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defaultThemeVersion="166925"/>
  <mc:AlternateContent xmlns:mc="http://schemas.openxmlformats.org/markup-compatibility/2006">
    <mc:Choice Requires="x15">
      <x15ac:absPath xmlns:x15ac="http://schemas.microsoft.com/office/spreadsheetml/2010/11/ac" url="https://pge.sharepoint.com/sites/WSDDataStandards/Shared Documents/General/3. Submissions/Current Submission/"/>
    </mc:Choice>
  </mc:AlternateContent>
  <xr:revisionPtr revIDLastSave="410" documentId="13_ncr:1_{405FBBCF-B8A9-4893-8B51-424A0CDB0C23}" xr6:coauthVersionLast="47" xr6:coauthVersionMax="47" xr10:uidLastSave="{7C558FA8-EB7E-43A3-97A3-7ED74D7CD9F3}"/>
  <bookViews>
    <workbookView xWindow="-26775" yWindow="135" windowWidth="25620" windowHeight="12135" tabRatio="840" activeTab="2" xr2:uid="{00000000-000D-0000-FFFF-FFFF00000000}"/>
  </bookViews>
  <sheets>
    <sheet name="Overview" sheetId="7" r:id="rId1"/>
    <sheet name="Reasons" sheetId="8" state="hidden" r:id="rId2"/>
    <sheet name="Details" sheetId="1" r:id="rId3"/>
    <sheet name="Field Complete (Q1 2026)" sheetId="10" r:id="rId4"/>
  </sheets>
  <definedNames>
    <definedName name="_xlnm._FilterDatabase" localSheetId="2" hidden="1">Details!$A$2:$Z$1120</definedName>
    <definedName name="_xlnm._FilterDatabase" localSheetId="3" hidden="1">'Field Complete (Q1 2026)'!$A$1:$H$797</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17" i="1" l="1"/>
  <c r="L418" i="1"/>
  <c r="L419" i="1"/>
  <c r="L420" i="1"/>
  <c r="L421" i="1"/>
  <c r="L422" i="1"/>
  <c r="L423" i="1"/>
  <c r="L424" i="1"/>
  <c r="L425" i="1"/>
  <c r="L426" i="1"/>
  <c r="L427" i="1"/>
  <c r="L428" i="1"/>
  <c r="L429" i="1"/>
  <c r="L443" i="1"/>
  <c r="L444" i="1"/>
  <c r="L445" i="1"/>
  <c r="L446" i="1"/>
  <c r="L447" i="1"/>
  <c r="L448" i="1"/>
  <c r="L449" i="1"/>
  <c r="L450" i="1"/>
  <c r="L451" i="1"/>
  <c r="L452" i="1"/>
  <c r="L453" i="1"/>
  <c r="L454" i="1"/>
  <c r="L455" i="1"/>
  <c r="L456" i="1"/>
  <c r="H766" i="10" l="1"/>
  <c r="H765" i="10"/>
  <c r="H764" i="10"/>
  <c r="H763" i="10"/>
  <c r="H762" i="10"/>
  <c r="H761" i="10"/>
  <c r="H760" i="10"/>
  <c r="H759" i="10"/>
  <c r="H758" i="10"/>
  <c r="H757" i="10"/>
  <c r="H756" i="10"/>
  <c r="H755" i="10"/>
  <c r="H754" i="10"/>
  <c r="H753" i="10"/>
  <c r="H752" i="10"/>
  <c r="H751" i="10"/>
  <c r="H750" i="10"/>
  <c r="H749" i="10"/>
  <c r="H748" i="10"/>
  <c r="H747" i="10"/>
  <c r="H746" i="10"/>
  <c r="H745" i="10"/>
  <c r="H744" i="10"/>
  <c r="H743" i="10"/>
  <c r="H742" i="10"/>
  <c r="H741" i="10"/>
  <c r="H740" i="10"/>
  <c r="H739" i="10"/>
  <c r="H738" i="10"/>
  <c r="H737" i="10"/>
  <c r="H736" i="10"/>
  <c r="H735" i="10"/>
  <c r="H734" i="10"/>
  <c r="H733" i="10"/>
  <c r="H732" i="10"/>
  <c r="H731" i="10"/>
  <c r="H730" i="10"/>
  <c r="H729" i="10"/>
  <c r="H728" i="10"/>
  <c r="H727" i="10"/>
  <c r="H726" i="10"/>
  <c r="H725" i="10"/>
  <c r="H724" i="10"/>
  <c r="H723" i="10"/>
  <c r="H722" i="10"/>
  <c r="H721" i="10"/>
  <c r="H720" i="10"/>
  <c r="H719" i="10"/>
  <c r="H718" i="10"/>
  <c r="H717" i="10"/>
  <c r="H716" i="10"/>
  <c r="H715" i="10"/>
  <c r="H714" i="10"/>
  <c r="H713" i="10"/>
  <c r="H712" i="10"/>
  <c r="H711" i="10"/>
  <c r="H710" i="10"/>
  <c r="H709" i="10"/>
  <c r="H708" i="10"/>
  <c r="H707" i="10"/>
  <c r="H706" i="10"/>
  <c r="H705" i="10"/>
  <c r="H704" i="10"/>
  <c r="H703" i="10"/>
  <c r="H702" i="10"/>
  <c r="H701" i="10"/>
  <c r="H700" i="10"/>
  <c r="H699" i="10"/>
  <c r="H698" i="10"/>
  <c r="H697" i="10"/>
  <c r="H696" i="10"/>
  <c r="H695" i="10"/>
  <c r="H694" i="10"/>
  <c r="H693" i="10"/>
  <c r="H692" i="10"/>
  <c r="H691" i="10"/>
  <c r="H690" i="10"/>
  <c r="H689" i="10"/>
  <c r="H688" i="10"/>
  <c r="H687" i="10"/>
  <c r="H686" i="10"/>
  <c r="H685" i="10"/>
  <c r="H684" i="10"/>
  <c r="H683" i="10"/>
  <c r="H682" i="10"/>
  <c r="H681" i="10"/>
  <c r="H680" i="10"/>
  <c r="H679" i="10"/>
  <c r="H678" i="10"/>
  <c r="H677" i="10"/>
  <c r="H676" i="10"/>
  <c r="H675" i="10"/>
  <c r="H674" i="10"/>
  <c r="H673" i="10"/>
  <c r="H672" i="10"/>
  <c r="H671" i="10"/>
  <c r="H670" i="10"/>
  <c r="H669" i="10"/>
  <c r="H668" i="10"/>
  <c r="H667" i="10"/>
  <c r="H666" i="10"/>
  <c r="H665" i="10"/>
  <c r="H664" i="10"/>
  <c r="H663" i="10"/>
  <c r="H662" i="10"/>
  <c r="H661" i="10"/>
  <c r="H660" i="10"/>
  <c r="H659" i="10"/>
  <c r="H658" i="10"/>
  <c r="H657" i="10"/>
  <c r="H656" i="10"/>
  <c r="H655" i="10"/>
  <c r="H654" i="10"/>
  <c r="H653" i="10"/>
  <c r="H652" i="10"/>
  <c r="H651" i="10"/>
  <c r="H650" i="10"/>
  <c r="H649" i="10"/>
  <c r="H648" i="10"/>
  <c r="H647" i="10"/>
  <c r="H646" i="10"/>
  <c r="H645" i="10"/>
  <c r="H644" i="10"/>
  <c r="H643" i="10"/>
  <c r="H642" i="10"/>
  <c r="H641" i="10"/>
  <c r="H640" i="10"/>
  <c r="H639" i="10"/>
  <c r="H638" i="10"/>
  <c r="H637" i="10"/>
  <c r="H636" i="10"/>
  <c r="H635" i="10"/>
  <c r="H634" i="10"/>
  <c r="H633" i="10"/>
  <c r="H632" i="10"/>
  <c r="H631" i="10"/>
  <c r="H630" i="10"/>
  <c r="H629" i="10"/>
  <c r="H628" i="10"/>
  <c r="H627" i="10"/>
  <c r="H626" i="10"/>
  <c r="H625" i="10"/>
  <c r="H624" i="10"/>
  <c r="H623" i="10"/>
  <c r="H622" i="10"/>
  <c r="H621" i="10"/>
  <c r="H620" i="10"/>
  <c r="H619" i="10"/>
  <c r="H618" i="10"/>
  <c r="H617" i="10"/>
  <c r="H616" i="10"/>
  <c r="H615" i="10"/>
  <c r="H614" i="10"/>
  <c r="H613" i="10"/>
  <c r="H612" i="10"/>
  <c r="H611" i="10"/>
  <c r="H610" i="10"/>
  <c r="H609" i="10"/>
  <c r="H608" i="10"/>
  <c r="H607" i="10"/>
  <c r="H606" i="10"/>
  <c r="H605" i="10"/>
  <c r="H604" i="10"/>
  <c r="H603" i="10"/>
  <c r="H602" i="10"/>
  <c r="H601" i="10"/>
  <c r="H600" i="10"/>
  <c r="H599" i="10"/>
  <c r="H598" i="10"/>
  <c r="H597" i="10"/>
  <c r="H596" i="10"/>
  <c r="H595" i="10"/>
  <c r="H594" i="10"/>
  <c r="H593" i="10"/>
  <c r="H592" i="10"/>
  <c r="H591" i="10"/>
  <c r="H590" i="10"/>
  <c r="H589" i="10"/>
  <c r="H588" i="10"/>
  <c r="H587" i="10"/>
  <c r="H586" i="10"/>
  <c r="H585" i="10"/>
  <c r="H584" i="10"/>
  <c r="H583" i="10"/>
  <c r="H582" i="10"/>
  <c r="H581" i="10"/>
  <c r="H580" i="10"/>
  <c r="H579" i="10"/>
  <c r="H578" i="10"/>
  <c r="H577" i="10"/>
  <c r="H576" i="10"/>
  <c r="H575" i="10"/>
  <c r="H574" i="10"/>
  <c r="H573" i="10"/>
  <c r="H572" i="10"/>
  <c r="H571" i="10"/>
  <c r="H570" i="10"/>
  <c r="H569" i="10"/>
  <c r="H568" i="10"/>
  <c r="H567" i="10"/>
  <c r="H566" i="10"/>
  <c r="H565" i="10"/>
  <c r="H564" i="10"/>
  <c r="H563" i="10"/>
  <c r="H562" i="10"/>
  <c r="H561" i="10"/>
  <c r="H560" i="10"/>
  <c r="H559" i="10"/>
  <c r="H558" i="10"/>
  <c r="H557" i="10"/>
  <c r="H556" i="10"/>
  <c r="H555" i="10"/>
  <c r="H554" i="10"/>
  <c r="H553" i="10"/>
  <c r="H552" i="10"/>
  <c r="H551" i="10"/>
  <c r="H550" i="10"/>
  <c r="H549" i="10"/>
  <c r="H548" i="10"/>
  <c r="H547" i="10"/>
  <c r="H546" i="10"/>
  <c r="H545" i="10"/>
  <c r="H544" i="10"/>
  <c r="H543" i="10"/>
  <c r="H542" i="10"/>
  <c r="H541" i="10"/>
  <c r="H540" i="10"/>
  <c r="H539" i="10"/>
  <c r="H538" i="10"/>
  <c r="H537" i="10"/>
  <c r="H536" i="10"/>
  <c r="H535" i="10"/>
  <c r="H534" i="10"/>
  <c r="H533" i="10"/>
  <c r="H532" i="10"/>
  <c r="H531" i="10"/>
  <c r="H530" i="10"/>
  <c r="H529" i="10"/>
  <c r="H528" i="10"/>
  <c r="H527" i="10"/>
  <c r="H526" i="10"/>
  <c r="H525" i="10"/>
  <c r="H524" i="10"/>
  <c r="H523" i="10"/>
  <c r="H522" i="10"/>
  <c r="H521" i="10"/>
  <c r="H520" i="10"/>
  <c r="H519" i="10"/>
  <c r="H518" i="10"/>
  <c r="H517" i="10"/>
  <c r="H516" i="10"/>
  <c r="H515" i="10"/>
  <c r="H514" i="10"/>
  <c r="H513" i="10"/>
  <c r="H512" i="10"/>
  <c r="H511" i="10"/>
  <c r="H510" i="10"/>
  <c r="H509" i="10"/>
  <c r="H508" i="10"/>
  <c r="H507" i="10"/>
  <c r="H506" i="10"/>
  <c r="H505" i="10"/>
  <c r="H504" i="10"/>
  <c r="H503" i="10"/>
  <c r="H502" i="10"/>
  <c r="H501" i="10"/>
  <c r="H500" i="10"/>
  <c r="H499" i="10"/>
  <c r="H498" i="10"/>
  <c r="H497" i="10"/>
  <c r="H496" i="10"/>
  <c r="H495" i="10"/>
  <c r="H494" i="10"/>
  <c r="H493" i="10"/>
  <c r="H492" i="10"/>
  <c r="H491" i="10"/>
  <c r="H490" i="10"/>
  <c r="H489" i="10"/>
  <c r="H488" i="10"/>
  <c r="H487" i="10"/>
  <c r="H486" i="10"/>
  <c r="H485" i="10"/>
  <c r="H484" i="10"/>
  <c r="H483" i="10"/>
  <c r="H482" i="10"/>
  <c r="H481" i="10"/>
  <c r="H480" i="10"/>
  <c r="H479" i="10"/>
  <c r="H478" i="10"/>
  <c r="H477" i="10"/>
  <c r="H476" i="10"/>
  <c r="H475" i="10"/>
  <c r="H474" i="10"/>
  <c r="H473" i="10"/>
  <c r="H472" i="10"/>
  <c r="H471" i="10"/>
  <c r="H470" i="10"/>
  <c r="H469" i="10"/>
  <c r="H468" i="10"/>
  <c r="H467" i="10"/>
  <c r="H466" i="10"/>
  <c r="H465" i="10"/>
  <c r="H464" i="10"/>
  <c r="H463" i="10"/>
  <c r="H462" i="10"/>
  <c r="H461" i="10"/>
  <c r="H460" i="10"/>
  <c r="H459" i="10"/>
  <c r="H458" i="10"/>
  <c r="H457" i="10"/>
  <c r="H456" i="10"/>
  <c r="H455" i="10"/>
  <c r="H454" i="10"/>
  <c r="H453" i="10"/>
  <c r="H452" i="10"/>
  <c r="H451" i="10"/>
  <c r="H450" i="10"/>
  <c r="H449" i="10"/>
  <c r="H448" i="10"/>
  <c r="H447" i="10"/>
  <c r="H446" i="10"/>
  <c r="H445" i="10"/>
  <c r="H444" i="10"/>
  <c r="H443" i="10"/>
  <c r="H442" i="10"/>
  <c r="H441" i="10"/>
  <c r="H440" i="10"/>
  <c r="H439" i="10"/>
  <c r="H438" i="10"/>
  <c r="H437" i="10"/>
  <c r="H436" i="10"/>
  <c r="H435" i="10"/>
  <c r="H434" i="10"/>
  <c r="H433" i="10"/>
  <c r="H432" i="10"/>
  <c r="H431" i="10"/>
  <c r="H430" i="10"/>
  <c r="H429" i="10"/>
  <c r="H428" i="10"/>
  <c r="H427" i="10"/>
  <c r="H426" i="10"/>
  <c r="H425" i="10"/>
  <c r="H424" i="10"/>
  <c r="H423" i="10"/>
  <c r="H422" i="10"/>
  <c r="H421" i="10"/>
  <c r="H420" i="10"/>
  <c r="H419" i="10"/>
  <c r="H418" i="10"/>
  <c r="H417" i="10"/>
  <c r="H416" i="10"/>
  <c r="H415" i="10"/>
  <c r="H414" i="10"/>
  <c r="H413" i="10"/>
  <c r="H412" i="10"/>
  <c r="H411" i="10"/>
  <c r="H410" i="10"/>
  <c r="H409" i="10"/>
  <c r="H408" i="10"/>
  <c r="H407" i="10"/>
  <c r="H406" i="10"/>
  <c r="H405" i="10"/>
  <c r="H404" i="10"/>
  <c r="H403" i="10"/>
  <c r="H402" i="10"/>
  <c r="H401" i="10"/>
  <c r="H400" i="10"/>
  <c r="H399" i="10"/>
  <c r="H398" i="10"/>
  <c r="H397" i="10"/>
  <c r="H396" i="10"/>
  <c r="H395" i="10"/>
  <c r="H394" i="10"/>
  <c r="H393" i="10"/>
  <c r="H392" i="10"/>
  <c r="H391" i="10"/>
  <c r="H390" i="10"/>
  <c r="H389" i="10"/>
  <c r="H388" i="10"/>
  <c r="H387" i="10"/>
  <c r="H386" i="10"/>
  <c r="H385" i="10"/>
  <c r="H384" i="10"/>
  <c r="H383" i="10"/>
  <c r="H382" i="10"/>
  <c r="H381" i="10"/>
  <c r="H380" i="10"/>
  <c r="H379" i="10"/>
  <c r="H378" i="10"/>
  <c r="H377" i="10"/>
  <c r="H376" i="10"/>
  <c r="H375" i="10"/>
  <c r="H374" i="10"/>
  <c r="H373" i="10"/>
  <c r="H372" i="10"/>
  <c r="H371" i="10"/>
  <c r="H370" i="10"/>
  <c r="H369" i="10"/>
  <c r="H368" i="10"/>
  <c r="H367" i="10"/>
  <c r="H366" i="10"/>
  <c r="H365" i="10"/>
  <c r="H364" i="10"/>
  <c r="H363" i="10"/>
  <c r="H362" i="10"/>
  <c r="H361" i="10"/>
  <c r="H360" i="10"/>
  <c r="H359" i="10"/>
  <c r="H358" i="10"/>
  <c r="H357" i="10"/>
  <c r="H356" i="10"/>
  <c r="H355" i="10"/>
  <c r="H354" i="10"/>
  <c r="H353" i="10"/>
  <c r="H352" i="10"/>
  <c r="H351" i="10"/>
  <c r="H350" i="10"/>
  <c r="H349" i="10"/>
  <c r="H348" i="10"/>
  <c r="H347" i="10"/>
  <c r="H346" i="10"/>
  <c r="H345" i="10"/>
  <c r="H344" i="10"/>
  <c r="H343" i="10"/>
  <c r="H342" i="10"/>
  <c r="H341" i="10"/>
  <c r="H340" i="10"/>
  <c r="H339" i="10"/>
  <c r="H338" i="10"/>
  <c r="H337" i="10"/>
  <c r="H336" i="10"/>
  <c r="H335" i="10"/>
  <c r="H334" i="10"/>
  <c r="H333" i="10"/>
  <c r="H332" i="10"/>
  <c r="H331" i="10"/>
  <c r="H330" i="10"/>
  <c r="H329" i="10"/>
  <c r="H328" i="10"/>
  <c r="H327" i="10"/>
  <c r="H326" i="10"/>
  <c r="H325" i="10"/>
  <c r="H324" i="10"/>
  <c r="H323" i="10"/>
  <c r="H322" i="10"/>
  <c r="H321" i="10"/>
  <c r="H320" i="10"/>
  <c r="H319" i="10"/>
  <c r="H318" i="10"/>
  <c r="H317" i="10"/>
  <c r="H316" i="10"/>
  <c r="H315" i="10"/>
  <c r="H314" i="10"/>
  <c r="H313" i="10"/>
  <c r="H312" i="10"/>
  <c r="H311" i="10"/>
  <c r="H310" i="10"/>
  <c r="H309" i="10"/>
  <c r="H308" i="10"/>
  <c r="H307" i="10"/>
  <c r="H306" i="10"/>
  <c r="H305" i="10"/>
  <c r="H304" i="10"/>
  <c r="H303" i="10"/>
  <c r="H302" i="10"/>
  <c r="H301" i="10"/>
  <c r="H300" i="10"/>
  <c r="H299" i="10"/>
  <c r="H298" i="10"/>
  <c r="H297" i="10"/>
  <c r="H296" i="10"/>
  <c r="H295" i="10"/>
  <c r="H294" i="10"/>
  <c r="H293" i="10"/>
  <c r="H292" i="10"/>
  <c r="H291" i="10"/>
  <c r="H290" i="10"/>
  <c r="H289" i="10"/>
  <c r="H288" i="10"/>
  <c r="H287" i="10"/>
  <c r="H286" i="10"/>
  <c r="H285" i="10"/>
  <c r="H284" i="10"/>
  <c r="H283" i="10"/>
  <c r="H282" i="10"/>
  <c r="H281" i="10"/>
  <c r="H280" i="10"/>
  <c r="H279" i="10"/>
  <c r="H278" i="10"/>
  <c r="H277" i="10"/>
  <c r="H276" i="10"/>
  <c r="H275" i="10"/>
  <c r="H274" i="10"/>
  <c r="H273" i="10"/>
  <c r="H272" i="10"/>
  <c r="H271" i="10"/>
  <c r="H270" i="10"/>
  <c r="H269" i="10"/>
  <c r="H268" i="10"/>
  <c r="H267" i="10"/>
  <c r="H266" i="10"/>
  <c r="H265" i="10"/>
  <c r="H264" i="10"/>
  <c r="H263" i="10"/>
  <c r="H262" i="10"/>
  <c r="H261" i="10"/>
  <c r="H260" i="10"/>
  <c r="H259" i="10"/>
  <c r="H258" i="10"/>
  <c r="H257" i="10"/>
  <c r="H256" i="10"/>
  <c r="H255" i="10"/>
  <c r="H254" i="10"/>
  <c r="H253" i="10"/>
  <c r="H252" i="10"/>
  <c r="H251" i="10"/>
  <c r="H250" i="10"/>
  <c r="H249" i="10"/>
  <c r="H248" i="10"/>
  <c r="H247" i="10"/>
  <c r="H246" i="10"/>
  <c r="H245" i="10"/>
  <c r="H244" i="10"/>
  <c r="H243" i="10"/>
  <c r="H242" i="10"/>
  <c r="H241" i="10"/>
  <c r="H240" i="10"/>
  <c r="H239" i="10"/>
  <c r="H238" i="10"/>
  <c r="H237" i="10"/>
  <c r="H236" i="10"/>
  <c r="H235" i="10"/>
  <c r="H234" i="10"/>
  <c r="H233" i="10"/>
  <c r="H232" i="10"/>
  <c r="H231" i="10"/>
  <c r="H230" i="10"/>
  <c r="H229" i="10"/>
  <c r="H228" i="10"/>
  <c r="H227" i="10"/>
  <c r="H226" i="10"/>
  <c r="H225" i="10"/>
  <c r="H224" i="10"/>
  <c r="H223" i="10"/>
  <c r="H222" i="10"/>
  <c r="H221" i="10"/>
  <c r="H220" i="10"/>
  <c r="H219" i="10"/>
  <c r="H218" i="10"/>
  <c r="H217" i="10"/>
  <c r="H216" i="10"/>
  <c r="H215" i="10"/>
  <c r="H214" i="10"/>
  <c r="H213" i="10"/>
  <c r="H212" i="10"/>
  <c r="H211" i="10"/>
  <c r="H210" i="10"/>
  <c r="H209" i="10"/>
  <c r="H208" i="10"/>
  <c r="H207" i="10"/>
  <c r="H206" i="10"/>
  <c r="H205" i="10"/>
  <c r="H204" i="10"/>
  <c r="H203" i="10"/>
  <c r="H202" i="10"/>
  <c r="H201" i="10"/>
  <c r="H200" i="10"/>
  <c r="H199" i="10"/>
  <c r="H198" i="10"/>
  <c r="H197" i="10"/>
  <c r="H196" i="10"/>
  <c r="H195" i="10"/>
  <c r="H194" i="10"/>
  <c r="H193" i="10"/>
  <c r="H192" i="10"/>
  <c r="H191" i="10"/>
  <c r="H190" i="10"/>
  <c r="H189" i="10"/>
  <c r="H188" i="10"/>
  <c r="H187" i="10"/>
  <c r="H186" i="10"/>
  <c r="H185" i="10"/>
  <c r="H184" i="10"/>
  <c r="H183" i="10"/>
  <c r="H182" i="10"/>
  <c r="H181" i="10"/>
  <c r="H180" i="10"/>
  <c r="H179" i="10"/>
  <c r="H178" i="10"/>
  <c r="H177" i="10"/>
  <c r="H176" i="10"/>
  <c r="H175" i="10"/>
  <c r="H174" i="10"/>
  <c r="H173" i="10"/>
  <c r="H172" i="10"/>
  <c r="H171" i="10"/>
  <c r="H170" i="10"/>
  <c r="H169" i="10"/>
  <c r="H168" i="10"/>
  <c r="H167" i="10"/>
  <c r="H166" i="10"/>
  <c r="H165" i="10"/>
  <c r="H164" i="10"/>
  <c r="H163" i="10"/>
  <c r="H162" i="10"/>
  <c r="H161" i="10"/>
  <c r="H160" i="10"/>
  <c r="H159" i="10"/>
  <c r="H158" i="10"/>
  <c r="H157" i="10"/>
  <c r="H156" i="10"/>
  <c r="H155" i="10"/>
  <c r="H154" i="10"/>
  <c r="H153" i="10"/>
  <c r="H152" i="10"/>
  <c r="H151" i="10"/>
  <c r="H150" i="10"/>
  <c r="H149" i="10"/>
  <c r="H148" i="10"/>
  <c r="H147" i="10"/>
  <c r="H146" i="10"/>
  <c r="H145" i="10"/>
  <c r="H144" i="10"/>
  <c r="H143" i="10"/>
  <c r="H142" i="10"/>
  <c r="H141" i="10"/>
  <c r="H140" i="10"/>
  <c r="H139" i="10"/>
  <c r="H138" i="10"/>
  <c r="H137" i="10"/>
  <c r="H136" i="10"/>
  <c r="H135" i="10"/>
  <c r="H134" i="10"/>
  <c r="H133" i="10"/>
  <c r="H132" i="10"/>
  <c r="H131" i="10"/>
  <c r="H130" i="10"/>
  <c r="H129" i="10"/>
  <c r="H128" i="10"/>
  <c r="H127" i="10"/>
  <c r="H126" i="10"/>
  <c r="H125" i="10"/>
  <c r="H124" i="10"/>
  <c r="H123" i="10"/>
  <c r="H122" i="10"/>
  <c r="H121" i="10"/>
  <c r="H120" i="10"/>
  <c r="H119" i="10"/>
  <c r="H118" i="10"/>
  <c r="H117" i="10"/>
  <c r="H116" i="10"/>
  <c r="H115" i="10"/>
  <c r="H114" i="10"/>
  <c r="H113" i="10"/>
  <c r="H112" i="10"/>
  <c r="H111" i="10"/>
  <c r="H110" i="10"/>
  <c r="H109" i="10"/>
  <c r="H108" i="10"/>
  <c r="H107" i="10"/>
  <c r="H106" i="10"/>
  <c r="H105" i="10"/>
  <c r="H104" i="10"/>
  <c r="H103" i="10"/>
  <c r="H102" i="10"/>
  <c r="H101" i="10"/>
  <c r="H100" i="10"/>
  <c r="H99" i="10"/>
  <c r="H98" i="10"/>
  <c r="H97" i="10"/>
  <c r="H96" i="10"/>
  <c r="H95" i="10"/>
  <c r="H94" i="10"/>
  <c r="H93" i="10"/>
  <c r="H92" i="10"/>
  <c r="H91" i="10"/>
  <c r="H90" i="10"/>
  <c r="H89" i="10"/>
  <c r="H88" i="10"/>
  <c r="H87" i="10"/>
  <c r="H86" i="10"/>
  <c r="H85" i="10"/>
  <c r="H84" i="10"/>
  <c r="H83" i="10"/>
  <c r="H82" i="10"/>
  <c r="H81" i="10"/>
  <c r="H80" i="10"/>
  <c r="H79" i="10"/>
  <c r="H78" i="10"/>
  <c r="H77" i="10"/>
  <c r="H76" i="10"/>
  <c r="H75" i="10"/>
  <c r="H74" i="10"/>
  <c r="H73" i="10"/>
  <c r="H72" i="10"/>
  <c r="H71" i="10"/>
  <c r="H70" i="10"/>
  <c r="H69" i="10"/>
  <c r="H68" i="10"/>
  <c r="H67" i="10"/>
  <c r="H66" i="10"/>
  <c r="H65" i="10"/>
  <c r="H64" i="10"/>
  <c r="H63" i="10"/>
  <c r="H62" i="10"/>
  <c r="H61" i="10"/>
  <c r="H60" i="10"/>
  <c r="H59" i="10"/>
  <c r="H58" i="10"/>
  <c r="H57" i="10"/>
  <c r="H56" i="10"/>
  <c r="H55" i="10"/>
  <c r="H54" i="10"/>
  <c r="H53" i="10"/>
  <c r="H52" i="10"/>
  <c r="H51" i="10"/>
  <c r="H50" i="10"/>
  <c r="H49" i="10"/>
  <c r="H48" i="10"/>
  <c r="H47" i="10"/>
  <c r="H46" i="10"/>
  <c r="H45" i="10"/>
  <c r="H44" i="10"/>
  <c r="H43" i="10"/>
  <c r="H42" i="10"/>
  <c r="H41" i="10"/>
  <c r="H40" i="10"/>
  <c r="H39" i="10"/>
  <c r="H38" i="10"/>
  <c r="H37" i="10"/>
  <c r="H36" i="10"/>
  <c r="H35" i="10"/>
  <c r="H34" i="10"/>
  <c r="H33" i="10"/>
  <c r="H32" i="10"/>
  <c r="H31" i="10"/>
  <c r="H30" i="10"/>
  <c r="H29" i="10"/>
  <c r="H28" i="10"/>
  <c r="H27" i="10"/>
  <c r="H26" i="10"/>
  <c r="H25" i="10"/>
  <c r="H24" i="10"/>
  <c r="H23" i="10"/>
  <c r="H22" i="10"/>
  <c r="H21" i="10"/>
  <c r="H20" i="10"/>
  <c r="H19" i="10"/>
  <c r="H18" i="10"/>
  <c r="H17" i="10"/>
  <c r="H16" i="10"/>
  <c r="H15" i="10"/>
  <c r="H14" i="10"/>
  <c r="H13" i="10"/>
  <c r="H12" i="10"/>
  <c r="H11" i="10"/>
  <c r="H10" i="10"/>
  <c r="H9" i="10"/>
  <c r="H8" i="10"/>
  <c r="H7" i="10"/>
  <c r="H6" i="10"/>
  <c r="H5" i="10"/>
  <c r="H4" i="10"/>
  <c r="H3" i="10"/>
  <c r="H2" i="10"/>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L442" i="1" s="1"/>
  <c r="J441" i="1"/>
  <c r="L441" i="1" s="1"/>
  <c r="J440" i="1"/>
  <c r="L440" i="1" s="1"/>
  <c r="J439" i="1"/>
  <c r="L439" i="1" s="1"/>
  <c r="J438" i="1"/>
  <c r="L438" i="1" s="1"/>
  <c r="J437" i="1"/>
  <c r="L437" i="1" s="1"/>
  <c r="J436" i="1"/>
  <c r="L436" i="1" s="1"/>
  <c r="J435" i="1"/>
  <c r="L435" i="1" s="1"/>
  <c r="J434" i="1"/>
  <c r="L434" i="1" s="1"/>
  <c r="J433" i="1"/>
  <c r="L433" i="1" s="1"/>
  <c r="J432" i="1"/>
  <c r="L432" i="1" s="1"/>
  <c r="J431" i="1"/>
  <c r="L431" i="1" s="1"/>
  <c r="J430" i="1"/>
  <c r="L430" i="1" s="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6" i="1"/>
  <c r="J5" i="1"/>
  <c r="J4" i="1"/>
  <c r="J3" i="1"/>
  <c r="L10" i="1" l="1"/>
  <c r="K10" i="1"/>
  <c r="L38" i="1"/>
  <c r="K38" i="1"/>
  <c r="L46" i="1"/>
  <c r="K46" i="1"/>
  <c r="L54" i="1"/>
  <c r="K54" i="1"/>
  <c r="L62" i="1"/>
  <c r="K62" i="1"/>
  <c r="L70" i="1"/>
  <c r="K70" i="1"/>
  <c r="L78" i="1"/>
  <c r="K78" i="1"/>
  <c r="L86" i="1"/>
  <c r="K86" i="1"/>
  <c r="L94" i="1"/>
  <c r="K94" i="1"/>
  <c r="L102" i="1"/>
  <c r="K102" i="1"/>
  <c r="L110" i="1"/>
  <c r="K110" i="1"/>
  <c r="L118" i="1"/>
  <c r="K118" i="1"/>
  <c r="L126" i="1"/>
  <c r="K126" i="1"/>
  <c r="L134" i="1"/>
  <c r="K134" i="1"/>
  <c r="L142" i="1"/>
  <c r="K142" i="1"/>
  <c r="L150" i="1"/>
  <c r="K150" i="1"/>
  <c r="L158" i="1"/>
  <c r="K158" i="1"/>
  <c r="L166" i="1"/>
  <c r="K166" i="1"/>
  <c r="L174" i="1"/>
  <c r="K174" i="1"/>
  <c r="L182" i="1"/>
  <c r="K182" i="1"/>
  <c r="L190" i="1"/>
  <c r="K190" i="1"/>
  <c r="L198" i="1"/>
  <c r="K198" i="1"/>
  <c r="L206" i="1"/>
  <c r="K206" i="1"/>
  <c r="L214" i="1"/>
  <c r="K214" i="1"/>
  <c r="L222" i="1"/>
  <c r="K222" i="1"/>
  <c r="L230" i="1"/>
  <c r="K230" i="1"/>
  <c r="L238" i="1"/>
  <c r="K238" i="1"/>
  <c r="L246" i="1"/>
  <c r="K246" i="1"/>
  <c r="L254" i="1"/>
  <c r="K254" i="1"/>
  <c r="L262" i="1"/>
  <c r="K262" i="1"/>
  <c r="L270" i="1"/>
  <c r="K270" i="1"/>
  <c r="L278" i="1"/>
  <c r="K278" i="1"/>
  <c r="L286" i="1"/>
  <c r="K286" i="1"/>
  <c r="L294" i="1"/>
  <c r="K294" i="1"/>
  <c r="L302" i="1"/>
  <c r="K302" i="1"/>
  <c r="L310" i="1"/>
  <c r="K310" i="1"/>
  <c r="L318" i="1"/>
  <c r="K318" i="1"/>
  <c r="L326" i="1"/>
  <c r="K326" i="1"/>
  <c r="L334" i="1"/>
  <c r="K334" i="1"/>
  <c r="L342" i="1"/>
  <c r="K342" i="1"/>
  <c r="L350" i="1"/>
  <c r="K350" i="1"/>
  <c r="L358" i="1"/>
  <c r="K358" i="1"/>
  <c r="L366" i="1"/>
  <c r="K366" i="1"/>
  <c r="L374" i="1"/>
  <c r="K374" i="1"/>
  <c r="L382" i="1"/>
  <c r="K382" i="1"/>
  <c r="L390" i="1"/>
  <c r="K390" i="1"/>
  <c r="L398" i="1"/>
  <c r="K398" i="1"/>
  <c r="L406" i="1"/>
  <c r="K406" i="1"/>
  <c r="L414" i="1"/>
  <c r="K414" i="1"/>
  <c r="K422" i="1"/>
  <c r="K430" i="1"/>
  <c r="K438" i="1"/>
  <c r="K446" i="1"/>
  <c r="K454" i="1"/>
  <c r="L462" i="1"/>
  <c r="K462" i="1"/>
  <c r="L470" i="1"/>
  <c r="K470" i="1"/>
  <c r="L478" i="1"/>
  <c r="K478" i="1"/>
  <c r="L486" i="1"/>
  <c r="K486" i="1"/>
  <c r="L494" i="1"/>
  <c r="K494" i="1"/>
  <c r="L502" i="1"/>
  <c r="K502" i="1"/>
  <c r="L510" i="1"/>
  <c r="K510" i="1"/>
  <c r="L518" i="1"/>
  <c r="K518" i="1"/>
  <c r="L526" i="1"/>
  <c r="K526" i="1"/>
  <c r="L534" i="1"/>
  <c r="K534" i="1"/>
  <c r="L542" i="1"/>
  <c r="K542" i="1"/>
  <c r="L550" i="1"/>
  <c r="K550" i="1"/>
  <c r="L558" i="1"/>
  <c r="K558" i="1"/>
  <c r="L566" i="1"/>
  <c r="K566" i="1"/>
  <c r="L574" i="1"/>
  <c r="K574" i="1"/>
  <c r="L582" i="1"/>
  <c r="K582" i="1"/>
  <c r="L590" i="1"/>
  <c r="K590" i="1"/>
  <c r="L598" i="1"/>
  <c r="K598" i="1"/>
  <c r="L606" i="1"/>
  <c r="K606" i="1"/>
  <c r="L614" i="1"/>
  <c r="K614" i="1"/>
  <c r="L622" i="1"/>
  <c r="K622" i="1"/>
  <c r="L630" i="1"/>
  <c r="K630" i="1"/>
  <c r="L638" i="1"/>
  <c r="K638" i="1"/>
  <c r="L646" i="1"/>
  <c r="K646" i="1"/>
  <c r="L654" i="1"/>
  <c r="K654" i="1"/>
  <c r="L662" i="1"/>
  <c r="K662" i="1"/>
  <c r="L670" i="1"/>
  <c r="K670" i="1"/>
  <c r="L678" i="1"/>
  <c r="K678" i="1"/>
  <c r="L686" i="1"/>
  <c r="K686" i="1"/>
  <c r="L694" i="1"/>
  <c r="K694" i="1"/>
  <c r="L702" i="1"/>
  <c r="K702" i="1"/>
  <c r="L710" i="1"/>
  <c r="K710" i="1"/>
  <c r="L718" i="1"/>
  <c r="K718" i="1"/>
  <c r="L726" i="1"/>
  <c r="K726" i="1"/>
  <c r="L734" i="1"/>
  <c r="K734" i="1"/>
  <c r="L742" i="1"/>
  <c r="K742" i="1"/>
  <c r="L750" i="1"/>
  <c r="K750" i="1"/>
  <c r="L758" i="1"/>
  <c r="K758" i="1"/>
  <c r="L766" i="1"/>
  <c r="K766" i="1"/>
  <c r="L774" i="1"/>
  <c r="K774" i="1"/>
  <c r="L782" i="1"/>
  <c r="K782" i="1"/>
  <c r="L790" i="1"/>
  <c r="K790" i="1"/>
  <c r="L798" i="1"/>
  <c r="K798" i="1"/>
  <c r="L806" i="1"/>
  <c r="K806" i="1"/>
  <c r="L814" i="1"/>
  <c r="K814" i="1"/>
  <c r="L822" i="1"/>
  <c r="K822" i="1"/>
  <c r="L830" i="1"/>
  <c r="K830" i="1"/>
  <c r="L838" i="1"/>
  <c r="K838" i="1"/>
  <c r="L846" i="1"/>
  <c r="K846" i="1"/>
  <c r="L854" i="1"/>
  <c r="K854" i="1"/>
  <c r="L862" i="1"/>
  <c r="K862" i="1"/>
  <c r="L870" i="1"/>
  <c r="K870" i="1"/>
  <c r="L878" i="1"/>
  <c r="K878" i="1"/>
  <c r="L886" i="1"/>
  <c r="K886" i="1"/>
  <c r="L894" i="1"/>
  <c r="K894" i="1"/>
  <c r="L902" i="1"/>
  <c r="K902" i="1"/>
  <c r="L910" i="1"/>
  <c r="K910" i="1"/>
  <c r="L918" i="1"/>
  <c r="K918" i="1"/>
  <c r="L926" i="1"/>
  <c r="K926" i="1"/>
  <c r="L934" i="1"/>
  <c r="K934" i="1"/>
  <c r="L942" i="1"/>
  <c r="K942" i="1"/>
  <c r="L950" i="1"/>
  <c r="K950" i="1"/>
  <c r="L958" i="1"/>
  <c r="K958" i="1"/>
  <c r="L966" i="1"/>
  <c r="K966" i="1"/>
  <c r="L974" i="1"/>
  <c r="K974" i="1"/>
  <c r="L982" i="1"/>
  <c r="K982" i="1"/>
  <c r="L990" i="1"/>
  <c r="K990" i="1"/>
  <c r="L998" i="1"/>
  <c r="K998" i="1"/>
  <c r="L1006" i="1"/>
  <c r="K1006" i="1"/>
  <c r="L1014" i="1"/>
  <c r="K1014" i="1"/>
  <c r="L1022" i="1"/>
  <c r="K1022" i="1"/>
  <c r="L1030" i="1"/>
  <c r="K1030" i="1"/>
  <c r="L1038" i="1"/>
  <c r="K1038" i="1"/>
  <c r="L1046" i="1"/>
  <c r="K1046" i="1"/>
  <c r="L1054" i="1"/>
  <c r="K1054" i="1"/>
  <c r="L1062" i="1"/>
  <c r="K1062" i="1"/>
  <c r="L1070" i="1"/>
  <c r="K1070" i="1"/>
  <c r="L1078" i="1"/>
  <c r="K1078" i="1"/>
  <c r="L1086" i="1"/>
  <c r="K1086" i="1"/>
  <c r="L1094" i="1"/>
  <c r="K1094" i="1"/>
  <c r="L1102" i="1"/>
  <c r="K1102" i="1"/>
  <c r="L1110" i="1"/>
  <c r="K1110" i="1"/>
  <c r="L1118" i="1"/>
  <c r="K1118" i="1"/>
  <c r="L13" i="1"/>
  <c r="K13" i="1"/>
  <c r="L6" i="1"/>
  <c r="K6" i="1"/>
  <c r="L14" i="1"/>
  <c r="K14" i="1"/>
  <c r="L22" i="1"/>
  <c r="K22" i="1"/>
  <c r="L30" i="1"/>
  <c r="K30" i="1"/>
  <c r="L7" i="1"/>
  <c r="K7" i="1"/>
  <c r="L15" i="1"/>
  <c r="K15" i="1"/>
  <c r="L23" i="1"/>
  <c r="K23" i="1"/>
  <c r="L31" i="1"/>
  <c r="K31" i="1"/>
  <c r="L39" i="1"/>
  <c r="K39" i="1"/>
  <c r="L47" i="1"/>
  <c r="K47" i="1"/>
  <c r="L55" i="1"/>
  <c r="K55" i="1"/>
  <c r="L63" i="1"/>
  <c r="K63" i="1"/>
  <c r="L71" i="1"/>
  <c r="K71" i="1"/>
  <c r="L79" i="1"/>
  <c r="K79" i="1"/>
  <c r="L87" i="1"/>
  <c r="K87" i="1"/>
  <c r="L95" i="1"/>
  <c r="K95" i="1"/>
  <c r="L103" i="1"/>
  <c r="K103" i="1"/>
  <c r="L111" i="1"/>
  <c r="K111" i="1"/>
  <c r="L119" i="1"/>
  <c r="K119" i="1"/>
  <c r="L127" i="1"/>
  <c r="K127" i="1"/>
  <c r="L135" i="1"/>
  <c r="K135" i="1"/>
  <c r="L143" i="1"/>
  <c r="K143" i="1"/>
  <c r="L151" i="1"/>
  <c r="K151" i="1"/>
  <c r="L159" i="1"/>
  <c r="K159" i="1"/>
  <c r="L167" i="1"/>
  <c r="K167" i="1"/>
  <c r="L175" i="1"/>
  <c r="K175" i="1"/>
  <c r="L183" i="1"/>
  <c r="K183" i="1"/>
  <c r="L191" i="1"/>
  <c r="K191" i="1"/>
  <c r="L199" i="1"/>
  <c r="K199" i="1"/>
  <c r="L207" i="1"/>
  <c r="K207" i="1"/>
  <c r="L215" i="1"/>
  <c r="K215" i="1"/>
  <c r="L223" i="1"/>
  <c r="K223" i="1"/>
  <c r="L231" i="1"/>
  <c r="K231" i="1"/>
  <c r="L239" i="1"/>
  <c r="K239" i="1"/>
  <c r="L247" i="1"/>
  <c r="K247" i="1"/>
  <c r="L255" i="1"/>
  <c r="K255" i="1"/>
  <c r="L263" i="1"/>
  <c r="K263" i="1"/>
  <c r="L271" i="1"/>
  <c r="K271" i="1"/>
  <c r="L279" i="1"/>
  <c r="K279" i="1"/>
  <c r="L287" i="1"/>
  <c r="K287" i="1"/>
  <c r="L295" i="1"/>
  <c r="K295" i="1"/>
  <c r="L303" i="1"/>
  <c r="K303" i="1"/>
  <c r="L311" i="1"/>
  <c r="K311" i="1"/>
  <c r="L319" i="1"/>
  <c r="K319" i="1"/>
  <c r="L327" i="1"/>
  <c r="K327" i="1"/>
  <c r="L335" i="1"/>
  <c r="K335" i="1"/>
  <c r="L343" i="1"/>
  <c r="K343" i="1"/>
  <c r="L351" i="1"/>
  <c r="K351" i="1"/>
  <c r="L359" i="1"/>
  <c r="K359" i="1"/>
  <c r="L367" i="1"/>
  <c r="K367" i="1"/>
  <c r="L375" i="1"/>
  <c r="K375" i="1"/>
  <c r="L383" i="1"/>
  <c r="K383" i="1"/>
  <c r="L391" i="1"/>
  <c r="K391" i="1"/>
  <c r="L399" i="1"/>
  <c r="K399" i="1"/>
  <c r="L407" i="1"/>
  <c r="K407" i="1"/>
  <c r="L415" i="1"/>
  <c r="K415" i="1"/>
  <c r="K423" i="1"/>
  <c r="K431" i="1"/>
  <c r="K439" i="1"/>
  <c r="K447" i="1"/>
  <c r="K455" i="1"/>
  <c r="L463" i="1"/>
  <c r="K463" i="1"/>
  <c r="L471" i="1"/>
  <c r="K471" i="1"/>
  <c r="L479" i="1"/>
  <c r="K479" i="1"/>
  <c r="L487" i="1"/>
  <c r="K487" i="1"/>
  <c r="L495" i="1"/>
  <c r="K495" i="1"/>
  <c r="L503" i="1"/>
  <c r="K503" i="1"/>
  <c r="L511" i="1"/>
  <c r="K511" i="1"/>
  <c r="L519" i="1"/>
  <c r="K519" i="1"/>
  <c r="L527" i="1"/>
  <c r="K527" i="1"/>
  <c r="L535" i="1"/>
  <c r="K535" i="1"/>
  <c r="L543" i="1"/>
  <c r="K543" i="1"/>
  <c r="L551" i="1"/>
  <c r="K551" i="1"/>
  <c r="L559" i="1"/>
  <c r="K559" i="1"/>
  <c r="L567" i="1"/>
  <c r="K567" i="1"/>
  <c r="L575" i="1"/>
  <c r="K575" i="1"/>
  <c r="L583" i="1"/>
  <c r="K583" i="1"/>
  <c r="L591" i="1"/>
  <c r="K591" i="1"/>
  <c r="L599" i="1"/>
  <c r="K599" i="1"/>
  <c r="L607" i="1"/>
  <c r="K607" i="1"/>
  <c r="L615" i="1"/>
  <c r="K615" i="1"/>
  <c r="L623" i="1"/>
  <c r="K623" i="1"/>
  <c r="L631" i="1"/>
  <c r="K631" i="1"/>
  <c r="L639" i="1"/>
  <c r="K639" i="1"/>
  <c r="L647" i="1"/>
  <c r="K647" i="1"/>
  <c r="L655" i="1"/>
  <c r="K655" i="1"/>
  <c r="L663" i="1"/>
  <c r="K663" i="1"/>
  <c r="L671" i="1"/>
  <c r="K671" i="1"/>
  <c r="L679" i="1"/>
  <c r="K679" i="1"/>
  <c r="L687" i="1"/>
  <c r="K687" i="1"/>
  <c r="L695" i="1"/>
  <c r="K695" i="1"/>
  <c r="L703" i="1"/>
  <c r="K703" i="1"/>
  <c r="L711" i="1"/>
  <c r="K711" i="1"/>
  <c r="L719" i="1"/>
  <c r="K719" i="1"/>
  <c r="L727" i="1"/>
  <c r="K727" i="1"/>
  <c r="L735" i="1"/>
  <c r="K735" i="1"/>
  <c r="L743" i="1"/>
  <c r="K743" i="1"/>
  <c r="L751" i="1"/>
  <c r="K751" i="1"/>
  <c r="L759" i="1"/>
  <c r="K759" i="1"/>
  <c r="L767" i="1"/>
  <c r="K767" i="1"/>
  <c r="L775" i="1"/>
  <c r="K775" i="1"/>
  <c r="L783" i="1"/>
  <c r="K783" i="1"/>
  <c r="L791" i="1"/>
  <c r="K791" i="1"/>
  <c r="L799" i="1"/>
  <c r="K799" i="1"/>
  <c r="L807" i="1"/>
  <c r="K807" i="1"/>
  <c r="L815" i="1"/>
  <c r="K815" i="1"/>
  <c r="L823" i="1"/>
  <c r="K823" i="1"/>
  <c r="L831" i="1"/>
  <c r="K831" i="1"/>
  <c r="L839" i="1"/>
  <c r="K839" i="1"/>
  <c r="L847" i="1"/>
  <c r="K847" i="1"/>
  <c r="L855" i="1"/>
  <c r="K855" i="1"/>
  <c r="L863" i="1"/>
  <c r="K863" i="1"/>
  <c r="L871" i="1"/>
  <c r="K871" i="1"/>
  <c r="L879" i="1"/>
  <c r="K879" i="1"/>
  <c r="L887" i="1"/>
  <c r="K887" i="1"/>
  <c r="L895" i="1"/>
  <c r="K895" i="1"/>
  <c r="L903" i="1"/>
  <c r="K903" i="1"/>
  <c r="L911" i="1"/>
  <c r="K911" i="1"/>
  <c r="L919" i="1"/>
  <c r="K919" i="1"/>
  <c r="L927" i="1"/>
  <c r="K927" i="1"/>
  <c r="L935" i="1"/>
  <c r="K935" i="1"/>
  <c r="L943" i="1"/>
  <c r="K943" i="1"/>
  <c r="L951" i="1"/>
  <c r="K951" i="1"/>
  <c r="L959" i="1"/>
  <c r="K959" i="1"/>
  <c r="L967" i="1"/>
  <c r="K967" i="1"/>
  <c r="L975" i="1"/>
  <c r="K975" i="1"/>
  <c r="L983" i="1"/>
  <c r="K983" i="1"/>
  <c r="L991" i="1"/>
  <c r="K991" i="1"/>
  <c r="L999" i="1"/>
  <c r="K999" i="1"/>
  <c r="L1007" i="1"/>
  <c r="K1007" i="1"/>
  <c r="L1015" i="1"/>
  <c r="K1015" i="1"/>
  <c r="L1023" i="1"/>
  <c r="K1023" i="1"/>
  <c r="L1031" i="1"/>
  <c r="K1031" i="1"/>
  <c r="L1039" i="1"/>
  <c r="K1039" i="1"/>
  <c r="L1047" i="1"/>
  <c r="K1047" i="1"/>
  <c r="L1055" i="1"/>
  <c r="K1055" i="1"/>
  <c r="L1063" i="1"/>
  <c r="K1063" i="1"/>
  <c r="L1071" i="1"/>
  <c r="K1071" i="1"/>
  <c r="L1079" i="1"/>
  <c r="K1079" i="1"/>
  <c r="L1087" i="1"/>
  <c r="K1087" i="1"/>
  <c r="L1095" i="1"/>
  <c r="K1095" i="1"/>
  <c r="L1103" i="1"/>
  <c r="K1103" i="1"/>
  <c r="L1111" i="1"/>
  <c r="K1111" i="1"/>
  <c r="L1119" i="1"/>
  <c r="K1119" i="1"/>
  <c r="L21" i="1"/>
  <c r="K21" i="1"/>
  <c r="L8" i="1"/>
  <c r="K8" i="1"/>
  <c r="L24" i="1"/>
  <c r="K24" i="1"/>
  <c r="L32" i="1"/>
  <c r="K32" i="1"/>
  <c r="L40" i="1"/>
  <c r="K40" i="1"/>
  <c r="L48" i="1"/>
  <c r="K48" i="1"/>
  <c r="L56" i="1"/>
  <c r="K56" i="1"/>
  <c r="L64" i="1"/>
  <c r="K64" i="1"/>
  <c r="L72" i="1"/>
  <c r="K72" i="1"/>
  <c r="L80" i="1"/>
  <c r="K80" i="1"/>
  <c r="L88" i="1"/>
  <c r="K88" i="1"/>
  <c r="L96" i="1"/>
  <c r="K96" i="1"/>
  <c r="L104" i="1"/>
  <c r="K104" i="1"/>
  <c r="L112" i="1"/>
  <c r="K112" i="1"/>
  <c r="L120" i="1"/>
  <c r="K120" i="1"/>
  <c r="L128" i="1"/>
  <c r="K128" i="1"/>
  <c r="L136" i="1"/>
  <c r="K136" i="1"/>
  <c r="L144" i="1"/>
  <c r="K144" i="1"/>
  <c r="L152" i="1"/>
  <c r="K152" i="1"/>
  <c r="L160" i="1"/>
  <c r="K160" i="1"/>
  <c r="L168" i="1"/>
  <c r="K168" i="1"/>
  <c r="L176" i="1"/>
  <c r="K176" i="1"/>
  <c r="L184" i="1"/>
  <c r="K184" i="1"/>
  <c r="L192" i="1"/>
  <c r="K192" i="1"/>
  <c r="L200" i="1"/>
  <c r="K200" i="1"/>
  <c r="L208" i="1"/>
  <c r="K208" i="1"/>
  <c r="L216" i="1"/>
  <c r="K216" i="1"/>
  <c r="L224" i="1"/>
  <c r="K224" i="1"/>
  <c r="L232" i="1"/>
  <c r="K232" i="1"/>
  <c r="L240" i="1"/>
  <c r="K240" i="1"/>
  <c r="L248" i="1"/>
  <c r="K248" i="1"/>
  <c r="L256" i="1"/>
  <c r="K256" i="1"/>
  <c r="L264" i="1"/>
  <c r="K264" i="1"/>
  <c r="L272" i="1"/>
  <c r="K272" i="1"/>
  <c r="L280" i="1"/>
  <c r="K280" i="1"/>
  <c r="L288" i="1"/>
  <c r="K288" i="1"/>
  <c r="L296" i="1"/>
  <c r="K296" i="1"/>
  <c r="L304" i="1"/>
  <c r="K304" i="1"/>
  <c r="L312" i="1"/>
  <c r="K312" i="1"/>
  <c r="L320" i="1"/>
  <c r="K320" i="1"/>
  <c r="L328" i="1"/>
  <c r="K328" i="1"/>
  <c r="L336" i="1"/>
  <c r="K336" i="1"/>
  <c r="L344" i="1"/>
  <c r="K344" i="1"/>
  <c r="L352" i="1"/>
  <c r="K352" i="1"/>
  <c r="L360" i="1"/>
  <c r="K360" i="1"/>
  <c r="L368" i="1"/>
  <c r="K368" i="1"/>
  <c r="L376" i="1"/>
  <c r="K376" i="1"/>
  <c r="L384" i="1"/>
  <c r="K384" i="1"/>
  <c r="L392" i="1"/>
  <c r="K392" i="1"/>
  <c r="L400" i="1"/>
  <c r="K400" i="1"/>
  <c r="L408" i="1"/>
  <c r="K408" i="1"/>
  <c r="L416" i="1"/>
  <c r="K416" i="1"/>
  <c r="K424" i="1"/>
  <c r="K432" i="1"/>
  <c r="K440" i="1"/>
  <c r="K448" i="1"/>
  <c r="K456" i="1"/>
  <c r="L464" i="1"/>
  <c r="K464" i="1"/>
  <c r="L472" i="1"/>
  <c r="K472" i="1"/>
  <c r="L480" i="1"/>
  <c r="K480" i="1"/>
  <c r="L488" i="1"/>
  <c r="K488" i="1"/>
  <c r="L496" i="1"/>
  <c r="K496" i="1"/>
  <c r="L504" i="1"/>
  <c r="K504" i="1"/>
  <c r="L512" i="1"/>
  <c r="K512" i="1"/>
  <c r="L520" i="1"/>
  <c r="K520" i="1"/>
  <c r="L528" i="1"/>
  <c r="K528" i="1"/>
  <c r="L536" i="1"/>
  <c r="K536" i="1"/>
  <c r="L544" i="1"/>
  <c r="K544" i="1"/>
  <c r="L552" i="1"/>
  <c r="K552" i="1"/>
  <c r="L560" i="1"/>
  <c r="K560" i="1"/>
  <c r="L568" i="1"/>
  <c r="K568" i="1"/>
  <c r="L576" i="1"/>
  <c r="K576" i="1"/>
  <c r="L584" i="1"/>
  <c r="K584" i="1"/>
  <c r="L592" i="1"/>
  <c r="K592" i="1"/>
  <c r="L600" i="1"/>
  <c r="K600" i="1"/>
  <c r="L608" i="1"/>
  <c r="K608" i="1"/>
  <c r="L616" i="1"/>
  <c r="K616" i="1"/>
  <c r="L624" i="1"/>
  <c r="K624" i="1"/>
  <c r="L632" i="1"/>
  <c r="K632" i="1"/>
  <c r="L640" i="1"/>
  <c r="K640" i="1"/>
  <c r="L648" i="1"/>
  <c r="K648" i="1"/>
  <c r="L656" i="1"/>
  <c r="K656" i="1"/>
  <c r="L664" i="1"/>
  <c r="K664" i="1"/>
  <c r="L672" i="1"/>
  <c r="K672" i="1"/>
  <c r="L680" i="1"/>
  <c r="K680" i="1"/>
  <c r="L688" i="1"/>
  <c r="K688" i="1"/>
  <c r="L696" i="1"/>
  <c r="K696" i="1"/>
  <c r="L704" i="1"/>
  <c r="K704" i="1"/>
  <c r="L712" i="1"/>
  <c r="K712" i="1"/>
  <c r="L720" i="1"/>
  <c r="K720" i="1"/>
  <c r="L728" i="1"/>
  <c r="K728" i="1"/>
  <c r="L736" i="1"/>
  <c r="K736" i="1"/>
  <c r="L744" i="1"/>
  <c r="K744" i="1"/>
  <c r="L752" i="1"/>
  <c r="K752" i="1"/>
  <c r="L760" i="1"/>
  <c r="K760" i="1"/>
  <c r="L768" i="1"/>
  <c r="K768" i="1"/>
  <c r="L776" i="1"/>
  <c r="K776" i="1"/>
  <c r="L784" i="1"/>
  <c r="K784" i="1"/>
  <c r="L792" i="1"/>
  <c r="K792" i="1"/>
  <c r="L800" i="1"/>
  <c r="K800" i="1"/>
  <c r="L808" i="1"/>
  <c r="K808" i="1"/>
  <c r="L816" i="1"/>
  <c r="K816" i="1"/>
  <c r="L824" i="1"/>
  <c r="K824" i="1"/>
  <c r="L832" i="1"/>
  <c r="K832" i="1"/>
  <c r="L840" i="1"/>
  <c r="K840" i="1"/>
  <c r="L848" i="1"/>
  <c r="K848" i="1"/>
  <c r="L856" i="1"/>
  <c r="K856" i="1"/>
  <c r="L864" i="1"/>
  <c r="K864" i="1"/>
  <c r="L872" i="1"/>
  <c r="K872" i="1"/>
  <c r="L880" i="1"/>
  <c r="K880" i="1"/>
  <c r="L888" i="1"/>
  <c r="K888" i="1"/>
  <c r="L896" i="1"/>
  <c r="K896" i="1"/>
  <c r="L904" i="1"/>
  <c r="K904" i="1"/>
  <c r="L912" i="1"/>
  <c r="K912" i="1"/>
  <c r="L920" i="1"/>
  <c r="K920" i="1"/>
  <c r="L928" i="1"/>
  <c r="K928" i="1"/>
  <c r="L936" i="1"/>
  <c r="K936" i="1"/>
  <c r="L944" i="1"/>
  <c r="K944" i="1"/>
  <c r="L952" i="1"/>
  <c r="K952" i="1"/>
  <c r="L960" i="1"/>
  <c r="K960" i="1"/>
  <c r="L968" i="1"/>
  <c r="K968" i="1"/>
  <c r="L976" i="1"/>
  <c r="K976" i="1"/>
  <c r="L984" i="1"/>
  <c r="K984" i="1"/>
  <c r="L992" i="1"/>
  <c r="K992" i="1"/>
  <c r="L1000" i="1"/>
  <c r="K1000" i="1"/>
  <c r="L1008" i="1"/>
  <c r="K1008" i="1"/>
  <c r="L1016" i="1"/>
  <c r="K1016" i="1"/>
  <c r="L1024" i="1"/>
  <c r="K1024" i="1"/>
  <c r="L1032" i="1"/>
  <c r="K1032" i="1"/>
  <c r="L1040" i="1"/>
  <c r="K1040" i="1"/>
  <c r="L1048" i="1"/>
  <c r="K1048" i="1"/>
  <c r="L1056" i="1"/>
  <c r="K1056" i="1"/>
  <c r="L1064" i="1"/>
  <c r="K1064" i="1"/>
  <c r="L1072" i="1"/>
  <c r="K1072" i="1"/>
  <c r="L1080" i="1"/>
  <c r="K1080" i="1"/>
  <c r="L1088" i="1"/>
  <c r="K1088" i="1"/>
  <c r="L1096" i="1"/>
  <c r="K1096" i="1"/>
  <c r="L1104" i="1"/>
  <c r="K1104" i="1"/>
  <c r="L1112" i="1"/>
  <c r="K1112" i="1"/>
  <c r="L1120" i="1"/>
  <c r="K1120" i="1"/>
  <c r="L5" i="1"/>
  <c r="K5" i="1"/>
  <c r="L16" i="1"/>
  <c r="K16" i="1"/>
  <c r="L9" i="1"/>
  <c r="K9" i="1"/>
  <c r="L17" i="1"/>
  <c r="K17" i="1"/>
  <c r="L25" i="1"/>
  <c r="K25" i="1"/>
  <c r="L33" i="1"/>
  <c r="K33" i="1"/>
  <c r="L41" i="1"/>
  <c r="K41" i="1"/>
  <c r="L49" i="1"/>
  <c r="K49" i="1"/>
  <c r="L57" i="1"/>
  <c r="K57" i="1"/>
  <c r="L65" i="1"/>
  <c r="K65" i="1"/>
  <c r="L73" i="1"/>
  <c r="K73" i="1"/>
  <c r="L81" i="1"/>
  <c r="K81" i="1"/>
  <c r="L89" i="1"/>
  <c r="K89" i="1"/>
  <c r="L97" i="1"/>
  <c r="K97" i="1"/>
  <c r="L105" i="1"/>
  <c r="K105" i="1"/>
  <c r="L113" i="1"/>
  <c r="K113" i="1"/>
  <c r="L121" i="1"/>
  <c r="K121" i="1"/>
  <c r="L129" i="1"/>
  <c r="K129" i="1"/>
  <c r="L137" i="1"/>
  <c r="K137" i="1"/>
  <c r="L145" i="1"/>
  <c r="K145" i="1"/>
  <c r="L153" i="1"/>
  <c r="K153" i="1"/>
  <c r="L161" i="1"/>
  <c r="K161" i="1"/>
  <c r="L169" i="1"/>
  <c r="K169" i="1"/>
  <c r="L177" i="1"/>
  <c r="K177" i="1"/>
  <c r="L185" i="1"/>
  <c r="K185" i="1"/>
  <c r="L193" i="1"/>
  <c r="K193" i="1"/>
  <c r="L201" i="1"/>
  <c r="K201" i="1"/>
  <c r="L209" i="1"/>
  <c r="K209" i="1"/>
  <c r="L217" i="1"/>
  <c r="K217" i="1"/>
  <c r="L225" i="1"/>
  <c r="K225" i="1"/>
  <c r="L233" i="1"/>
  <c r="K233" i="1"/>
  <c r="L241" i="1"/>
  <c r="K241" i="1"/>
  <c r="L249" i="1"/>
  <c r="K249" i="1"/>
  <c r="L257" i="1"/>
  <c r="K257" i="1"/>
  <c r="L265" i="1"/>
  <c r="K265" i="1"/>
  <c r="L273" i="1"/>
  <c r="K273" i="1"/>
  <c r="L281" i="1"/>
  <c r="K281" i="1"/>
  <c r="L289" i="1"/>
  <c r="K289" i="1"/>
  <c r="L297" i="1"/>
  <c r="K297" i="1"/>
  <c r="L305" i="1"/>
  <c r="K305" i="1"/>
  <c r="L313" i="1"/>
  <c r="K313" i="1"/>
  <c r="L321" i="1"/>
  <c r="K321" i="1"/>
  <c r="L329" i="1"/>
  <c r="K329" i="1"/>
  <c r="L337" i="1"/>
  <c r="K337" i="1"/>
  <c r="L345" i="1"/>
  <c r="K345" i="1"/>
  <c r="L353" i="1"/>
  <c r="K353" i="1"/>
  <c r="L361" i="1"/>
  <c r="K361" i="1"/>
  <c r="L369" i="1"/>
  <c r="K369" i="1"/>
  <c r="L377" i="1"/>
  <c r="K377" i="1"/>
  <c r="L385" i="1"/>
  <c r="K385" i="1"/>
  <c r="L393" i="1"/>
  <c r="K393" i="1"/>
  <c r="L401" i="1"/>
  <c r="K401" i="1"/>
  <c r="L409" i="1"/>
  <c r="K409" i="1"/>
  <c r="K417" i="1"/>
  <c r="K425" i="1"/>
  <c r="K433" i="1"/>
  <c r="K441" i="1"/>
  <c r="K449" i="1"/>
  <c r="L457" i="1"/>
  <c r="K457" i="1"/>
  <c r="L465" i="1"/>
  <c r="K465" i="1"/>
  <c r="L473" i="1"/>
  <c r="K473" i="1"/>
  <c r="L481" i="1"/>
  <c r="K481" i="1"/>
  <c r="L489" i="1"/>
  <c r="K489" i="1"/>
  <c r="L497" i="1"/>
  <c r="K497" i="1"/>
  <c r="L505" i="1"/>
  <c r="K505" i="1"/>
  <c r="L513" i="1"/>
  <c r="K513" i="1"/>
  <c r="L521" i="1"/>
  <c r="K521" i="1"/>
  <c r="L529" i="1"/>
  <c r="K529" i="1"/>
  <c r="L537" i="1"/>
  <c r="K537" i="1"/>
  <c r="L545" i="1"/>
  <c r="K545" i="1"/>
  <c r="L553" i="1"/>
  <c r="K553" i="1"/>
  <c r="L561" i="1"/>
  <c r="K561" i="1"/>
  <c r="L569" i="1"/>
  <c r="K569" i="1"/>
  <c r="L577" i="1"/>
  <c r="K577" i="1"/>
  <c r="L585" i="1"/>
  <c r="K585" i="1"/>
  <c r="L593" i="1"/>
  <c r="K593" i="1"/>
  <c r="L601" i="1"/>
  <c r="K601" i="1"/>
  <c r="L609" i="1"/>
  <c r="K609" i="1"/>
  <c r="L617" i="1"/>
  <c r="K617" i="1"/>
  <c r="L625" i="1"/>
  <c r="K625" i="1"/>
  <c r="L633" i="1"/>
  <c r="K633" i="1"/>
  <c r="L641" i="1"/>
  <c r="K641" i="1"/>
  <c r="L649" i="1"/>
  <c r="K649" i="1"/>
  <c r="L657" i="1"/>
  <c r="K657" i="1"/>
  <c r="L665" i="1"/>
  <c r="K665" i="1"/>
  <c r="L673" i="1"/>
  <c r="K673" i="1"/>
  <c r="L681" i="1"/>
  <c r="K681" i="1"/>
  <c r="L689" i="1"/>
  <c r="K689" i="1"/>
  <c r="L697" i="1"/>
  <c r="K697" i="1"/>
  <c r="L705" i="1"/>
  <c r="K705" i="1"/>
  <c r="L713" i="1"/>
  <c r="K713" i="1"/>
  <c r="L721" i="1"/>
  <c r="K721" i="1"/>
  <c r="L729" i="1"/>
  <c r="K729" i="1"/>
  <c r="L737" i="1"/>
  <c r="K737" i="1"/>
  <c r="L745" i="1"/>
  <c r="K745" i="1"/>
  <c r="L753" i="1"/>
  <c r="K753" i="1"/>
  <c r="L761" i="1"/>
  <c r="K761" i="1"/>
  <c r="L769" i="1"/>
  <c r="K769" i="1"/>
  <c r="L777" i="1"/>
  <c r="K777" i="1"/>
  <c r="L785" i="1"/>
  <c r="K785" i="1"/>
  <c r="L793" i="1"/>
  <c r="K793" i="1"/>
  <c r="L801" i="1"/>
  <c r="K801" i="1"/>
  <c r="L809" i="1"/>
  <c r="K809" i="1"/>
  <c r="L817" i="1"/>
  <c r="K817" i="1"/>
  <c r="L825" i="1"/>
  <c r="K825" i="1"/>
  <c r="L833" i="1"/>
  <c r="K833" i="1"/>
  <c r="L841" i="1"/>
  <c r="K841" i="1"/>
  <c r="L849" i="1"/>
  <c r="K849" i="1"/>
  <c r="L857" i="1"/>
  <c r="K857" i="1"/>
  <c r="L865" i="1"/>
  <c r="K865" i="1"/>
  <c r="L873" i="1"/>
  <c r="K873" i="1"/>
  <c r="L881" i="1"/>
  <c r="K881" i="1"/>
  <c r="L889" i="1"/>
  <c r="K889" i="1"/>
  <c r="L897" i="1"/>
  <c r="K897" i="1"/>
  <c r="L905" i="1"/>
  <c r="K905" i="1"/>
  <c r="L913" i="1"/>
  <c r="K913" i="1"/>
  <c r="L921" i="1"/>
  <c r="K921" i="1"/>
  <c r="L929" i="1"/>
  <c r="K929" i="1"/>
  <c r="L937" i="1"/>
  <c r="K937" i="1"/>
  <c r="L945" i="1"/>
  <c r="K945" i="1"/>
  <c r="L953" i="1"/>
  <c r="K953" i="1"/>
  <c r="L961" i="1"/>
  <c r="K961" i="1"/>
  <c r="L969" i="1"/>
  <c r="K969" i="1"/>
  <c r="L977" i="1"/>
  <c r="K977" i="1"/>
  <c r="L985" i="1"/>
  <c r="K985" i="1"/>
  <c r="L993" i="1"/>
  <c r="K993" i="1"/>
  <c r="L1001" i="1"/>
  <c r="K1001" i="1"/>
  <c r="L1009" i="1"/>
  <c r="K1009" i="1"/>
  <c r="L1017" i="1"/>
  <c r="K1017" i="1"/>
  <c r="L1025" i="1"/>
  <c r="K1025" i="1"/>
  <c r="L1033" i="1"/>
  <c r="K1033" i="1"/>
  <c r="L1041" i="1"/>
  <c r="K1041" i="1"/>
  <c r="L1049" i="1"/>
  <c r="K1049" i="1"/>
  <c r="L1057" i="1"/>
  <c r="K1057" i="1"/>
  <c r="L1065" i="1"/>
  <c r="K1065" i="1"/>
  <c r="L1073" i="1"/>
  <c r="K1073" i="1"/>
  <c r="L1081" i="1"/>
  <c r="K1081" i="1"/>
  <c r="L1089" i="1"/>
  <c r="K1089" i="1"/>
  <c r="L1097" i="1"/>
  <c r="K1097" i="1"/>
  <c r="L1105" i="1"/>
  <c r="K1105" i="1"/>
  <c r="L1113" i="1"/>
  <c r="K1113" i="1"/>
  <c r="L18" i="1"/>
  <c r="K18" i="1"/>
  <c r="L34" i="1"/>
  <c r="K34" i="1"/>
  <c r="L42" i="1"/>
  <c r="K42" i="1"/>
  <c r="L50" i="1"/>
  <c r="K50" i="1"/>
  <c r="L58" i="1"/>
  <c r="K58" i="1"/>
  <c r="L66" i="1"/>
  <c r="K66" i="1"/>
  <c r="L74" i="1"/>
  <c r="K74" i="1"/>
  <c r="L82" i="1"/>
  <c r="K82" i="1"/>
  <c r="L90" i="1"/>
  <c r="K90" i="1"/>
  <c r="L98" i="1"/>
  <c r="K98" i="1"/>
  <c r="L106" i="1"/>
  <c r="K106" i="1"/>
  <c r="L114" i="1"/>
  <c r="K114" i="1"/>
  <c r="L122" i="1"/>
  <c r="K122" i="1"/>
  <c r="L130" i="1"/>
  <c r="K130" i="1"/>
  <c r="L138" i="1"/>
  <c r="K138" i="1"/>
  <c r="L146" i="1"/>
  <c r="K146" i="1"/>
  <c r="L154" i="1"/>
  <c r="K154" i="1"/>
  <c r="L162" i="1"/>
  <c r="K162" i="1"/>
  <c r="L170" i="1"/>
  <c r="K170" i="1"/>
  <c r="L178" i="1"/>
  <c r="K178" i="1"/>
  <c r="L186" i="1"/>
  <c r="K186" i="1"/>
  <c r="L194" i="1"/>
  <c r="K194" i="1"/>
  <c r="L202" i="1"/>
  <c r="K202" i="1"/>
  <c r="L210" i="1"/>
  <c r="K210" i="1"/>
  <c r="L218" i="1"/>
  <c r="K218" i="1"/>
  <c r="L226" i="1"/>
  <c r="K226" i="1"/>
  <c r="L234" i="1"/>
  <c r="K234" i="1"/>
  <c r="L242" i="1"/>
  <c r="K242" i="1"/>
  <c r="L250" i="1"/>
  <c r="K250" i="1"/>
  <c r="L258" i="1"/>
  <c r="K258" i="1"/>
  <c r="L266" i="1"/>
  <c r="K266" i="1"/>
  <c r="L274" i="1"/>
  <c r="K274" i="1"/>
  <c r="L282" i="1"/>
  <c r="K282" i="1"/>
  <c r="L290" i="1"/>
  <c r="K290" i="1"/>
  <c r="L298" i="1"/>
  <c r="K298" i="1"/>
  <c r="L306" i="1"/>
  <c r="K306" i="1"/>
  <c r="L314" i="1"/>
  <c r="K314" i="1"/>
  <c r="L322" i="1"/>
  <c r="K322" i="1"/>
  <c r="L330" i="1"/>
  <c r="K330" i="1"/>
  <c r="L338" i="1"/>
  <c r="K338" i="1"/>
  <c r="L346" i="1"/>
  <c r="K346" i="1"/>
  <c r="L354" i="1"/>
  <c r="K354" i="1"/>
  <c r="L362" i="1"/>
  <c r="K362" i="1"/>
  <c r="L370" i="1"/>
  <c r="K370" i="1"/>
  <c r="L378" i="1"/>
  <c r="K378" i="1"/>
  <c r="L386" i="1"/>
  <c r="K386" i="1"/>
  <c r="L394" i="1"/>
  <c r="K394" i="1"/>
  <c r="L402" i="1"/>
  <c r="K402" i="1"/>
  <c r="L410" i="1"/>
  <c r="K410" i="1"/>
  <c r="K418" i="1"/>
  <c r="K426" i="1"/>
  <c r="K434" i="1"/>
  <c r="K442" i="1"/>
  <c r="K450" i="1"/>
  <c r="L458" i="1"/>
  <c r="K458" i="1"/>
  <c r="L466" i="1"/>
  <c r="K466" i="1"/>
  <c r="L474" i="1"/>
  <c r="K474" i="1"/>
  <c r="L482" i="1"/>
  <c r="K482" i="1"/>
  <c r="L490" i="1"/>
  <c r="K490" i="1"/>
  <c r="L498" i="1"/>
  <c r="K498" i="1"/>
  <c r="L506" i="1"/>
  <c r="K506" i="1"/>
  <c r="L514" i="1"/>
  <c r="K514" i="1"/>
  <c r="L522" i="1"/>
  <c r="K522" i="1"/>
  <c r="L530" i="1"/>
  <c r="K530" i="1"/>
  <c r="L538" i="1"/>
  <c r="K538" i="1"/>
  <c r="L546" i="1"/>
  <c r="K546" i="1"/>
  <c r="L554" i="1"/>
  <c r="K554" i="1"/>
  <c r="L562" i="1"/>
  <c r="K562" i="1"/>
  <c r="L570" i="1"/>
  <c r="K570" i="1"/>
  <c r="L578" i="1"/>
  <c r="K578" i="1"/>
  <c r="L586" i="1"/>
  <c r="K586" i="1"/>
  <c r="L594" i="1"/>
  <c r="K594" i="1"/>
  <c r="L602" i="1"/>
  <c r="K602" i="1"/>
  <c r="L610" i="1"/>
  <c r="K610" i="1"/>
  <c r="L618" i="1"/>
  <c r="K618" i="1"/>
  <c r="L626" i="1"/>
  <c r="K626" i="1"/>
  <c r="L634" i="1"/>
  <c r="K634" i="1"/>
  <c r="L642" i="1"/>
  <c r="K642" i="1"/>
  <c r="L650" i="1"/>
  <c r="K650" i="1"/>
  <c r="L658" i="1"/>
  <c r="K658" i="1"/>
  <c r="L666" i="1"/>
  <c r="K666" i="1"/>
  <c r="L674" i="1"/>
  <c r="K674" i="1"/>
  <c r="L682" i="1"/>
  <c r="K682" i="1"/>
  <c r="L690" i="1"/>
  <c r="K690" i="1"/>
  <c r="L698" i="1"/>
  <c r="K698" i="1"/>
  <c r="L706" i="1"/>
  <c r="K706" i="1"/>
  <c r="L714" i="1"/>
  <c r="K714" i="1"/>
  <c r="L722" i="1"/>
  <c r="K722" i="1"/>
  <c r="L730" i="1"/>
  <c r="K730" i="1"/>
  <c r="L738" i="1"/>
  <c r="K738" i="1"/>
  <c r="L746" i="1"/>
  <c r="K746" i="1"/>
  <c r="L754" i="1"/>
  <c r="K754" i="1"/>
  <c r="L762" i="1"/>
  <c r="K762" i="1"/>
  <c r="L770" i="1"/>
  <c r="K770" i="1"/>
  <c r="L778" i="1"/>
  <c r="K778" i="1"/>
  <c r="L786" i="1"/>
  <c r="K786" i="1"/>
  <c r="L794" i="1"/>
  <c r="K794" i="1"/>
  <c r="L802" i="1"/>
  <c r="K802" i="1"/>
  <c r="L810" i="1"/>
  <c r="K810" i="1"/>
  <c r="L818" i="1"/>
  <c r="K818" i="1"/>
  <c r="L826" i="1"/>
  <c r="K826" i="1"/>
  <c r="L834" i="1"/>
  <c r="K834" i="1"/>
  <c r="L842" i="1"/>
  <c r="K842" i="1"/>
  <c r="L850" i="1"/>
  <c r="K850" i="1"/>
  <c r="L858" i="1"/>
  <c r="K858" i="1"/>
  <c r="L866" i="1"/>
  <c r="K866" i="1"/>
  <c r="L874" i="1"/>
  <c r="K874" i="1"/>
  <c r="L882" i="1"/>
  <c r="K882" i="1"/>
  <c r="L890" i="1"/>
  <c r="K890" i="1"/>
  <c r="L898" i="1"/>
  <c r="K898" i="1"/>
  <c r="L906" i="1"/>
  <c r="K906" i="1"/>
  <c r="L914" i="1"/>
  <c r="K914" i="1"/>
  <c r="L922" i="1"/>
  <c r="K922" i="1"/>
  <c r="L930" i="1"/>
  <c r="K930" i="1"/>
  <c r="L938" i="1"/>
  <c r="K938" i="1"/>
  <c r="L946" i="1"/>
  <c r="K946" i="1"/>
  <c r="L954" i="1"/>
  <c r="K954" i="1"/>
  <c r="L962" i="1"/>
  <c r="K962" i="1"/>
  <c r="L970" i="1"/>
  <c r="K970" i="1"/>
  <c r="L978" i="1"/>
  <c r="K978" i="1"/>
  <c r="L986" i="1"/>
  <c r="K986" i="1"/>
  <c r="L994" i="1"/>
  <c r="K994" i="1"/>
  <c r="L1002" i="1"/>
  <c r="K1002" i="1"/>
  <c r="L1010" i="1"/>
  <c r="K1010" i="1"/>
  <c r="L1018" i="1"/>
  <c r="K1018" i="1"/>
  <c r="L1026" i="1"/>
  <c r="K1026" i="1"/>
  <c r="L1034" i="1"/>
  <c r="K1034" i="1"/>
  <c r="L1042" i="1"/>
  <c r="K1042" i="1"/>
  <c r="L1050" i="1"/>
  <c r="K1050" i="1"/>
  <c r="L1058" i="1"/>
  <c r="K1058" i="1"/>
  <c r="L1066" i="1"/>
  <c r="K1066" i="1"/>
  <c r="L1074" i="1"/>
  <c r="K1074" i="1"/>
  <c r="L1082" i="1"/>
  <c r="K1082" i="1"/>
  <c r="L1090" i="1"/>
  <c r="K1090" i="1"/>
  <c r="L1098" i="1"/>
  <c r="K1098" i="1"/>
  <c r="L1106" i="1"/>
  <c r="K1106" i="1"/>
  <c r="L1114" i="1"/>
  <c r="K1114" i="1"/>
  <c r="L26" i="1"/>
  <c r="K26" i="1"/>
  <c r="L3" i="1"/>
  <c r="K3" i="1"/>
  <c r="L11" i="1"/>
  <c r="K11" i="1"/>
  <c r="L19" i="1"/>
  <c r="K19" i="1"/>
  <c r="L27" i="1"/>
  <c r="K27" i="1"/>
  <c r="L35" i="1"/>
  <c r="K35" i="1"/>
  <c r="L43" i="1"/>
  <c r="K43" i="1"/>
  <c r="L51" i="1"/>
  <c r="K51" i="1"/>
  <c r="L59" i="1"/>
  <c r="K59" i="1"/>
  <c r="L67" i="1"/>
  <c r="K67" i="1"/>
  <c r="L75" i="1"/>
  <c r="K75" i="1"/>
  <c r="L83" i="1"/>
  <c r="K83" i="1"/>
  <c r="L91" i="1"/>
  <c r="K91" i="1"/>
  <c r="L99" i="1"/>
  <c r="K99" i="1"/>
  <c r="L107" i="1"/>
  <c r="K107" i="1"/>
  <c r="L115" i="1"/>
  <c r="K115" i="1"/>
  <c r="L123" i="1"/>
  <c r="K123" i="1"/>
  <c r="L131" i="1"/>
  <c r="K131" i="1"/>
  <c r="L139" i="1"/>
  <c r="K139" i="1"/>
  <c r="L147" i="1"/>
  <c r="K147" i="1"/>
  <c r="L155" i="1"/>
  <c r="K155" i="1"/>
  <c r="L163" i="1"/>
  <c r="K163" i="1"/>
  <c r="L171" i="1"/>
  <c r="K171" i="1"/>
  <c r="L179" i="1"/>
  <c r="K179" i="1"/>
  <c r="L187" i="1"/>
  <c r="K187" i="1"/>
  <c r="L195" i="1"/>
  <c r="K195" i="1"/>
  <c r="L203" i="1"/>
  <c r="K203" i="1"/>
  <c r="L211" i="1"/>
  <c r="K211" i="1"/>
  <c r="L219" i="1"/>
  <c r="K219" i="1"/>
  <c r="L227" i="1"/>
  <c r="K227" i="1"/>
  <c r="L235" i="1"/>
  <c r="K235" i="1"/>
  <c r="L243" i="1"/>
  <c r="K243" i="1"/>
  <c r="L251" i="1"/>
  <c r="K251" i="1"/>
  <c r="L259" i="1"/>
  <c r="K259" i="1"/>
  <c r="L267" i="1"/>
  <c r="K267" i="1"/>
  <c r="L275" i="1"/>
  <c r="K275" i="1"/>
  <c r="L283" i="1"/>
  <c r="K283" i="1"/>
  <c r="L291" i="1"/>
  <c r="K291" i="1"/>
  <c r="L299" i="1"/>
  <c r="K299" i="1"/>
  <c r="L307" i="1"/>
  <c r="K307" i="1"/>
  <c r="L315" i="1"/>
  <c r="K315" i="1"/>
  <c r="L323" i="1"/>
  <c r="K323" i="1"/>
  <c r="L331" i="1"/>
  <c r="K331" i="1"/>
  <c r="L339" i="1"/>
  <c r="K339" i="1"/>
  <c r="L347" i="1"/>
  <c r="K347" i="1"/>
  <c r="L355" i="1"/>
  <c r="K355" i="1"/>
  <c r="L363" i="1"/>
  <c r="K363" i="1"/>
  <c r="L371" i="1"/>
  <c r="K371" i="1"/>
  <c r="L379" i="1"/>
  <c r="K379" i="1"/>
  <c r="L387" i="1"/>
  <c r="K387" i="1"/>
  <c r="L395" i="1"/>
  <c r="K395" i="1"/>
  <c r="L403" i="1"/>
  <c r="K403" i="1"/>
  <c r="L411" i="1"/>
  <c r="K411" i="1"/>
  <c r="K419" i="1"/>
  <c r="K427" i="1"/>
  <c r="K435" i="1"/>
  <c r="K443" i="1"/>
  <c r="K451" i="1"/>
  <c r="L459" i="1"/>
  <c r="K459" i="1"/>
  <c r="L467" i="1"/>
  <c r="K467" i="1"/>
  <c r="L475" i="1"/>
  <c r="K475" i="1"/>
  <c r="L483" i="1"/>
  <c r="K483" i="1"/>
  <c r="L491" i="1"/>
  <c r="K491" i="1"/>
  <c r="L499" i="1"/>
  <c r="K499" i="1"/>
  <c r="L507" i="1"/>
  <c r="K507" i="1"/>
  <c r="L515" i="1"/>
  <c r="K515" i="1"/>
  <c r="L523" i="1"/>
  <c r="K523" i="1"/>
  <c r="L531" i="1"/>
  <c r="K531" i="1"/>
  <c r="L539" i="1"/>
  <c r="K539" i="1"/>
  <c r="L547" i="1"/>
  <c r="K547" i="1"/>
  <c r="L555" i="1"/>
  <c r="K555" i="1"/>
  <c r="L563" i="1"/>
  <c r="K563" i="1"/>
  <c r="L571" i="1"/>
  <c r="K571" i="1"/>
  <c r="L579" i="1"/>
  <c r="K579" i="1"/>
  <c r="L587" i="1"/>
  <c r="K587" i="1"/>
  <c r="L595" i="1"/>
  <c r="K595" i="1"/>
  <c r="L603" i="1"/>
  <c r="K603" i="1"/>
  <c r="L611" i="1"/>
  <c r="K611" i="1"/>
  <c r="L619" i="1"/>
  <c r="K619" i="1"/>
  <c r="L627" i="1"/>
  <c r="K627" i="1"/>
  <c r="L635" i="1"/>
  <c r="K635" i="1"/>
  <c r="L643" i="1"/>
  <c r="K643" i="1"/>
  <c r="L651" i="1"/>
  <c r="K651" i="1"/>
  <c r="L659" i="1"/>
  <c r="K659" i="1"/>
  <c r="L667" i="1"/>
  <c r="K667" i="1"/>
  <c r="L675" i="1"/>
  <c r="K675" i="1"/>
  <c r="L683" i="1"/>
  <c r="K683" i="1"/>
  <c r="L691" i="1"/>
  <c r="K691" i="1"/>
  <c r="L699" i="1"/>
  <c r="K699" i="1"/>
  <c r="L707" i="1"/>
  <c r="K707" i="1"/>
  <c r="L715" i="1"/>
  <c r="K715" i="1"/>
  <c r="L723" i="1"/>
  <c r="K723" i="1"/>
  <c r="L731" i="1"/>
  <c r="K731" i="1"/>
  <c r="L739" i="1"/>
  <c r="K739" i="1"/>
  <c r="L747" i="1"/>
  <c r="K747" i="1"/>
  <c r="L755" i="1"/>
  <c r="K755" i="1"/>
  <c r="L763" i="1"/>
  <c r="K763" i="1"/>
  <c r="L771" i="1"/>
  <c r="K771" i="1"/>
  <c r="L779" i="1"/>
  <c r="K779" i="1"/>
  <c r="L787" i="1"/>
  <c r="K787" i="1"/>
  <c r="L795" i="1"/>
  <c r="K795" i="1"/>
  <c r="L803" i="1"/>
  <c r="K803" i="1"/>
  <c r="L811" i="1"/>
  <c r="K811" i="1"/>
  <c r="L819" i="1"/>
  <c r="K819" i="1"/>
  <c r="L827" i="1"/>
  <c r="K827" i="1"/>
  <c r="L835" i="1"/>
  <c r="K835" i="1"/>
  <c r="L843" i="1"/>
  <c r="K843" i="1"/>
  <c r="L851" i="1"/>
  <c r="K851" i="1"/>
  <c r="L859" i="1"/>
  <c r="K859" i="1"/>
  <c r="L867" i="1"/>
  <c r="K867" i="1"/>
  <c r="L875" i="1"/>
  <c r="K875" i="1"/>
  <c r="L883" i="1"/>
  <c r="K883" i="1"/>
  <c r="L891" i="1"/>
  <c r="K891" i="1"/>
  <c r="L899" i="1"/>
  <c r="K899" i="1"/>
  <c r="L907" i="1"/>
  <c r="K907" i="1"/>
  <c r="L915" i="1"/>
  <c r="K915" i="1"/>
  <c r="L923" i="1"/>
  <c r="K923" i="1"/>
  <c r="L931" i="1"/>
  <c r="K931" i="1"/>
  <c r="L939" i="1"/>
  <c r="K939" i="1"/>
  <c r="L947" i="1"/>
  <c r="K947" i="1"/>
  <c r="L955" i="1"/>
  <c r="K955" i="1"/>
  <c r="L963" i="1"/>
  <c r="K963" i="1"/>
  <c r="L971" i="1"/>
  <c r="K971" i="1"/>
  <c r="L979" i="1"/>
  <c r="K979" i="1"/>
  <c r="L987" i="1"/>
  <c r="K987" i="1"/>
  <c r="L995" i="1"/>
  <c r="K995" i="1"/>
  <c r="L1003" i="1"/>
  <c r="K1003" i="1"/>
  <c r="L1011" i="1"/>
  <c r="K1011" i="1"/>
  <c r="L1019" i="1"/>
  <c r="K1019" i="1"/>
  <c r="L1027" i="1"/>
  <c r="K1027" i="1"/>
  <c r="L1035" i="1"/>
  <c r="K1035" i="1"/>
  <c r="L1043" i="1"/>
  <c r="K1043" i="1"/>
  <c r="L1051" i="1"/>
  <c r="K1051" i="1"/>
  <c r="L1059" i="1"/>
  <c r="K1059" i="1"/>
  <c r="L1067" i="1"/>
  <c r="K1067" i="1"/>
  <c r="L1075" i="1"/>
  <c r="K1075" i="1"/>
  <c r="L1083" i="1"/>
  <c r="K1083" i="1"/>
  <c r="L1091" i="1"/>
  <c r="K1091" i="1"/>
  <c r="L1099" i="1"/>
  <c r="K1099" i="1"/>
  <c r="L1107" i="1"/>
  <c r="K1107" i="1"/>
  <c r="L1115" i="1"/>
  <c r="K1115" i="1"/>
  <c r="L4" i="1"/>
  <c r="K4" i="1"/>
  <c r="L12" i="1"/>
  <c r="K12" i="1"/>
  <c r="L20" i="1"/>
  <c r="K20" i="1"/>
  <c r="L28" i="1"/>
  <c r="K28" i="1"/>
  <c r="L36" i="1"/>
  <c r="K36" i="1"/>
  <c r="L44" i="1"/>
  <c r="K44" i="1"/>
  <c r="L52" i="1"/>
  <c r="K52" i="1"/>
  <c r="L60" i="1"/>
  <c r="K60" i="1"/>
  <c r="L68" i="1"/>
  <c r="K68" i="1"/>
  <c r="L76" i="1"/>
  <c r="K76" i="1"/>
  <c r="L84" i="1"/>
  <c r="K84" i="1"/>
  <c r="L92" i="1"/>
  <c r="K92" i="1"/>
  <c r="L100" i="1"/>
  <c r="K100" i="1"/>
  <c r="L108" i="1"/>
  <c r="K108" i="1"/>
  <c r="L116" i="1"/>
  <c r="K116" i="1"/>
  <c r="L124" i="1"/>
  <c r="K124" i="1"/>
  <c r="L132" i="1"/>
  <c r="K132" i="1"/>
  <c r="L140" i="1"/>
  <c r="K140" i="1"/>
  <c r="L148" i="1"/>
  <c r="K148" i="1"/>
  <c r="L156" i="1"/>
  <c r="K156" i="1"/>
  <c r="L164" i="1"/>
  <c r="K164" i="1"/>
  <c r="L172" i="1"/>
  <c r="K172" i="1"/>
  <c r="L180" i="1"/>
  <c r="K180" i="1"/>
  <c r="L188" i="1"/>
  <c r="K188" i="1"/>
  <c r="L196" i="1"/>
  <c r="K196" i="1"/>
  <c r="L204" i="1"/>
  <c r="K204" i="1"/>
  <c r="L212" i="1"/>
  <c r="K212" i="1"/>
  <c r="L220" i="1"/>
  <c r="K220" i="1"/>
  <c r="L228" i="1"/>
  <c r="K228" i="1"/>
  <c r="L236" i="1"/>
  <c r="K236" i="1"/>
  <c r="L244" i="1"/>
  <c r="K244" i="1"/>
  <c r="L252" i="1"/>
  <c r="K252" i="1"/>
  <c r="L260" i="1"/>
  <c r="K260" i="1"/>
  <c r="L268" i="1"/>
  <c r="K268" i="1"/>
  <c r="L276" i="1"/>
  <c r="K276" i="1"/>
  <c r="L284" i="1"/>
  <c r="K284" i="1"/>
  <c r="L292" i="1"/>
  <c r="K292" i="1"/>
  <c r="L300" i="1"/>
  <c r="K300" i="1"/>
  <c r="L308" i="1"/>
  <c r="K308" i="1"/>
  <c r="L316" i="1"/>
  <c r="K316" i="1"/>
  <c r="L324" i="1"/>
  <c r="K324" i="1"/>
  <c r="L332" i="1"/>
  <c r="K332" i="1"/>
  <c r="L340" i="1"/>
  <c r="K340" i="1"/>
  <c r="L348" i="1"/>
  <c r="K348" i="1"/>
  <c r="L356" i="1"/>
  <c r="K356" i="1"/>
  <c r="L364" i="1"/>
  <c r="K364" i="1"/>
  <c r="L372" i="1"/>
  <c r="K372" i="1"/>
  <c r="L380" i="1"/>
  <c r="K380" i="1"/>
  <c r="L388" i="1"/>
  <c r="K388" i="1"/>
  <c r="L396" i="1"/>
  <c r="K396" i="1"/>
  <c r="L404" i="1"/>
  <c r="K404" i="1"/>
  <c r="L412" i="1"/>
  <c r="K412" i="1"/>
  <c r="K420" i="1"/>
  <c r="K428" i="1"/>
  <c r="K436" i="1"/>
  <c r="K444" i="1"/>
  <c r="K452" i="1"/>
  <c r="L460" i="1"/>
  <c r="K460" i="1"/>
  <c r="L468" i="1"/>
  <c r="K468" i="1"/>
  <c r="L476" i="1"/>
  <c r="K476" i="1"/>
  <c r="L484" i="1"/>
  <c r="K484" i="1"/>
  <c r="L492" i="1"/>
  <c r="K492" i="1"/>
  <c r="L500" i="1"/>
  <c r="K500" i="1"/>
  <c r="L508" i="1"/>
  <c r="K508" i="1"/>
  <c r="L516" i="1"/>
  <c r="K516" i="1"/>
  <c r="L524" i="1"/>
  <c r="K524" i="1"/>
  <c r="L532" i="1"/>
  <c r="K532" i="1"/>
  <c r="L540" i="1"/>
  <c r="K540" i="1"/>
  <c r="L548" i="1"/>
  <c r="K548" i="1"/>
  <c r="L556" i="1"/>
  <c r="K556" i="1"/>
  <c r="L564" i="1"/>
  <c r="K564" i="1"/>
  <c r="L572" i="1"/>
  <c r="K572" i="1"/>
  <c r="L580" i="1"/>
  <c r="K580" i="1"/>
  <c r="L588" i="1"/>
  <c r="K588" i="1"/>
  <c r="L596" i="1"/>
  <c r="K596" i="1"/>
  <c r="L604" i="1"/>
  <c r="K604" i="1"/>
  <c r="L612" i="1"/>
  <c r="K612" i="1"/>
  <c r="L620" i="1"/>
  <c r="K620" i="1"/>
  <c r="L628" i="1"/>
  <c r="K628" i="1"/>
  <c r="L636" i="1"/>
  <c r="K636" i="1"/>
  <c r="L644" i="1"/>
  <c r="K644" i="1"/>
  <c r="L652" i="1"/>
  <c r="K652" i="1"/>
  <c r="L660" i="1"/>
  <c r="K660" i="1"/>
  <c r="L668" i="1"/>
  <c r="K668" i="1"/>
  <c r="L676" i="1"/>
  <c r="K676" i="1"/>
  <c r="L684" i="1"/>
  <c r="K684" i="1"/>
  <c r="L692" i="1"/>
  <c r="K692" i="1"/>
  <c r="L700" i="1"/>
  <c r="K700" i="1"/>
  <c r="L708" i="1"/>
  <c r="K708" i="1"/>
  <c r="L716" i="1"/>
  <c r="K716" i="1"/>
  <c r="L724" i="1"/>
  <c r="K724" i="1"/>
  <c r="L732" i="1"/>
  <c r="K732" i="1"/>
  <c r="L740" i="1"/>
  <c r="K740" i="1"/>
  <c r="L748" i="1"/>
  <c r="K748" i="1"/>
  <c r="L756" i="1"/>
  <c r="K756" i="1"/>
  <c r="L764" i="1"/>
  <c r="K764" i="1"/>
  <c r="L772" i="1"/>
  <c r="K772" i="1"/>
  <c r="L780" i="1"/>
  <c r="K780" i="1"/>
  <c r="L788" i="1"/>
  <c r="K788" i="1"/>
  <c r="L796" i="1"/>
  <c r="K796" i="1"/>
  <c r="L804" i="1"/>
  <c r="K804" i="1"/>
  <c r="L812" i="1"/>
  <c r="K812" i="1"/>
  <c r="L820" i="1"/>
  <c r="K820" i="1"/>
  <c r="L828" i="1"/>
  <c r="K828" i="1"/>
  <c r="L836" i="1"/>
  <c r="K836" i="1"/>
  <c r="L844" i="1"/>
  <c r="K844" i="1"/>
  <c r="L852" i="1"/>
  <c r="K852" i="1"/>
  <c r="L860" i="1"/>
  <c r="K860" i="1"/>
  <c r="L868" i="1"/>
  <c r="K868" i="1"/>
  <c r="L876" i="1"/>
  <c r="K876" i="1"/>
  <c r="L884" i="1"/>
  <c r="K884" i="1"/>
  <c r="L892" i="1"/>
  <c r="K892" i="1"/>
  <c r="L900" i="1"/>
  <c r="K900" i="1"/>
  <c r="L908" i="1"/>
  <c r="K908" i="1"/>
  <c r="L916" i="1"/>
  <c r="K916" i="1"/>
  <c r="L924" i="1"/>
  <c r="K924" i="1"/>
  <c r="L932" i="1"/>
  <c r="K932" i="1"/>
  <c r="L940" i="1"/>
  <c r="K940" i="1"/>
  <c r="L948" i="1"/>
  <c r="K948" i="1"/>
  <c r="L956" i="1"/>
  <c r="K956" i="1"/>
  <c r="L964" i="1"/>
  <c r="K964" i="1"/>
  <c r="L972" i="1"/>
  <c r="K972" i="1"/>
  <c r="L980" i="1"/>
  <c r="K980" i="1"/>
  <c r="L988" i="1"/>
  <c r="K988" i="1"/>
  <c r="L996" i="1"/>
  <c r="K996" i="1"/>
  <c r="L1004" i="1"/>
  <c r="K1004" i="1"/>
  <c r="L1012" i="1"/>
  <c r="K1012" i="1"/>
  <c r="L1020" i="1"/>
  <c r="K1020" i="1"/>
  <c r="L1028" i="1"/>
  <c r="K1028" i="1"/>
  <c r="L1036" i="1"/>
  <c r="K1036" i="1"/>
  <c r="L1044" i="1"/>
  <c r="K1044" i="1"/>
  <c r="L1052" i="1"/>
  <c r="K1052" i="1"/>
  <c r="L1060" i="1"/>
  <c r="K1060" i="1"/>
  <c r="L1068" i="1"/>
  <c r="K1068" i="1"/>
  <c r="L1076" i="1"/>
  <c r="K1076" i="1"/>
  <c r="L1084" i="1"/>
  <c r="K1084" i="1"/>
  <c r="L1092" i="1"/>
  <c r="K1092" i="1"/>
  <c r="L1100" i="1"/>
  <c r="K1100" i="1"/>
  <c r="L1108" i="1"/>
  <c r="K1108" i="1"/>
  <c r="L1116" i="1"/>
  <c r="K1116" i="1"/>
  <c r="L29" i="1"/>
  <c r="K29" i="1"/>
  <c r="L37" i="1"/>
  <c r="K37" i="1"/>
  <c r="L45" i="1"/>
  <c r="K45" i="1"/>
  <c r="L53" i="1"/>
  <c r="K53" i="1"/>
  <c r="L61" i="1"/>
  <c r="K61" i="1"/>
  <c r="L69" i="1"/>
  <c r="K69" i="1"/>
  <c r="L77" i="1"/>
  <c r="K77" i="1"/>
  <c r="L85" i="1"/>
  <c r="K85" i="1"/>
  <c r="L93" i="1"/>
  <c r="K93" i="1"/>
  <c r="L101" i="1"/>
  <c r="K101" i="1"/>
  <c r="L109" i="1"/>
  <c r="K109" i="1"/>
  <c r="L117" i="1"/>
  <c r="K117" i="1"/>
  <c r="L125" i="1"/>
  <c r="K125" i="1"/>
  <c r="L133" i="1"/>
  <c r="K133" i="1"/>
  <c r="L141" i="1"/>
  <c r="K141" i="1"/>
  <c r="L149" i="1"/>
  <c r="K149" i="1"/>
  <c r="L157" i="1"/>
  <c r="K157" i="1"/>
  <c r="L165" i="1"/>
  <c r="K165" i="1"/>
  <c r="L173" i="1"/>
  <c r="K173" i="1"/>
  <c r="L181" i="1"/>
  <c r="K181" i="1"/>
  <c r="L189" i="1"/>
  <c r="K189" i="1"/>
  <c r="L197" i="1"/>
  <c r="K197" i="1"/>
  <c r="L205" i="1"/>
  <c r="K205" i="1"/>
  <c r="L213" i="1"/>
  <c r="K213" i="1"/>
  <c r="L221" i="1"/>
  <c r="K221" i="1"/>
  <c r="L229" i="1"/>
  <c r="K229" i="1"/>
  <c r="L237" i="1"/>
  <c r="K237" i="1"/>
  <c r="L245" i="1"/>
  <c r="K245" i="1"/>
  <c r="L253" i="1"/>
  <c r="K253" i="1"/>
  <c r="L261" i="1"/>
  <c r="K261" i="1"/>
  <c r="L269" i="1"/>
  <c r="K269" i="1"/>
  <c r="L277" i="1"/>
  <c r="K277" i="1"/>
  <c r="L285" i="1"/>
  <c r="K285" i="1"/>
  <c r="L293" i="1"/>
  <c r="K293" i="1"/>
  <c r="L301" i="1"/>
  <c r="K301" i="1"/>
  <c r="L309" i="1"/>
  <c r="K309" i="1"/>
  <c r="L317" i="1"/>
  <c r="K317" i="1"/>
  <c r="L325" i="1"/>
  <c r="K325" i="1"/>
  <c r="L333" i="1"/>
  <c r="K333" i="1"/>
  <c r="L341" i="1"/>
  <c r="K341" i="1"/>
  <c r="L349" i="1"/>
  <c r="K349" i="1"/>
  <c r="L357" i="1"/>
  <c r="K357" i="1"/>
  <c r="L365" i="1"/>
  <c r="K365" i="1"/>
  <c r="L373" i="1"/>
  <c r="K373" i="1"/>
  <c r="L381" i="1"/>
  <c r="K381" i="1"/>
  <c r="L389" i="1"/>
  <c r="K389" i="1"/>
  <c r="L397" i="1"/>
  <c r="K397" i="1"/>
  <c r="L405" i="1"/>
  <c r="K405" i="1"/>
  <c r="L413" i="1"/>
  <c r="K413" i="1"/>
  <c r="K421" i="1"/>
  <c r="K429" i="1"/>
  <c r="K437" i="1"/>
  <c r="K445" i="1"/>
  <c r="K453" i="1"/>
  <c r="L461" i="1"/>
  <c r="K461" i="1"/>
  <c r="L469" i="1"/>
  <c r="K469" i="1"/>
  <c r="L477" i="1"/>
  <c r="K477" i="1"/>
  <c r="L485" i="1"/>
  <c r="K485" i="1"/>
  <c r="L493" i="1"/>
  <c r="K493" i="1"/>
  <c r="L501" i="1"/>
  <c r="K501" i="1"/>
  <c r="L509" i="1"/>
  <c r="K509" i="1"/>
  <c r="L517" i="1"/>
  <c r="K517" i="1"/>
  <c r="L525" i="1"/>
  <c r="K525" i="1"/>
  <c r="L533" i="1"/>
  <c r="K533" i="1"/>
  <c r="L541" i="1"/>
  <c r="K541" i="1"/>
  <c r="L549" i="1"/>
  <c r="K549" i="1"/>
  <c r="L557" i="1"/>
  <c r="K557" i="1"/>
  <c r="L565" i="1"/>
  <c r="K565" i="1"/>
  <c r="L573" i="1"/>
  <c r="K573" i="1"/>
  <c r="L581" i="1"/>
  <c r="K581" i="1"/>
  <c r="L589" i="1"/>
  <c r="K589" i="1"/>
  <c r="L597" i="1"/>
  <c r="K597" i="1"/>
  <c r="L605" i="1"/>
  <c r="K605" i="1"/>
  <c r="L613" i="1"/>
  <c r="K613" i="1"/>
  <c r="L621" i="1"/>
  <c r="K621" i="1"/>
  <c r="L629" i="1"/>
  <c r="K629" i="1"/>
  <c r="L637" i="1"/>
  <c r="K637" i="1"/>
  <c r="L645" i="1"/>
  <c r="K645" i="1"/>
  <c r="L653" i="1"/>
  <c r="K653" i="1"/>
  <c r="L661" i="1"/>
  <c r="K661" i="1"/>
  <c r="L669" i="1"/>
  <c r="K669" i="1"/>
  <c r="L677" i="1"/>
  <c r="K677" i="1"/>
  <c r="L685" i="1"/>
  <c r="K685" i="1"/>
  <c r="L693" i="1"/>
  <c r="K693" i="1"/>
  <c r="L701" i="1"/>
  <c r="K701" i="1"/>
  <c r="L709" i="1"/>
  <c r="K709" i="1"/>
  <c r="L717" i="1"/>
  <c r="K717" i="1"/>
  <c r="L725" i="1"/>
  <c r="K725" i="1"/>
  <c r="L733" i="1"/>
  <c r="K733" i="1"/>
  <c r="L741" i="1"/>
  <c r="K741" i="1"/>
  <c r="L749" i="1"/>
  <c r="K749" i="1"/>
  <c r="L757" i="1"/>
  <c r="K757" i="1"/>
  <c r="L765" i="1"/>
  <c r="K765" i="1"/>
  <c r="L773" i="1"/>
  <c r="K773" i="1"/>
  <c r="L781" i="1"/>
  <c r="K781" i="1"/>
  <c r="L789" i="1"/>
  <c r="K789" i="1"/>
  <c r="L797" i="1"/>
  <c r="K797" i="1"/>
  <c r="L805" i="1"/>
  <c r="K805" i="1"/>
  <c r="L813" i="1"/>
  <c r="K813" i="1"/>
  <c r="L821" i="1"/>
  <c r="K821" i="1"/>
  <c r="L829" i="1"/>
  <c r="K829" i="1"/>
  <c r="L837" i="1"/>
  <c r="K837" i="1"/>
  <c r="L845" i="1"/>
  <c r="K845" i="1"/>
  <c r="L853" i="1"/>
  <c r="K853" i="1"/>
  <c r="L861" i="1"/>
  <c r="K861" i="1"/>
  <c r="L869" i="1"/>
  <c r="K869" i="1"/>
  <c r="L877" i="1"/>
  <c r="K877" i="1"/>
  <c r="L885" i="1"/>
  <c r="K885" i="1"/>
  <c r="L893" i="1"/>
  <c r="K893" i="1"/>
  <c r="L901" i="1"/>
  <c r="K901" i="1"/>
  <c r="L909" i="1"/>
  <c r="K909" i="1"/>
  <c r="L917" i="1"/>
  <c r="K917" i="1"/>
  <c r="L925" i="1"/>
  <c r="K925" i="1"/>
  <c r="L933" i="1"/>
  <c r="K933" i="1"/>
  <c r="L941" i="1"/>
  <c r="K941" i="1"/>
  <c r="L949" i="1"/>
  <c r="K949" i="1"/>
  <c r="L957" i="1"/>
  <c r="K957" i="1"/>
  <c r="L965" i="1"/>
  <c r="K965" i="1"/>
  <c r="L973" i="1"/>
  <c r="K973" i="1"/>
  <c r="L981" i="1"/>
  <c r="K981" i="1"/>
  <c r="L989" i="1"/>
  <c r="K989" i="1"/>
  <c r="L997" i="1"/>
  <c r="K997" i="1"/>
  <c r="L1005" i="1"/>
  <c r="K1005" i="1"/>
  <c r="L1013" i="1"/>
  <c r="K1013" i="1"/>
  <c r="L1021" i="1"/>
  <c r="K1021" i="1"/>
  <c r="L1029" i="1"/>
  <c r="K1029" i="1"/>
  <c r="L1037" i="1"/>
  <c r="K1037" i="1"/>
  <c r="L1045" i="1"/>
  <c r="K1045" i="1"/>
  <c r="L1053" i="1"/>
  <c r="K1053" i="1"/>
  <c r="L1061" i="1"/>
  <c r="K1061" i="1"/>
  <c r="L1069" i="1"/>
  <c r="K1069" i="1"/>
  <c r="L1077" i="1"/>
  <c r="K1077" i="1"/>
  <c r="L1085" i="1"/>
  <c r="K1085" i="1"/>
  <c r="L1093" i="1"/>
  <c r="K1093" i="1"/>
  <c r="L1101" i="1"/>
  <c r="K1101" i="1"/>
  <c r="L1109" i="1"/>
  <c r="K1109" i="1"/>
  <c r="L1117" i="1"/>
  <c r="K11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Kieffer, Matt</author>
  </authors>
  <commentList>
    <comment ref="H1" authorId="0" shapeId="0" xr:uid="{2C6F9EA1-0FC3-45A5-96E5-2680CA851B1F}">
      <text>
        <r>
          <rPr>
            <b/>
            <sz val="9"/>
            <color indexed="81"/>
            <rFont val="Tahoma"/>
            <family val="2"/>
          </rPr>
          <t>Kieffer, Matt:</t>
        </r>
        <r>
          <rPr>
            <sz val="9"/>
            <color indexed="81"/>
            <rFont val="Tahoma"/>
            <family val="2"/>
          </rPr>
          <t xml:space="preserve">
This is the first column where contributors made manual adjustments (accidentally happened in two columns, final values see 'Final Values' and 'Final Deltas')</t>
        </r>
      </text>
    </comment>
    <comment ref="J1" authorId="0" shapeId="0" xr:uid="{72D501A4-D65F-4410-A9E3-EF66C4883269}">
      <text>
        <r>
          <rPr>
            <b/>
            <sz val="9"/>
            <color indexed="81"/>
            <rFont val="Tahoma"/>
            <family val="2"/>
          </rPr>
          <t>Kieffer, Matt:</t>
        </r>
        <r>
          <rPr>
            <sz val="9"/>
            <color indexed="81"/>
            <rFont val="Tahoma"/>
            <family val="2"/>
          </rPr>
          <t xml:space="preserve">
This is the second column where contributors made manual adjustments (Kieffer, Matt:
This is the first column where contributors made manual adjustments (accidentally happened in two columns, final values see 'Final Values' and 'Final Deltas')</t>
        </r>
      </text>
    </comment>
  </commentList>
</comments>
</file>

<file path=xl/sharedStrings.xml><?xml version="1.0" encoding="utf-8"?>
<sst xmlns="http://schemas.openxmlformats.org/spreadsheetml/2006/main" count="21248" uniqueCount="3661">
  <si>
    <t>Spatial Data Status Report - v4.1 -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</si>
  <si>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</si>
  <si>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</si>
  <si>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</si>
  <si>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</si>
  <si>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</si>
  <si>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</si>
  <si>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</si>
  <si>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</si>
  <si>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</si>
  <si>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</si>
  <si>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</si>
  <si>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</si>
  <si>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</si>
  <si>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N/A</t>
  </si>
  <si>
    <t>No</t>
  </si>
  <si>
    <t>Connection Device</t>
  </si>
  <si>
    <t>Customer Meter</t>
  </si>
  <si>
    <t>Fuse</t>
  </si>
  <si>
    <t>Lightning Arrester</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</si>
  <si>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</si>
  <si>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</si>
  <si>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</si>
  <si>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</si>
  <si>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</si>
  <si>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</si>
  <si>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</si>
  <si>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</si>
  <si>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</si>
  <si>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</si>
  <si>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</si>
  <si>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</si>
  <si>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</si>
  <si>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</si>
  <si>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</si>
  <si>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</si>
  <si>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</si>
  <si>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</si>
  <si>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</si>
  <si>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</si>
  <si>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</si>
  <si>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</si>
  <si>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</si>
  <si>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</si>
  <si>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</si>
  <si>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</si>
  <si>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</si>
  <si>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</si>
  <si>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</si>
  <si>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</si>
  <si>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</si>
  <si>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</si>
  <si>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</si>
  <si>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</si>
  <si>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</si>
  <si>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</si>
  <si>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</si>
  <si>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</si>
  <si>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</si>
  <si>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</si>
  <si>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</si>
  <si>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</si>
  <si>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</si>
  <si>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</si>
  <si>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</si>
  <si>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</si>
  <si>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</si>
  <si>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</si>
  <si>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</si>
  <si>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</si>
  <si>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</si>
  <si>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</si>
  <si>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</si>
  <si>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</si>
  <si>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</si>
  <si>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Not able to provide</t>
  </si>
  <si>
    <t>Spatial Data Status Report - v4.1 - Details</t>
  </si>
  <si>
    <t>Feature Class / Table Name</t>
  </si>
  <si>
    <t>Field Name</t>
  </si>
  <si>
    <t>Provided in Current Submission</t>
  </si>
  <si>
    <t>Confidential</t>
  </si>
  <si>
    <t>SegmentID</t>
  </si>
  <si>
    <t>Segment ID</t>
  </si>
  <si>
    <t>String(50)</t>
  </si>
  <si>
    <t xml:space="preserve">Unique ID of circuit segment. Must be a unique value that identifies this portion of the circuit and a traceable stable ID within the electrical corporation’s operations/processes. Primary Key for the feature class unless the electrical corporation does not uniquely identify segments with persistent IDs. This field is required IF the electrical corporation has persistent stable IDs for circuit segments. A segment may be anything more granular than a circuit, including a single span. </t>
  </si>
  <si>
    <t>Where available, PG&amp;E is providing CircuitID as the foreign key to the asset point features. The electrical corporation does not have persistent unique segment IDs.</t>
  </si>
  <si>
    <t>N/A - please see availability explanation</t>
  </si>
  <si>
    <t>Optional</t>
  </si>
  <si>
    <t>PrimaryDistributionLine.SegmentID</t>
  </si>
  <si>
    <t>CircuitID</t>
  </si>
  <si>
    <t>Circuit ID</t>
  </si>
  <si>
    <t xml:space="preserve">Unique ID for a specific circuit. Must be a traceable stable ID within the electrical corporation’s operations/processes. Primary Key for the feature class if the electrical corporation does not uniquely identify segments with persistent IDs. This field is required. </t>
  </si>
  <si>
    <t>This attribute contains the majority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</si>
  <si>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</si>
  <si>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</si>
  <si>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Data provided</t>
  </si>
  <si>
    <t>Use Object ID or GUID?  Can Represent one span or collection of spans.</t>
  </si>
  <si>
    <t>PrimaryDistributionLine.CircuitID</t>
  </si>
  <si>
    <t>UtilityID</t>
  </si>
  <si>
    <t>Utility ID</t>
  </si>
  <si>
    <t>String(10)</t>
  </si>
  <si>
    <t>BVES; HWT; Liberty; LS Power; PacifiCorp; PG&amp;E; SCE; SDG&amp;E; TBC</t>
  </si>
  <si>
    <t xml:space="preserve">Standardized identification name of the electrical corporation. Possible values: ||BVES ||HWT ||Liberty ||LS Power ||PacifiCorp ||PG&amp;E ||SCE ||SDG&amp;E ||TBC ||This field is required. </t>
  </si>
  <si>
    <t>PrimaryDistributionLine.UtilityID</t>
  </si>
  <si>
    <t>SubstationID</t>
  </si>
  <si>
    <t>Substation ID</t>
  </si>
  <si>
    <t xml:space="preserve">ID of substation associated with asset. Foreign key to the Substation feature. This field is required. </t>
  </si>
  <si>
    <t>Yes - Substation information are identified as confidential
Physical facility, cyber-security sensitive, or critical energy infrastructure data protected from disclosure. (See 18 C.F.R. § 388.113, see also Govt. Code § 6254(k), (ab); 6 U.S.C. § 131; 6 CFR § 29.2.)</t>
  </si>
  <si>
    <t>PrimaryDistributionLine.SubstationID</t>
  </si>
  <si>
    <t>CircuitName</t>
  </si>
  <si>
    <t>Circuit Name</t>
  </si>
  <si>
    <t>String(255)</t>
  </si>
  <si>
    <t xml:space="preserve">Name of circuit associated with asset. Leave null if there is no unique circuit name that is different than the circuit ID. There is no need to repeat CircuitID values in this field. This field is optional. </t>
  </si>
  <si>
    <t>PrimaryDistributionLine.CircuitName</t>
  </si>
  <si>
    <t>ConductorType</t>
  </si>
  <si>
    <t>Conductor Type</t>
  </si>
  <si>
    <t>String(30)</t>
  </si>
  <si>
    <t>Bare; Covered; Insulated; Other, see comment</t>
  </si>
  <si>
    <t xml:space="preserve">Type of conductor. Possible values: ||Bare ||Covered ||Insulated ||Other, see comment ||This field is required. </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</si>
  <si>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</si>
  <si>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Estimated delivery timeframe is dependent on the underlying cause of the partial data submission (see data procurement action and availability explanation)</t>
  </si>
  <si>
    <t>Yes. Type of conductors indicated are only for OH, none for UG.</t>
  </si>
  <si>
    <t>PrimaryDistributionLine.ConductorType</t>
  </si>
  <si>
    <t>ConductorTypeComment</t>
  </si>
  <si>
    <t>Conductor Type Comment</t>
  </si>
  <si>
    <t xml:space="preserve">Conductor type not listed in the options above. This field is required IF ConductorType is “Other, see comment”. </t>
  </si>
  <si>
    <t>No comments needed</t>
  </si>
  <si>
    <t>PrimaryDistributionLine.ConductorTypeComment</t>
  </si>
  <si>
    <t>AssetLocation</t>
  </si>
  <si>
    <t>Asset Location</t>
  </si>
  <si>
    <t>String(20)</t>
  </si>
  <si>
    <t>Overhead; Underground</t>
  </si>
  <si>
    <t xml:space="preserve">Is the asset overhead or underground? Possible values: ||Overhead ||Underground || •   XXX||This field is required. </t>
  </si>
  <si>
    <t>PrimaryDistributionLine.AssetLocation</t>
  </si>
  <si>
    <t>NominalVoltagekV</t>
  </si>
  <si>
    <t>Nominal Voltage (kV)</t>
  </si>
  <si>
    <t>Single(4)</t>
  </si>
  <si>
    <t xml:space="preserve">Nominal voltage (in kilovolts) of conductor. Do not use more than two decimal places. This field is required. </t>
  </si>
  <si>
    <t>Nominal Voltage field in Primary Overhead Conductor - GIS to verify UG portion of the response</t>
  </si>
  <si>
    <t>PrimaryDistributionLine.NominalVoltagekV</t>
  </si>
  <si>
    <t>OperatingVoltagekV</t>
  </si>
  <si>
    <t>Operating Voltage (kV)</t>
  </si>
  <si>
    <t xml:space="preserve">Operating voltage (in kilovolts) of conductor. Do not use more than two decimal places. ||This field is required. </t>
  </si>
  <si>
    <t>May need GIS to do trace function to cross check operating voltage of source side protective device.</t>
  </si>
  <si>
    <t>PrimaryDistributionLine.OperatingVoltagekV</t>
  </si>
  <si>
    <t>SubstationName</t>
  </si>
  <si>
    <t>Substation Name</t>
  </si>
  <si>
    <t xml:space="preserve">Name of substation associated with asset. This field is optional. </t>
  </si>
  <si>
    <t>PrimaryDistributionLine.SubstationName</t>
  </si>
  <si>
    <t>ConductorMaterial</t>
  </si>
  <si>
    <t>Conductor Material</t>
  </si>
  <si>
    <t>All aluminum conductor (AAC); All aluminum alloy conductor (AAAC); Aluminum conductor aluminum reinforced (ACAR); Aluminum conductor steel reinforced (ACSR); Aluminum conductor steel supported (ACSS); Copper (Cu); Other, see comment</t>
  </si>
  <si>
    <t xml:space="preserve">Conductor material. Possible values: ||All aluminum conductor (AAC) ||All aluminum alloy conductor (AAAC) ||Aluminum conductor aluminum reinforced (ACAR) ||Aluminum conductor steel reinforced (ACSR) ||Aluminum conductor steel supported (ACSS) ||Copper (Cu) ||Other, see comment ||This field is required. </t>
  </si>
  <si>
    <t>Yes. Conductor materials here appear to be OH related, not UG.</t>
  </si>
  <si>
    <t>PrimaryDistributionLine.ConductorMaterial</t>
  </si>
  <si>
    <t>ConductorMaterialComment</t>
  </si>
  <si>
    <t>Conductor Material Comment</t>
  </si>
  <si>
    <t xml:space="preserve">Conductor material not listed in the options above. This field is required IF ConductorMaterial is “Other, see comment”. </t>
  </si>
  <si>
    <t xml:space="preserve">PG&amp;E was able to match all values to the possible values OEIS provided. As such, utilizing this comment field is not required and there is no need for data here. </t>
  </si>
  <si>
    <t>Yes. Assuming all UG conductor types available would be captured here?</t>
  </si>
  <si>
    <t>PrimaryDistributionLine.ConductorMaterialComment</t>
  </si>
  <si>
    <t>ConductorSize</t>
  </si>
  <si>
    <t>Conductor Size</t>
  </si>
  <si>
    <t xml:space="preserve">Size of conductor (e.g., No. 4 Cu or 1/0 ACSR). This field is required. </t>
  </si>
  <si>
    <t>PrimaryDistributionLine.ConductorSize</t>
  </si>
  <si>
    <t>ConductorOD</t>
  </si>
  <si>
    <t>Conductor Overall Diameter (inches)</t>
  </si>
  <si>
    <t xml:space="preserve">Overall diameter of the conductor in inches. This field is required. </t>
  </si>
  <si>
    <t>Partial</t>
  </si>
  <si>
    <t xml:space="preserve">There is a request currently among the asset strategy team to integrate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</si>
  <si>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</si>
  <si>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Lookup table referring to standards</t>
  </si>
  <si>
    <t>PrimaryDistributionLine.ConductorOD</t>
  </si>
  <si>
    <t>LastInspectionDate</t>
  </si>
  <si>
    <t>Last Inspection Date</t>
  </si>
  <si>
    <t>Date(8)</t>
  </si>
  <si>
    <t xml:space="preserve">Date of the last inspection. This field is required. </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</si>
  <si>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</si>
  <si>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</si>
  <si>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PG&amp;E is taking actions to enhance the GIS Data Standard submission on a quarterly basis. The integration of this field will depend on developments to process and technology integration as noted under 'Data procurement actions'.</t>
  </si>
  <si>
    <t>Operational decision needed</t>
  </si>
  <si>
    <t>Possibly, do we cross reference Inspection reports (i.e. inspections by plat map)?</t>
  </si>
  <si>
    <t>PrimaryDistributionLine.LastInspectionDate</t>
  </si>
  <si>
    <t>LastMaintenanceDate</t>
  </si>
  <si>
    <t>Last Maintenance Date</t>
  </si>
  <si>
    <t xml:space="preserve">Date of the last maintenance. This field is required. </t>
  </si>
  <si>
    <t>"Maintenance" not done on OH conductor</t>
  </si>
  <si>
    <t>PrimaryDistributionLine.LastMaintenanceDate</t>
  </si>
  <si>
    <t>InstallationDate</t>
  </si>
  <si>
    <t>Installation Date</t>
  </si>
  <si>
    <t xml:space="preserve">Date the asset was installed. This field OR InstallationYear OR EstimatedAge is required. </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</si>
  <si>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</si>
  <si>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</si>
  <si>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</si>
  <si>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The installation date is not correct especially for equipment &gt;5 years.  Many dates will just display Jan 1 of that year.</t>
  </si>
  <si>
    <t>PrimaryDistributionLine.InstallationDate</t>
  </si>
  <si>
    <t>InstallationYear</t>
  </si>
  <si>
    <t>Installation Year</t>
  </si>
  <si>
    <t>Integer(4)</t>
  </si>
  <si>
    <t xml:space="preserve">Year of asset installation. Use four digits. This field OR InstallationDate OR EstimatedAge is required. </t>
  </si>
  <si>
    <t>Please see the Installation Date field for the explanation. The same explanation applies for the Installation Year attribute.</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</si>
  <si>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</si>
  <si>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 xml:space="preserve">See the 'Estimated delivery timeframe' explanation provided under the Installation Date field name. </t>
  </si>
  <si>
    <t>There are spikes in miles installed in 1986-1990 (both OH &amp; UG), which is due to a data conversion error when PG&amp;E transitioned from the DEDSA database to CEDSA. Records without an install year were assigned an install year of the current year of the data migration.  There are also Null values due to conversion errors from CEDSA to EDGIS. Also data entry errors by Mapping.</t>
  </si>
  <si>
    <t>PrimaryDistributionLine.InstallationYear</t>
  </si>
  <si>
    <t>EstimatedAge</t>
  </si>
  <si>
    <t>Estimated Age</t>
  </si>
  <si>
    <t>0-9; 10-19; 20-29; 30-39; 40-49; 50-59; 60-69; 70-79; 80-89; 90-99; 100+</t>
  </si>
  <si>
    <t xml:space="preserve">The estimated age of the asset in years. Only use this field if the InstallationYear and InstallationDate values are unknown. Possible values: ||0-9 ||10-19 ||20-29 ||30-39 ||40-49 ||50-59 ||60-69 ||70-79 ||80-89 ||90-99 ||100+ ||This field OR InstallationDate OR InstallationYear is required. </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</si>
  <si>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</si>
  <si>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</si>
  <si>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Would need to do some data manipulation to estimate year installed of the conductor by averaging year installed of associated poles nearby. 
no, possibly for OH. Not possible for UG.
Manual cleansing may be needed</t>
  </si>
  <si>
    <t>PrimaryDistributionLine.EstimatedAge</t>
  </si>
  <si>
    <t>UsefulLifespan</t>
  </si>
  <si>
    <t>Useful Lifespan</t>
  </si>
  <si>
    <t xml:space="preserve">The number of years an asset is expected to have a useful functioning existence upon initial installation. This field is required.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</si>
  <si>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</si>
  <si>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</si>
  <si>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</si>
  <si>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Operational decision made</t>
  </si>
  <si>
    <t>Useful lifespan differs depending on size and type of conductor and region/area the conductor is in</t>
  </si>
  <si>
    <t>PrimaryDistributionLine.UsefulLifespan</t>
  </si>
  <si>
    <t>AmpacityRating</t>
  </si>
  <si>
    <t>Ampacity Rating (A)</t>
  </si>
  <si>
    <t xml:space="preserve">Nominal ampacity rating of the conductor in amperes. This field is required. </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</si>
  <si>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</si>
  <si>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</si>
  <si>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</si>
  <si>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Guidance previously provided: Use lookup table from Standards with conductor size/type and ampacity or obtain information from CYME. This also would address 100% of the data field requested.
Lookups from Standards with conductor size/type and ampacity or obtain information from CYME.</t>
  </si>
  <si>
    <t>PrimaryDistributionLine.AmpacityRating</t>
  </si>
  <si>
    <t>OverallUtilityRisk</t>
  </si>
  <si>
    <t>Overall Utility Risk</t>
  </si>
  <si>
    <t>Overall risk calculated for the segment as required in WMP guidelines section 4. Note that the electrical corporation is not required to calculate risk for lines vs. support structures, only to do one or the other. Depending on the electrical corporation’s approach, it may report risk for line segments for some or all of its infrastructure, or it may calculate for both. This field is required IF the electrical corporation performs its risk ranking on primary distribution lines (rather than on support structures only).</t>
  </si>
  <si>
    <t>Overall risk calculated as required in WMP guidelines are performed at the support structure. Therefore this field is intentionally left blank.</t>
  </si>
  <si>
    <t>N/A - see availability explanations</t>
  </si>
  <si>
    <t>Yes - Could be leveraged by bad actor to determine infrastructure more at risk.
Physical facility, cyber-security sensitive, or critical energy infrastructure data. (See 18 C.F.R. § 388.113, see also Govt. Code § 6254(k), (ab); 6 U.S.C. § 131; 6 CFR § 29.2.)</t>
  </si>
  <si>
    <t>PrimaryDistributionLine.OverallUtilityRisk</t>
  </si>
  <si>
    <t>IgnitionRisk</t>
  </si>
  <si>
    <t>Ignition Risk</t>
  </si>
  <si>
    <t>Ignition risk (component of overall risk) calculated for the segment as required in WMP guidelines section 4. Note that the electrical corporation is not required to calculate risk for lines vs. support structures, only to do one or the other. Depending on the electrical corporation’s approach, it may report risk for line segments for some or all of its infrastructure, or it may calculate for both. This field is required IF the electrical corporation performs its risk ranking on primary distribution lines (rather than on support structures only).</t>
  </si>
  <si>
    <t>PrimaryDistributionLine.IgnitionRisk</t>
  </si>
  <si>
    <t>PSPSRisk</t>
  </si>
  <si>
    <t>PSPS Risk</t>
  </si>
  <si>
    <t>PSPS Risk (component of overall risk) calculated for the segment as required in WMP guidelines section 4. Note that the electrical corporation is not required to calculate risk for lines vs. support structures, only to do one or the other. Depending on the electrical corporation’s approach, it may report risk for line segments for some or all of its infrastructure, or it may calculate for both. This field is required IF the electrical corporation performs its risk ranking on primary distribution lines (rather than on support structures only).</t>
  </si>
  <si>
    <t>PrimaryDistributionLine.PSPSRisk</t>
  </si>
  <si>
    <t xml:space="preserve">Unique ID of circuit segment. Must be a unique value that identifies this portion of the circuit and a traceable stable ID within the electrical corporation’s operations/processes. Primary Key for the feature class. Unless the electrical corporation does not uniquely identify segments with persistent IDs. This field is required IF the electrical corporation has persistent stable IDs for circuit segments. A segment may be anything more granular than a circuit, including a single span. </t>
  </si>
  <si>
    <t>SecondaryDistributionLine.SegmentID</t>
  </si>
  <si>
    <t xml:space="preserve">Unique ID for a specific circuit. Must be a traceable stable ID within the electrical corporation’s operations/processes. This ID is expected to be based on the circuit name of the secondary line’s associated primary distribution line. Primary Key for the feature class if the electrical corporation does not uniquely identify segments with persistent IDs. This field is required. </t>
  </si>
  <si>
    <t>SecondaryDistributionLine.CircuitID</t>
  </si>
  <si>
    <t>SecondaryDistributionLine.UtilityID</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</si>
  <si>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</si>
  <si>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</si>
  <si>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SecondaryDistributionLine.SubstationID</t>
  </si>
  <si>
    <t xml:space="preserve">Name of circuit associated with asset. This name is expected to be based on the circuit name of the secondary line’s associated primary distribution line. Leave null if there is no unique circuit name that is different than the circuit ID. There is no need to repeat CircuitID values in this field. This field is optional. </t>
  </si>
  <si>
    <t>SecondaryDistributionLine.CircuitName</t>
  </si>
  <si>
    <t>Open wire; Duplex; Triplex; Quadruplex; Other, see comment</t>
  </si>
  <si>
    <t xml:space="preserve">Type of conductor. Possible values: ||Open wire ||Duplex ||Triplex ||Quadruplex ||Other, see comment ||This field is required. </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</si>
  <si>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</si>
  <si>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</si>
  <si>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As data is collected more data on the open wire replacement program will be available and the OEIS would see this percentage value gradually increase.</t>
  </si>
  <si>
    <t>CAP - Tim is the owner of this</t>
  </si>
  <si>
    <t>SecondaryDistributionLine.ConductorType</t>
  </si>
  <si>
    <t>Comments are used as needed</t>
  </si>
  <si>
    <t>SecondaryDistributionLine.ConductorTypeComment</t>
  </si>
  <si>
    <t xml:space="preserve">Is the asset overhead or underground? Possible values: ||Overhead ||Underground ||ISSUE: Blank Record included in pdf This field is required. </t>
  </si>
  <si>
    <t>SecondaryDistributionLine.AssetLocation</t>
  </si>
  <si>
    <t>SecondaryDistributionLine.SubstationName</t>
  </si>
  <si>
    <t xml:space="preserve">PG&amp;E does have this data, but it is limited with what is available within a centralized system of record that can be extracted and related to other data for quarterly submissions. </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</si>
  <si>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</si>
  <si>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</si>
  <si>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SecondaryDistributionLine.ConductorMaterial</t>
  </si>
  <si>
    <t xml:space="preserve">PG&amp;E has added any needed comments per the instructions on using the "other" possible value . Any null values present are because a comment is not needed. </t>
  </si>
  <si>
    <t>SecondaryDistributionLine.ConductorMaterialComment</t>
  </si>
  <si>
    <t xml:space="preserve">This attribute contains the majority of the required data.  PG&amp;E data is limited to what is available within a centralized system of record that can be extracted and related to other data for quarterly submissions. </t>
  </si>
  <si>
    <t>SecondaryDistributionLine.ConductorSize</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</si>
  <si>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</si>
  <si>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Data Provided</t>
  </si>
  <si>
    <t>SecondaryDistributionLine.ConductorOD</t>
  </si>
  <si>
    <t>lots of structures make up the line; PGE does collect last inspection date of a pole
no relationship between circuit and poles</t>
  </si>
  <si>
    <t>SecondaryDistributionLine.LastInspectionDate</t>
  </si>
  <si>
    <t>break up a 100 mile line into 20 sections</t>
  </si>
  <si>
    <t>SecondaryDistributionLine.LastMaintenanceDate</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</si>
  <si>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</si>
  <si>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SecondaryDistributionLine.InstallationDate</t>
  </si>
  <si>
    <t>SecondaryDistributionLine.InstallationYear</t>
  </si>
  <si>
    <t xml:space="preserve">The estimated age of the asset in years. Only use this field if the InstallationYear and InstallationDate values are unknown. Possible values: ||0-9 ||10-19 ||20-29 ||30-39 ||40-49 ||50-59 ||60-69 ||70-79 ||80-89 ||90-99 ||100+ ||. This field OR InstallationDate OR InstallationYear is required. </t>
  </si>
  <si>
    <t>SecondaryDistributionLine.EstimatedAge</t>
  </si>
  <si>
    <t xml:space="preserve">The number of years an asset is expected to have a useful functioning existence upon initial installationThis field is required.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</si>
  <si>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</si>
  <si>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SecondaryDistributionLine.UsefulLifespan</t>
  </si>
  <si>
    <t>Developing this lookup table would likely be a multi-week effort if prioritized by the stakeholders involved. These resources also contribute to other OEIS-related efforts.</t>
  </si>
  <si>
    <t>Data architecture not aligned</t>
  </si>
  <si>
    <t>Industry standard - National Electric Code - this is in a table. Each has a rating for normal and emergency.</t>
  </si>
  <si>
    <t>SecondaryDistributionLine.AmpacityRating</t>
  </si>
  <si>
    <t xml:space="preserve">Overall risk calculated for the segment as required in WMP Guidelines Chapter III, Section 5. Note that the electrical corporation is not required to calculate risk for lines vs. support structures, only to do one or the other. Depending on the electrical corporation’s approach, it may report risk for line segments for some or all of its infrastructure, or it may calculate for both. This field is required IF the electrical corporation performs its risk ranking on secondary distribution lines (rather than on support structures only). </t>
  </si>
  <si>
    <t>SecondaryDistributionLine.OverallUtilityRisk</t>
  </si>
  <si>
    <t xml:space="preserve">Ignition risk (component of overall risk) calculated for the segment as required in WMP guidelines section 4. Note that the electrical corporation is not required to calculate risk for lines vs. support structures, only to do one or the other. Depending on the electrical corporation’s approach, it may report risk for line segments for some or all of its infrastructure, or it may calculate for both. This field is required IF the electrical corporation performs its risk ranking on secondary distribution lines (rather than on support structures only). </t>
  </si>
  <si>
    <t>SecondaryDistributionLine.IgnitionRisk</t>
  </si>
  <si>
    <t xml:space="preserve">PSPS Risk (component of overall risk) calculated for the segment as required in WMP guidelines section 4. Note that the electrical corporation is not required to calculate risk for lines vs. support structures, only to do one or the other. Depending on the electrical corporation’s approach, it may report risk for line segments for some or all of its infrastructure, or it may calculate for both. This field is required IF the electrical corporation performs its risk ranking on secondary distribution lines (rather than on support structures only). </t>
  </si>
  <si>
    <t>SecondaryDistributionLine.PSPSRisk</t>
  </si>
  <si>
    <t>PG&amp;E's GIS system does not use circuit segments, therefore this field is not applicable</t>
  </si>
  <si>
    <t>Yes - Information for 115 kV facilities or above voltage are considered confidential.
Physical facility, cyber-security sensitive, or critical energy infrastructure data. (See 18 C.F.R. § 388.113, see also Govt. Code § 6254(k), (ab); 6 U.S.C. § 131; 6 CFR § 29.2.)</t>
  </si>
  <si>
    <t>TransmissionLine.SegmentID</t>
  </si>
  <si>
    <t>This represents the "ETL" number, or "Functional Location"</t>
  </si>
  <si>
    <t>TransmissionLine.CircuitID</t>
  </si>
  <si>
    <t>TransmissionLine.UtilityID</t>
  </si>
  <si>
    <t>LineClass</t>
  </si>
  <si>
    <t>Line Class</t>
  </si>
  <si>
    <t>Transmission; Sub-Transmission</t>
  </si>
  <si>
    <t xml:space="preserve">Classification of line asset. Possible values: ||Transmission ||Sub-Transmission ||This field is required. </t>
  </si>
  <si>
    <t>Unknown what this means</t>
  </si>
  <si>
    <t>TransmissionLine.LineClass</t>
  </si>
  <si>
    <t>TransmissionLine.CircuitName</t>
  </si>
  <si>
    <t>The possible values listed are not included in conductor type for transmission. Conductor type for transmission is the usually like, "ASCR" or "ACSS" or other material types</t>
  </si>
  <si>
    <t>TransmissionLine.ConductorType</t>
  </si>
  <si>
    <t>TransmissionLine.ConductorTypeComment</t>
  </si>
  <si>
    <t xml:space="preserve">Is the asset overhead or underground? Possible values: ||Overhead ||Underground ||This field is required. </t>
  </si>
  <si>
    <t>This is not a field i'm familiar with, but OH or UG assets can be determined by the functional location</t>
  </si>
  <si>
    <t>TransmissionLine.AssetLocation</t>
  </si>
  <si>
    <t>TransmissionLine.NominalVoltagekV</t>
  </si>
  <si>
    <t xml:space="preserve">Operating voltage (in kilovolts) of conductor. Do not use more than two decimal places. This field is required. </t>
  </si>
  <si>
    <t xml:space="preserve">This attribute contains the majority of the required data. Teams at PG&amp;E use operating voltage for various purposes, and teams produce this data for the OEIS GIS Data Standard submission with varying degrees of completeness. Actual operating voltage is not static and can vary over time. </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</si>
  <si>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</si>
  <si>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</si>
  <si>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Assuming this means the same as "rated voltage"? That's the name of the field in ETGIS
Need to Land on decision for reporting</t>
  </si>
  <si>
    <t>TransmissionLine.OperatingVoltagekV</t>
  </si>
  <si>
    <t xml:space="preserve">This attribute contains most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</si>
  <si>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</si>
  <si>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</si>
  <si>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TransmissionLine.ConductorMaterial</t>
  </si>
  <si>
    <t xml:space="preserve">PG&amp;E has added any needed comments per the instructions on using the "other" possible value. Any null values present are because a comment is not needed. </t>
  </si>
  <si>
    <t>TransmissionLine.ConductorMaterialComment</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</si>
  <si>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</si>
  <si>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</si>
  <si>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TransmissionLine.ConductorSize</t>
  </si>
  <si>
    <t>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</si>
  <si>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Unknown. We have a strand size field in ETGIS, if that's the equivalent?
May exist on a table outside of GIS</t>
  </si>
  <si>
    <t>TransmissionLine.ConductorOD</t>
  </si>
  <si>
    <t>This attribute contains the majority of the required data. 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</si>
  <si>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</si>
  <si>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2022 WMP sections 7.3.4.1 and 7.3.4.2. </t>
  </si>
  <si>
    <t>Some inspections may be harder to trace if they are paper records</t>
  </si>
  <si>
    <t>TransmissionLine.LastInspectionDate</t>
  </si>
  <si>
    <t>This attribute contains the majority of the required data. 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</si>
  <si>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OEIS to collaborate with PG&amp;E on how to best present this data.</t>
  </si>
  <si>
    <t>Assuming last maintenance date is equivalent to tag/notification records?</t>
  </si>
  <si>
    <t>TransmissionLine.LastMaintenanceDate</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</si>
  <si>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</si>
  <si>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</si>
  <si>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 xml:space="preserve">May need to be derived based on component ages. There is an effort underway to look into paper records for equipment to fill in missing age information, but not 100% likely to find all information 
Some lines were installed 80+ years ago and paper trails could be lost. Effort of collecting conductor missing data. Boris and team / Maria Ly - trying to get age related information for conductors Judge Alsup. Many other parts that make up the effort.
</t>
  </si>
  <si>
    <t>TransmissionLine.InstallationDate</t>
  </si>
  <si>
    <t>May need to be derived based on component ages. There is an effort underway to look into paper records for equipment to fill in missing age information, but not 100% likely to find all information</t>
  </si>
  <si>
    <t>TransmissionLine.InstallationYear</t>
  </si>
  <si>
    <t>TransmissionLine.EstimatedAge</t>
  </si>
  <si>
    <t>Asset lifespan can vary based on design, environment and maintenance history. Therefore asset decisions are not made based on age alone and useful lifespan is not as meaningful without other asset condition data. Asset strategy is condition and risk based</t>
  </si>
  <si>
    <t>TransmissionLine.UsefulLifespan</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</si>
  <si>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</si>
  <si>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</si>
  <si>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Unknown whether rating information, outside of wind rating, exists in asset system of record. The information may exist in the Asset Registry project the company is working on? Otherwise the information is in the CAISO registry
we have this - each line has a nominal rating and emergency rating. Powerful case models- Transmission Planning department - ratings for circuits (WXZ5)</t>
  </si>
  <si>
    <t>TransmissionLine.AmpacityRating</t>
  </si>
  <si>
    <t xml:space="preserve">Overall risk calculated for the segment as required in WMP guidelines section 4. Note that the electrical corporation is not required to calculate risk for lines vs. support structures, only to do one or the other. Depending on the electrical corporation’s approach, it may report risk for line segments for some or all of its infrastructure, or it may calculate for both. This field is required IF the electrical corporation performs its risk ranking on transmission lines (rather than on support structures only). </t>
  </si>
  <si>
    <t>TransmissionLine.OverallUtilityRisk</t>
  </si>
  <si>
    <t xml:space="preserve">Ignition risk (component of overall risk) calculated for the segment as required in WMP guidelines section 4. Note that the electrical corporation is not required to calculate risk for lines vs. support structures, only to do one or the other. Depending on the electrical corporation’s approach, it may report risk for line segments for some or all of its infrastructure, or it may calculate for both. This field is required IF the electrical corporation performs its risk ranking on transmission lines (rather than on support structures only). </t>
  </si>
  <si>
    <t>TransmissionLine.IgnitionRisk</t>
  </si>
  <si>
    <t xml:space="preserve">PSPS Risk (component of overall risk) calculated for the segment as required in WMP guidelines section 4. Note that the electrical corporation is not required to calculate risk for lines vs. support structures, only to do one or the other. Depending on the electrical corporation’s approach, it may report risk for line segments for some or all of its infrastructure, or it may calculate for both. This field is required IF the electrical corporation performs its risk ranking on transmission lines (rather than on support structures only). </t>
  </si>
  <si>
    <t>TransmissionLine.PSPSRisk</t>
  </si>
  <si>
    <t>Table (Asset Line)</t>
  </si>
  <si>
    <t xml:space="preserve">ID of circuit segment. Foreign key to the transmission line feature if the electrical corporation has persistent unique segment IDs. This field OR CircuitID is required. A segment may be anything more granular than a circuit, including a single span. </t>
  </si>
  <si>
    <t>TransmissionLineDetail.SegmentID</t>
  </si>
  <si>
    <t xml:space="preserve">ID of circuit. Foreign key to the transmission line feature if the electrical corporation does not have persistent unique segment IDs. This field OR SegmentID is required.  </t>
  </si>
  <si>
    <t>TransmissionLineDetail.CircuitID</t>
  </si>
  <si>
    <t>TransmissionLineDetail.UtilityID</t>
  </si>
  <si>
    <t>TransmissionLineDetail.SubstationID</t>
  </si>
  <si>
    <t>AssetID</t>
  </si>
  <si>
    <t>Asset ID</t>
  </si>
  <si>
    <t xml:space="preserve">Unique ID for a specific camera. Must be a traceable stable ID within the electrical corporation’s operations/processes. Primary key for the Camera feature. This field is required. </t>
  </si>
  <si>
    <t>Data gathered from ALERT California (formerly Alert Wildfire) partners. Future reports will require additional requests and support from Alert California.</t>
  </si>
  <si>
    <t>Future reports will require additional requests from Alert California.</t>
  </si>
  <si>
    <t>Camera.AssetID</t>
  </si>
  <si>
    <t>SupportAssetID</t>
  </si>
  <si>
    <t>Support Asset ID</t>
  </si>
  <si>
    <t xml:space="preserve">Unique ID for asset to which camera is attached. Foreign key to the feature where that asset is found. This field is required. </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</si>
  <si>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</si>
  <si>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</si>
  <si>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 xml:space="preserve">DS4.0 Renamed Fieldname </t>
  </si>
  <si>
    <t>Camera.SupportAssetID</t>
  </si>
  <si>
    <t>AssetFeature</t>
  </si>
  <si>
    <t>Asset Feature</t>
  </si>
  <si>
    <t>Substation; Support Structure; Switchgear; Transformer Site</t>
  </si>
  <si>
    <t xml:space="preserve">Identifies the feature class where the support asset ID should be found. Possible values: ||Substation ||Support Structure ||Switchgear ||Transformer Site ||This field is required IF SupportAssetID is populated. </t>
  </si>
  <si>
    <t>See Availability Explanation for SupportAssetID</t>
  </si>
  <si>
    <t>New 4 Feature</t>
  </si>
  <si>
    <t>Camera.AssetFeature</t>
  </si>
  <si>
    <t>Camera.UtilityID</t>
  </si>
  <si>
    <t>CameraLocationName</t>
  </si>
  <si>
    <t>Camera Location Name</t>
  </si>
  <si>
    <t xml:space="preserve">Unique name of camera location (e.g., “Cisco Buttes 1”, “Penn Valley”). For Alert Wildfire cameras, this must match the name on the website. This field is optional. </t>
  </si>
  <si>
    <t>CameraID is provided to PG&amp;E by ALERT California and may be different from what appears on the ALERT California cameras site. Alert California is actively addressing.</t>
  </si>
  <si>
    <t xml:space="preserve">N/A  </t>
  </si>
  <si>
    <t>Camera.CameraLocationName</t>
  </si>
  <si>
    <t>HFTDClass</t>
  </si>
  <si>
    <t>HFTD Class</t>
  </si>
  <si>
    <t>Tier 3; Tier 2; Non-HFTD</t>
  </si>
  <si>
    <t xml:space="preserve">The CPUC high-fire threat district (HFTD) area the asset intersects. For these data, anything outside Tiers 2 and 3 must be categorized as “Non-HFTD.” Do not record any Zone 1 or Tier 1 values. Possible values: ||Tier 3 ||Tier 2 ||Non-HFTD ||HFTD data can be downloaded from: https://ia.cpuc.ca.gov/firemap. This field is required. </t>
  </si>
  <si>
    <t>Future reports will require additional requests from Alert California and GIS support</t>
  </si>
  <si>
    <t>Camera.HFTDClass</t>
  </si>
  <si>
    <t xml:space="preserve">Unique ID for a specific connection device. Must be a traceable stable ID within the electrical corporation’s operations/processes. Primary key for the Connection Device feature. This field is required. </t>
  </si>
  <si>
    <t>During data collection for the 2nd Quarter, 2025 Spatial Quarterly Data Report PG&amp;E identified that a work process change had inadvertently impacted its data collection for Distribution splices. This work process change resulted in the removal of splices from its Distribution inspections forms. Since this work process change, PG&amp;E has not collected new data on Distribution splices. PG&amp;E is currently reviewing this process change and investigating the re-addition of splice data collection to its Distribution inspection forms. PG&amp;E’s historical splice data was not impacted by this process change and PG&amp;E is providing its historical splice data for the quarterly spatial QDR report.
PG&amp;E has engaged its Corrective Action Program (CAP) to document this issue and logged it under CAP number 131541221. PG&amp;E will use CAP 131541221 to document the issue, investigation, and resolution.</t>
  </si>
  <si>
    <t>Line items represent collection of splice counts within a span not individual splice information.  Focus of this database is spans with &gt;3 splices per phase.
Only for OH primary splices
Need to determine reason for UG portion - unclear if limited by operational processes or time</t>
  </si>
  <si>
    <t>ConnectionDevice.AssetID</t>
  </si>
  <si>
    <t>FromStructureID</t>
  </si>
  <si>
    <t>From Structure ID</t>
  </si>
  <si>
    <t xml:space="preserve">ID of the structure upstream of the span of line containing a connection device. This structure may be a support structure (e.g., pole or tower) if the span is overhead, or it may be something else (e.g., manhole, vault, etc.) if the span is underground. ||Foreign key to the Support Structure feature. This field is required. </t>
  </si>
  <si>
    <t xml:space="preserve">Distribution Splices: This data is not available for distribution splices at this time.  Data may become reportable when splices are migrated from mapguide to EDGIS.
Connector and Clamp: This data is not available for Connectors and Clamps at this time.
Transmission Splices: This data is partially available for the transmission splice data. </t>
  </si>
  <si>
    <t xml:space="preserve">Please see availability explanations. </t>
  </si>
  <si>
    <t xml:space="preserve">Distribution Splices: Dependent on migration of splice data from mapguide to EDGIS. </t>
  </si>
  <si>
    <t>Have limited transmission data, but no distribution data</t>
  </si>
  <si>
    <t>ConnectionDevice.FromStructureID</t>
  </si>
  <si>
    <t>ToStructureID</t>
  </si>
  <si>
    <t>To Structure ID</t>
  </si>
  <si>
    <t xml:space="preserve">ID of the structure downstream of the span of line containing a connection device. This structure may be a support structure (e.g., pole or tower) if the span is overhead, or it may be something else (e.g., manhole, vault, etc.) if the span is underground. Foreign key to the Support Structure feature. This field is required. </t>
  </si>
  <si>
    <t>Distribution Splices: Dependent on migration of splice data from mapguide to EDGIS</t>
  </si>
  <si>
    <t>ConnectionDevice.ToStructureID</t>
  </si>
  <si>
    <t xml:space="preserve">ID of circuit segment associated with asset. Foreign key to the asset line features if the electrical corporation has persistent unique segment IDs. This field OR CircuitID is required. </t>
  </si>
  <si>
    <t>Where available, PG&amp;E provides CircuitID as the foreign key to the asset point features.  The electrical corporation does not have persistent unique segment IDs.</t>
  </si>
  <si>
    <t>Yes - Information for 115 kV facilities or above voltage are considered confidential.
Physical facility, cyber-security sensitive, or critical energy infrastructure data protected from disclosure. (See 18 C.F.R. § 388.113, see also Govt. Code § 6254(k), (ab); 6 U.S.C. § 131; 6 CFR § 29.2.)</t>
  </si>
  <si>
    <t>ConnectionDevice.SegmentID</t>
  </si>
  <si>
    <t xml:space="preserve">ID of circuit associated with asset. Foreign key to the asset line features if the electrical corporation does not have persistent unique segment IDs. This field OR SegmentID is required. </t>
  </si>
  <si>
    <t xml:space="preserve">Distribution: PG&amp;E provides majority of this information. More data will be reportable when splices are migrated from mapguide to ArcGIS.
Transmission: No additional comments at this time. </t>
  </si>
  <si>
    <t>n/a</t>
  </si>
  <si>
    <t>ConnectionDevice.CircuitID</t>
  </si>
  <si>
    <t>Transmission Line; Primary Distribution Line; Secondary Distribution Line</t>
  </si>
  <si>
    <t xml:space="preserve">Identifies the feature class where the Segment or Circuit ID should be found Possible values: ||Transmission Line ||Primary Distribution Line ||Secondary Distribution Line ||This field is required. </t>
  </si>
  <si>
    <t>ConnectionDevice.LineClass</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</si>
  <si>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</si>
  <si>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</si>
  <si>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Transmission: SubstationID can be linked via new TransmissionLineDetail table. Need logic from ETGIS SME to derive.</t>
  </si>
  <si>
    <t>ConnectionDevice.SubstationID</t>
  </si>
  <si>
    <t>ConnectionDevice.UtilityID</t>
  </si>
  <si>
    <t>Overhead; Underground; Surface (Padmount)</t>
  </si>
  <si>
    <t xml:space="preserve">Is the asset overhead or underground? Possible values: ||Overhead ||Underground ||Surface (Padmount) ||This field is required. </t>
  </si>
  <si>
    <t xml:space="preserve">Distribution: All data provided.
Transmission: No additional comments at this time. </t>
  </si>
  <si>
    <t>ConnectionDevice.AssetLocation</t>
  </si>
  <si>
    <t>ConnectionDeviceType</t>
  </si>
  <si>
    <t>Connection Device Type</t>
  </si>
  <si>
    <t>Splice; Connector; Clamp; Unknown; Other, see comment</t>
  </si>
  <si>
    <t xml:space="preserve">What type of connection device is the asset? Possible values: ||Splice ||Connector ||Clamp ||Other, see comment ||Note: The electrical corporation does not need to report flying taps as part of this feature class. This field is required. </t>
  </si>
  <si>
    <t>DIstribution Splice: PG&amp;E does not track this level of data on splices. Generally splice data collection targets "in-line", current carrying splices/connectors such as Automatics, Compression, and other.
Transmission Splice: This field is not available for transmission splice data.
Clamp and Connector: No comments</t>
  </si>
  <si>
    <t>Transmission: AIC program will identify Trans. connection devices such as 'Clamps', 'Connectors' from paper records and migrate to ETGIS. 
Next Steps (J4ES): Need to determine correct field and logic from AIC team, and update timeline (SME: Eddie Edmonson, Elena)</t>
  </si>
  <si>
    <t>ConnectionDevice.ConnectionDeviceType</t>
  </si>
  <si>
    <t>ConnectionDeviceTypeComment</t>
  </si>
  <si>
    <t>Connection Device Type Comment</t>
  </si>
  <si>
    <t xml:space="preserve">Connection device type not listed in the options above. This field is required IF ConnectionDeviceType is “Other, see comment”. </t>
  </si>
  <si>
    <t>Connector and Clamp data is recorded at the support structure level, not at an individual piece of equipment. Some records indicate a mixture of clamp and connector on an individual support structure. For these poles PG&amp;E has selected "Other, see comment" and indicated "Connector and Clamp" in this column.</t>
  </si>
  <si>
    <t>ConnectionDevice.ConnectionDeviceTypeComment</t>
  </si>
  <si>
    <t>ConnectionDeviceSubtype</t>
  </si>
  <si>
    <t>Connection Device Subtype</t>
  </si>
  <si>
    <t>Automatic splice; Crimp splice; Explosive sleeve splice; 3-bolt; Parallel groove; Unknown; Other, see comment</t>
  </si>
  <si>
    <t xml:space="preserve">What is the specific subtype of the connection device? ||Automatic splice ||Crimp splice ||Explosive sleeve splice ||3-bolt ||Parallel groove ||Other, see comment ||This field is required. </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</si>
  <si>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</si>
  <si>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ConnectionDevice.ConnectionDeviceSubtype</t>
  </si>
  <si>
    <t>ConnectionDeviceSubtypeComment</t>
  </si>
  <si>
    <t>Connection Device Subtype Comment</t>
  </si>
  <si>
    <t xml:space="preserve">Connection device subtype not listed in the options above. This field is required IF ConnectionDeviceSubtype is “Other, see comment”. </t>
  </si>
  <si>
    <t>ConnectionDevice.ConnectionDeviceSubtypeComment</t>
  </si>
  <si>
    <t>AssociatedNominalVoltagekV</t>
  </si>
  <si>
    <t>Associated Nominal Voltage (kV)</t>
  </si>
  <si>
    <t xml:space="preserve">Nominal voltage (in kilovolts) associated with asset. Do not use more than two decimal places. OK to use ranges (e.g., “0-60”, “&lt;500”). This field is required. </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</si>
  <si>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</si>
  <si>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</si>
  <si>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ConnectionDevice.AssociatedNominalVoltagekV</t>
  </si>
  <si>
    <t>AssociatedOperatingVoltagekV</t>
  </si>
  <si>
    <t>Associated Operating Voltage (kV)</t>
  </si>
  <si>
    <t xml:space="preserve">Operating voltage (in kilovolts) associated with asset. Do not use more than two decimal places. OK to use ranges (e.g., “0-60”, “&lt;500”). This field is required. </t>
  </si>
  <si>
    <t>Please see the entry for "AssociatedNominalVoltagekV"</t>
  </si>
  <si>
    <t>ConnectionDevice.AssociatedOperatingVoltagekV</t>
  </si>
  <si>
    <t>Majority of data is submitted for this field. PG&amp;E's focus is currently on addressing larger data gaps and enhancements to reporting quality. Once these objectives are met, PG&amp;E can re-assess actions needed for more complete data for this field</t>
  </si>
  <si>
    <t>ConnectionDevice.CircuitName</t>
  </si>
  <si>
    <t>Manufacturer</t>
  </si>
  <si>
    <t xml:space="preserve">Name of the manufacturer of the connection device. Do not use acronyms or abbreviations for this field unless explained in metadata. This field is required. </t>
  </si>
  <si>
    <t>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</si>
  <si>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</si>
  <si>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2024. Data requires validation before merged to production which can impact timeline. At that point, PG&amp;E will be able to assess progress made against closing this field reporting gap.</t>
  </si>
  <si>
    <t>ConnectionDevice.Manufacturer</t>
  </si>
  <si>
    <t>ModelNumber</t>
  </si>
  <si>
    <t>Model Number</t>
  </si>
  <si>
    <t xml:space="preserve">Model number of the asset. This field is required. </t>
  </si>
  <si>
    <t xml:space="preserve">Transmission: The Transmission Asset Information Collection (AIC) Program includes a data collection component that will identify, where available, data on splice model number from records. </t>
  </si>
  <si>
    <t>ConnectionDevice.ModelNumber</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</si>
  <si>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</si>
  <si>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</si>
  <si>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ConnectionDevice.LastInspectionDate</t>
  </si>
  <si>
    <t xml:space="preserve">Date the asset was installed.  This field OR Installation Year OR EstimatedAge is required. </t>
  </si>
  <si>
    <t>Distribution: This information is not readily available
Transmission: 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</si>
  <si>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ConnectionDevice.InstallationDate</t>
  </si>
  <si>
    <t>As an interim step, PG&amp;E will be utilizing scripting codes to help with data extractions and transformation logic to join unique IDs across different record systems for select data where possible to do so.</t>
  </si>
  <si>
    <t>TBD</t>
  </si>
  <si>
    <t>ConnectionDevice.InstallationYear</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</si>
  <si>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</si>
  <si>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ConnectionDevice.EstimatedAge</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</si>
  <si>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</si>
  <si>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ConnectionDevice.UsefulLifespan</t>
  </si>
  <si>
    <t>Data is not owned or maintained by PG&amp;E. Data derived from the CPUC.</t>
  </si>
  <si>
    <t>ConnectionDevice.HFTDClass</t>
  </si>
  <si>
    <t>MeterID</t>
  </si>
  <si>
    <t>Meter ID</t>
  </si>
  <si>
    <t xml:space="preserve">Unique ID for a specific meter. Must be a traceable stable ID within the electrical corporation’s operations/processes. Primary key for the Customer Meter feature. This field is required. </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</si>
  <si>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</si>
  <si>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</si>
  <si>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Electric only - OEIS refers to 'electrical corporations'
Also include an extra column for SPID for GIS team</t>
  </si>
  <si>
    <t>CustomerMeter.MeterID</t>
  </si>
  <si>
    <t>CustomerMeter.UtilityID</t>
  </si>
  <si>
    <t>CustomerMeter.SegmentID</t>
  </si>
  <si>
    <t>CustomerMeter.CircuitID</t>
  </si>
  <si>
    <t>CustomerMeter.SubstationID</t>
  </si>
  <si>
    <t xml:space="preserve">Name of circuit associated with asset. Leave null if there is no unique circuit name that is different than the circuit ID. There is no need to repeat “CircuitID” values in this field. This field is optional. </t>
  </si>
  <si>
    <t>CustomerMeter.CircuitName</t>
  </si>
  <si>
    <t>MeterType</t>
  </si>
  <si>
    <t>Meter Type</t>
  </si>
  <si>
    <t>Residential; Non-residential</t>
  </si>
  <si>
    <t xml:space="preserve">Identifies whether meter is residential. Possible values: ||Residential ||Non-residential ||This field is required. </t>
  </si>
  <si>
    <t>CustomerMeter.MeterType</t>
  </si>
  <si>
    <t xml:space="preserve">Name of the manufacturer of the meter. Do not use acronyms or abbreviations for this field. Fully spell out the manufacturer name. This field is required. </t>
  </si>
  <si>
    <t>CustomerMeter.Manufacturer</t>
  </si>
  <si>
    <t>CustomerMeter.ModelNumber</t>
  </si>
  <si>
    <t>Could either use Earliest Install Date or Set Date - use Earliest Install for now, but may need to adjust</t>
  </si>
  <si>
    <t>CustomerMeter.InstallationDate</t>
  </si>
  <si>
    <t>CustomerMeter.InstallationYear</t>
  </si>
  <si>
    <t>0-9; 10-19; 20-29; 30-39; 40-49; 50-59; 60-69; 70-79; 80-89; 90-99; 100+; Unknown; N/A</t>
  </si>
  <si>
    <t>Would have to calculate it based off installation date or received date - need to state assumption and see if OEIS prefers a different method</t>
  </si>
  <si>
    <t>CustomerMeter.EstimatedAge</t>
  </si>
  <si>
    <t>CustomerMeter.HFTDClass</t>
  </si>
  <si>
    <t xml:space="preserve">Unique ID for a specific fuse. Must be a traceable stable ID within the electrical corporation’s operations/processes. Primary key for the Fuse feature. This field is required. </t>
  </si>
  <si>
    <t>Yes - Fuses are identified as confidential
Physical facility, cyber-security sensitive, or critical energy infrastructure data. (See 18 C.F.R. § 388.113, see also Govt. Code § 6254(k), (ab); 6 U.S.C. § 131; 6 CFR § 29.2.)</t>
  </si>
  <si>
    <t>SAP PoleID</t>
  </si>
  <si>
    <t>Fuse.AssetID</t>
  </si>
  <si>
    <t>SupportStructureID</t>
  </si>
  <si>
    <t>Support Structure ID</t>
  </si>
  <si>
    <t xml:space="preserve">Unique ID for support structure to which fuse is attached. Foreign key to the Support Structure feature. This field is required. </t>
  </si>
  <si>
    <t>Fuse.SupportStructureID</t>
  </si>
  <si>
    <t>Fuse.UtilityID</t>
  </si>
  <si>
    <t>Majority of data is submitted for this field. PG&amp;E's focus is currently on addressing larger data gaps and enhancements to reporting quality. Once these objectives are met, PG&amp;E can re-assess actions needed for more complete data for this field
PG&amp;E is exploring long-term IT and process-oriented solutions to produce the OEIS GIS Standard, with the potential to connect formerly disparate data sources</t>
  </si>
  <si>
    <t>Data is assumed to be available in GIS</t>
  </si>
  <si>
    <t>Fuse.SubstationID</t>
  </si>
  <si>
    <t>Where available, PG&amp;E is providing CircuitID as the foreign key to the asset point features. The electrical corporation does not have persistent unique segment IDs</t>
  </si>
  <si>
    <t>Fuse.SegmentID</t>
  </si>
  <si>
    <t>Fuse.CircuitID</t>
  </si>
  <si>
    <t>N/a</t>
  </si>
  <si>
    <t>Fuse.AssociatedNominalVoltagekV</t>
  </si>
  <si>
    <t>Fuse.AssociatedOperatingVoltagekV</t>
  </si>
  <si>
    <t>Fuse.CircuitName</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</si>
  <si>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</si>
  <si>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 xml:space="preserve">Since inspections are on different cycles, OEIS can expect to see increased data in subsequent reports. Cycle frequency is based on high-fire threat district as outlined in PG&amp;E's 2021 WMP sections 7.3.4. 1 and 7.3.4.2. </t>
  </si>
  <si>
    <t>Fuse.LastInspectionDate</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</si>
  <si>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</si>
  <si>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Fuse.LastMaintenanceDate</t>
  </si>
  <si>
    <t>ExemptionStatus</t>
  </si>
  <si>
    <t>Exemption Status</t>
  </si>
  <si>
    <t>String(3)</t>
  </si>
  <si>
    <t>Yes; No; N/A</t>
  </si>
  <si>
    <t xml:space="preserve">Is the asset exempt per California Public Resources Code (PRC) section 4292? Possible values:  ||Yes ||No ||N/A ||The “N/A” option is only applicable outside of state responsibility area. This field is required. </t>
  </si>
  <si>
    <t>Link types indicate exemption status. T, K, and N type fuses are non-exempt. All others are considered exempt per CA PRC 4292.
This attribute contains the vast majority of the required data. There are several potential reasons why this data may not be present. For example, data may have been mis-captured originally or it may not export, join, or otherwise translate as intended when preparing the FGDB.</t>
  </si>
  <si>
    <t>Fuse.ExemptionStatus</t>
  </si>
  <si>
    <t>FuseRating</t>
  </si>
  <si>
    <t>Fuse Rating (A)</t>
  </si>
  <si>
    <t xml:space="preserve">The nominal current rating of the fuse in amperes. This field is required. </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</si>
  <si>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</si>
  <si>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Fuse.FuseRating</t>
  </si>
  <si>
    <t>FuseType</t>
  </si>
  <si>
    <t>Fuse Type</t>
  </si>
  <si>
    <t>Bridged; Current limiting; Expulsion; Fused elbow; Unknown; Other, see comment</t>
  </si>
  <si>
    <t xml:space="preserve">Type of fuse device. Possible values: ||Bridged ||Current limiting ||Expulsion ||Fused elbow ||Other, see comment ||This field is required. </t>
  </si>
  <si>
    <t>Fuse.FuseType</t>
  </si>
  <si>
    <t>FuseTypeComment</t>
  </si>
  <si>
    <t>Fuse Type Comment</t>
  </si>
  <si>
    <t xml:space="preserve">Fuse type not listed in the options above. This field is required IF FuseType is “Other, see comment”. </t>
  </si>
  <si>
    <t>FuseTypeComment field used for all data without a Fuse Types listed in the FuseType domains.</t>
  </si>
  <si>
    <t>Fuse.FuseTypeComment</t>
  </si>
  <si>
    <t>FuseSubtype</t>
  </si>
  <si>
    <t>Fuse Subtype</t>
  </si>
  <si>
    <t xml:space="preserve">What is the specific subtype of the fuse device? This field is optional. </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</si>
  <si>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</si>
  <si>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</si>
  <si>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Clarity needed from OEIS</t>
  </si>
  <si>
    <t>Fuse.FuseSubtype</t>
  </si>
  <si>
    <t>Fuse.HFTDClass</t>
  </si>
  <si>
    <t xml:space="preserve">Unique ID for a specific lightning arrester. Must be a traceable stable ID within the electrical corporation’s operations/processes. Primary key for the Lighting Arrester feature. This field is required. </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</si>
  <si>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</si>
  <si>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Yes - Physical facility, cyber-security sensitive, or critical energy infrastructure data protected from disclosure. (See 18 C.F.R. § 388.113, see also Govt. Code § 6254(k), (ab); 6 U.S.C. § 131; 6 CFR § 29.2.)</t>
  </si>
  <si>
    <t>SAP PoleID
Hybrid Lines AssetID is concatenation of 'Functional Location' and 'Support Structure'</t>
  </si>
  <si>
    <t>LightningArrester.AssetID</t>
  </si>
  <si>
    <t xml:space="preserve">Unique ID for support structure to which lightning arrester is attached. Foreign key to the Support Structure feature. This field is required. </t>
  </si>
  <si>
    <t>LightningArrester.SupportStructureID</t>
  </si>
  <si>
    <t>PG&amp;E</t>
  </si>
  <si>
    <t>LightningArrester.UtilityID</t>
  </si>
  <si>
    <t>This attribute contains the vast majority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</si>
  <si>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PG&amp;E is exploring long-term IT and process-oriented solutions to produce the OEIS GIS Standard, with the potential to connect formerly disparate data sources</t>
  </si>
  <si>
    <t>Data assumed to be available in GIS</t>
  </si>
  <si>
    <t>LightningArrester.SubstationID</t>
  </si>
  <si>
    <t>LightningArrester.SegmentID</t>
  </si>
  <si>
    <t xml:space="preserve">Distribution: This attribute contains the majority of the required data. There are several potential reasons why this data may not be present. For example, data may have been mis-captured originally or it may not export, join, or otherwise translate as intended when preparing the FGDB.
Transmission: though the lightning arrestor asset is above ground, PG&amp;E is providing the CircuitID and CircuitName of the Underground Circuit associated with the equipment to produce a more relevant geospatial reference. </t>
  </si>
  <si>
    <t>LightningArrester.CircuitID</t>
  </si>
  <si>
    <t>This attribute contains the majority of the required data. Additional data inputs would require significant query creation and curation of datasets.</t>
  </si>
  <si>
    <t>LightningArrester.AssociatedNominalVoltagekV</t>
  </si>
  <si>
    <t>PG&amp;E is currently remapping some of the underlying data associated with this field resulting in a lower than average response rate. Once complete this field should return to a higher response rate. When surge arrester is associated with the pole, value is taken from the closest conductor within 20 ft of the pole associated with the Lightning arrester.</t>
  </si>
  <si>
    <t>The operating voltage is captured via the associated nominal voltage field which is based on the Circuit nominal voltage identified by the circuit ID. 11xx circuits Operate at 12 kV and 21xx circuits operate at 21 kV.</t>
  </si>
  <si>
    <t>LightningArrester.AssociatedOperatingVoltagekV</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</si>
  <si>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</si>
  <si>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Data assumed to be available in GIS -- this may change over time</t>
  </si>
  <si>
    <t>LightningArrester.CircuitName</t>
  </si>
  <si>
    <t xml:space="preserve">Name of the manufacturer of the lightning arrester. Do not use acronyms or abbreviations for this field unless explained in metadata... This field is required.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</si>
  <si>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</si>
  <si>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</si>
  <si>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</si>
  <si>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Data assumed to be available in SAP -- may only capture the make/rating, but the manufacturer may change over time</t>
  </si>
  <si>
    <t>LightningArrester.Manufacturer</t>
  </si>
  <si>
    <t>Data assumed to be available in SAP -- model numbers and names may change across suppliers, even for the same equipment</t>
  </si>
  <si>
    <t>LightningArrester.ModelNumber</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</si>
  <si>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</si>
  <si>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</si>
  <si>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Data assumed to be available in SAP</t>
  </si>
  <si>
    <t>LightningArrester.LastInspectionDate</t>
  </si>
  <si>
    <t>Lightning Arresters are not an asset type that requires maintenance.</t>
  </si>
  <si>
    <t xml:space="preserve">PG&amp;E will not be providing this information in upcoming quarterly submissions. </t>
  </si>
  <si>
    <t>LightningArrester.LastMaintenanceDate</t>
  </si>
  <si>
    <t>LightningArrester.InstallationDate</t>
  </si>
  <si>
    <t>LightningArrester.InstallationYear</t>
  </si>
  <si>
    <t>The estimated age of the asset in years. Only use this field if the InstallationYear and InstallationDate values are unknown. Possible values: ||0-9 ||10-19 ||20-29 ||30-39 ||40-49 ||50-59 ||60-69 ||70-79 ||80-89 ||90-99 ||100+ ||. This field OR InstallationDate OR InstallationYear is required.</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</si>
  <si>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</si>
  <si>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</si>
  <si>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May reside in SAP or would have to be a calculated field
PG&amp;E started tracking this data in 2018 and for installs before 2018, the age of the lightning arrester may be calculated based on the transformer installed date.</t>
  </si>
  <si>
    <t>LightningArrester.EstimatedAge</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</si>
  <si>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</si>
  <si>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</si>
  <si>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Lightning Arresters not rated for Lifespan - there is no set number and the range is relatively broad (20-50)</t>
  </si>
  <si>
    <t>LightningArrester.UsefulLifespan</t>
  </si>
  <si>
    <t xml:space="preserve">Is the asset exempt per California Public Resources Code (PRC) section 4292? Possible values: ||Yes ||No ||N/A ||The “N/A” option is only applicable outside of state responsibility area. This field is required. </t>
  </si>
  <si>
    <t>Data may be available in GIS</t>
  </si>
  <si>
    <t>LightningArrester.ExemptionStatus</t>
  </si>
  <si>
    <t>ArresterRating</t>
  </si>
  <si>
    <t>Arrester Rating (kV)</t>
  </si>
  <si>
    <t xml:space="preserve">Rating of the lightning arrester in kilovolts. This field is required. </t>
  </si>
  <si>
    <t>12Kv</t>
  </si>
  <si>
    <t>LightningArrester.ArresterRating</t>
  </si>
  <si>
    <t>Tier 3
Tier 2
Zone 1
Assumed to be available in GIS</t>
  </si>
  <si>
    <t>LightningArrester.HFTDClass</t>
  </si>
  <si>
    <t xml:space="preserve">ID of substation associated with asset. Must be a traceable stable ID within the electrical corporation’s operations/processes. Primary key for the Substation feature. This field is required. </t>
  </si>
  <si>
    <t>Substation.SubstationID</t>
  </si>
  <si>
    <t>Substation.UtilityID</t>
  </si>
  <si>
    <t xml:space="preserve">Name of substation. This field is optional. </t>
  </si>
  <si>
    <t>Substation.SubstationName</t>
  </si>
  <si>
    <t>SubstationNominalVoltagekV</t>
  </si>
  <si>
    <t>Substation Nominal Voltage (kV)</t>
  </si>
  <si>
    <t xml:space="preserve">Nominal voltage (in kilovolts) ratings associated with the substation. Include all applicable voltages separated by slashes (e.g., “230/139/69/12”). Ranges are also acceptable (e.g., “0-60”). This field is required. </t>
  </si>
  <si>
    <t>Substation.SubstationNominalVoltagekV</t>
  </si>
  <si>
    <t>SubstationOperatingVoltagekV</t>
  </si>
  <si>
    <t>Substation Operating Voltage (kV)</t>
  </si>
  <si>
    <t xml:space="preserve">Operating voltage (in kilovolts) ratings associated with the substation. Include all applicable voltages separated by slashes (e.g., “230/139/69/12”). Ranges are also acceptable (e.g., “0-60”). This field is required. </t>
  </si>
  <si>
    <t xml:space="preserve">substation team to make decision on what to do for this field; 
this is likely done; likely cannot drive any further; </t>
  </si>
  <si>
    <t>Substation.SubstationOperatingVoltagekV</t>
  </si>
  <si>
    <t>SubstationRating</t>
  </si>
  <si>
    <t>Substation Rating</t>
  </si>
  <si>
    <t xml:space="preserve">Power rating of the substation in mega volt amps (MVAs). This field is required. </t>
  </si>
  <si>
    <t>For reporting the Last Inspection Date at the PGEN substation, it is more appropriate to utilize the monthly inspection data from SAP ‘PGEN’ rather than the WMP Supplemental Inspection Results. The latter is more suitably aligned with T&amp;D substation logic</t>
  </si>
  <si>
    <t xml:space="preserve">PG&amp;E is requesting clarification on the data presented. PG&amp;E has provided one rating for the location. For sites with multiple generators there may multiple possible ways to present the data. </t>
  </si>
  <si>
    <t>substation rating - FERC Form 1 (nothing under 10 MVA); 
this is likely done; likely cannot drive any further; ask Energy Safety to update Data Standard away from __MVA__ to Generator watts
missing generation rating to be complete</t>
  </si>
  <si>
    <t>Substation.SubstationRating</t>
  </si>
  <si>
    <t>For reporting the Last Inspection Date at the PGEN substation, it is more appropriate to utilize the monthly inspection data from SAP ‘PGEN’ rather than the WMP Supplemental Inspection Results. The latter is more suitably aligned with T&amp;D substation logic and ensures consistency. However, the PGEN substation currently has a verified inspection date only from the Wild Fire Mitigation Plan (WMP) Supplemental Inspection dataset, which is readily available. To achieve consistent inspection dates in accordance with the Electric Operation methodology using SAP data, additional time is required to transition and verify the data with field support.</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</si>
  <si>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</si>
  <si>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</si>
  <si>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(follow GO 174 requirements)
*should be collecting information on inspection frequency, not date</t>
  </si>
  <si>
    <t>Substation.LastInspectionDate</t>
  </si>
  <si>
    <t xml:space="preserve">Date the first asset of the substation was installed. This field OR InstallationYear is required. </t>
  </si>
  <si>
    <t xml:space="preserve">Substations represent facilities for which significant amounts of equipment is installed. Thus, a single installation date for this field cannot be provided. </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</si>
  <si>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</si>
  <si>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</si>
  <si>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(oldest asset that resides at substation - would require oldest age of asset at substation) - Corporate Real Estate if building exists</t>
  </si>
  <si>
    <t>Substation.InstallationDate</t>
  </si>
  <si>
    <t xml:space="preserve">Year of asset installation. Use four digits. This field OR InstallationDate is required. </t>
  </si>
  <si>
    <t>Substation.InstallationYear</t>
  </si>
  <si>
    <t>Substation.HFTDClass</t>
  </si>
  <si>
    <t xml:space="preserve">Unique ID for support structure. Must be a traceable stable ID within the electrical corporation’s operations/processes. Primary key for the Support Structure feature class attribute table. Enables connection to the Fuse, Lightning Arrester, Switchgear, and Transformer feature classes.  May or may not be the same as PoleNumber. This field is required. </t>
  </si>
  <si>
    <t>SupportStructure.SupportStructureID</t>
  </si>
  <si>
    <t>PoleNumber</t>
  </si>
  <si>
    <t>Pole Number</t>
  </si>
  <si>
    <t xml:space="preserve">Pole ID or number visible on the physical asset. This field is required. </t>
  </si>
  <si>
    <t>Distribution: PG&amp;E is providing barcode, which is the number visible on the physical support structure as it is available.</t>
  </si>
  <si>
    <t xml:space="preserve">Distribution: Bar codes are required for poles installations. For existing poles, inspectors and field personel install barcodes (if not present) as part of inspection process. </t>
  </si>
  <si>
    <t>Data will show continuous improvement annually as barcodes are installed on new poles or existing poles as part of inspection programs.</t>
  </si>
  <si>
    <t>SupportStructure.PoleNumber</t>
  </si>
  <si>
    <t>SupportStructure.UtilityID</t>
  </si>
  <si>
    <t xml:space="preserve">Is the particular support structure, inclusive of all installed equipment, exempt from Public Resource Code (PRC) 4292 vegetation clearance requirements? Possible values: ||Yes ||No ||N/A ||The “N/A” option is only applicable outside of state responsibility area. This field is required. </t>
  </si>
  <si>
    <t>Data provided is based on Support Structure inspection results conducted during the Vegetation Clearance inspection cycle.  A Support Structure's Exemption Status is subject to change from 'Yes' to 'No', post-inspection, at any point, as a result of field service and / or maintenance activities.  Exemption Status data will be refreshed on a quarterly basis to ensure optimal currency and accuracy.  
Where a known or potential data misalignment exists between structure data and hosted asset data, PG&amp;E maintains record keeping for this attribute as NULL and acknowledges a data quality improvement opportunity.  
All PG&amp;E Dx poles located within defined Local Responsibility Area (LRA) and Federal Responsibility Area* (FRA) are labeled N/A, as Exemption Status does not apply.  *The subset of FRA administered by the US Forestry Service is interpreted to be subject to compliance-oriented clearance activities mandated by PRC 4292.</t>
  </si>
  <si>
    <t>PG&amp;E will continue to improve its reporting capabilities on this dynamic data as new inspections are performed and stored in a source system - addressing the remaining data gap.</t>
  </si>
  <si>
    <t>Need to follow up with SME on if this should be pursued further, or definitively say a pole is exempt if all assets in the Asset Point table are exempt. If one asset is marked as Non-Exempt, then the pole would be Non-Exempt.</t>
  </si>
  <si>
    <t>SupportStructure.ExemptionStatus</t>
  </si>
  <si>
    <t xml:space="preserve">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  </t>
  </si>
  <si>
    <t xml:space="preserve">Since inspections are on different cycles, OEIS can expect to see increased data in subsequent reports. Cycle frequency is based on high-fire threat district as outlined in PG&amp;E's 2023-2025 WMP sections 8.1.3.1 and 8.1.3.2.. </t>
  </si>
  <si>
    <t>SupportStructure.LastInspectionDate</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</si>
  <si>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</si>
  <si>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</si>
  <si>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SupportStructure.LastMaintenanceDate</t>
  </si>
  <si>
    <t>LastIntrusiveDate</t>
  </si>
  <si>
    <t>Last Intrusive Date</t>
  </si>
  <si>
    <t xml:space="preserve">Date of the last intrusive. This field is required. </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</si>
  <si>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</si>
  <si>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</si>
  <si>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</si>
  <si>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SupportStructure.LastIntrusiveDate</t>
  </si>
  <si>
    <t xml:space="preserve">Date the asset was installed. This field is required. This field OR InstallationYear OR EstimatedAge is required. </t>
  </si>
  <si>
    <t>PG&amp;E will continue to update gaps that exist as assets are replaced.
Additionally, per the recent Judge Alsup order on 08/07/2020, PG&amp;E is to conduct research and record the age and installation date of certain critical transmission tower components.</t>
  </si>
  <si>
    <t>SupportStructure.InstallationDate</t>
  </si>
  <si>
    <t>SupportStructure.InstallationYear</t>
  </si>
  <si>
    <t>The estimated age of the asset in years. Only use this field if the “InstallationYear” and “InstallationDate” values are unknown. Possible values: ||0-9 ||10-19 ||20-29 ||30-39 ||40-49 ||50-59 ||60-69 ||70-79 ||80-89 ||90-99 ||100+ ||This field OR InstallationDate OR InstallationYear is required.</t>
  </si>
  <si>
    <t>PG&amp;E is providing data for the EstimatedAge field using data generated as part of the AI-11 WMP program. The AI-11 program uses a variety of methods to generate estimated age data for assets, each method has a mean squared error which represents the methods’ accuracy and precision. PG&amp;E uses the method with the lowest mean squared error to provide an estimated age for each individual asset. Currently PG&amp;E is only able to provide the estimated age data in the Spatial Quarterly Data Report, as the schema defined by OEIS does not allow for inclusion of accuracy data.</t>
  </si>
  <si>
    <t xml:space="preserve">PG&amp;E is focusing efforts on the collection of the Installation Date field. Please see the installation date procurement actions provided under the Installation Date field Availability Explanations. </t>
  </si>
  <si>
    <t>SupportStructure.EstimatedAge</t>
  </si>
  <si>
    <t>SupportStructure.UsefulLifespan</t>
  </si>
  <si>
    <t>SupportStructureType</t>
  </si>
  <si>
    <t>Support Structure Type</t>
  </si>
  <si>
    <t>Pole; Tower; Other, see comment</t>
  </si>
  <si>
    <t xml:space="preserve">Type of support structure. Possible values: ||Pole ||Tower ||Other, see comment ||This field is required. </t>
  </si>
  <si>
    <t>SupportStructure.SupportStructureType</t>
  </si>
  <si>
    <t>SupportStructureTypeComment</t>
  </si>
  <si>
    <t>Support Structure Type Comment</t>
  </si>
  <si>
    <t xml:space="preserve">Support structure type (analogous to a pole or tower) not listed in the options above. ||This field is required IF SupportStructureType is “Other, see comment”. </t>
  </si>
  <si>
    <t>SupportStructure.SupportStructureTypeComment</t>
  </si>
  <si>
    <t>SupportStructureMaterial</t>
  </si>
  <si>
    <t>Support Structure Material</t>
  </si>
  <si>
    <t>Wood; Metal; Composite; Wrapped wood; Concrete; Other, see comment</t>
  </si>
  <si>
    <t xml:space="preserve">Material from which support structure is made. Possible values: ||Wood ||Metal ||Composite ||Wrapped wood ||Concrete ||Other, see comment ||This field is required. </t>
  </si>
  <si>
    <t>SupportStructure.SupportStructureMaterial</t>
  </si>
  <si>
    <t>SupportStructureMaterialComment</t>
  </si>
  <si>
    <t>Support Structure Material Comment</t>
  </si>
  <si>
    <t xml:space="preserve">Support structure material not listed in the options above. This field is required IF SupportStructureMaterial is “Other, see comment”. </t>
  </si>
  <si>
    <t>SupportStructure.SupportStructureMaterialComment</t>
  </si>
  <si>
    <t>SupportStructureMaterialSubtype</t>
  </si>
  <si>
    <t>Support Structure Material Subtype</t>
  </si>
  <si>
    <t xml:space="preserve">The subtype of structure material. For example, if a wood pole, the type of wood (i.e., Douglas-fir, Cedar, etc.). This field is optional. </t>
  </si>
  <si>
    <t>PG&amp;E has provided the subtypes of materials that are listed in the system of record. Not all support structures will have a subtype. Reporting on this attribute is therefore complete.</t>
  </si>
  <si>
    <t>SupportStructure.SupportStructureMaterialSubtype</t>
  </si>
  <si>
    <t>Underbuild</t>
  </si>
  <si>
    <t>Yes; No</t>
  </si>
  <si>
    <t xml:space="preserve">Does the structure support multiple transmission or primary distribution circuits? ||Possible values: ||Yes ||No ||This field is required. </t>
  </si>
  <si>
    <t>SupportStructure.Underbuild</t>
  </si>
  <si>
    <t>ConstructionGrade</t>
  </si>
  <si>
    <t>Construction Grade</t>
  </si>
  <si>
    <t>Grade A; Grade B; Grade C</t>
  </si>
  <si>
    <t xml:space="preserve">Grade of construction, in accordance with GO 95, Rule 42. Possible Values: ||Grade A ||Grade B ||Grade C ||This field is required. </t>
  </si>
  <si>
    <t>Records for grade of construction at the time of install may not have been recorded prior to 2009.</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</si>
  <si>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</si>
  <si>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(D) Tiffany P
(T) Ronald
SME- what is the most recent information?  
Maybe we can connect Foundry to this;
revisit system of record; where is the data stored</t>
  </si>
  <si>
    <t>SupportStructure.ConstructionGrade</t>
  </si>
  <si>
    <t>CrossarmAttached</t>
  </si>
  <si>
    <t>Crossarm Attached</t>
  </si>
  <si>
    <t xml:space="preserve">Is one or more crossarms attached to the support structure? Possible values: ||Yes  ||No ||This field is required. </t>
  </si>
  <si>
    <t>Transmission: PG&amp;E does not collect crossarm data and store it in a system or record. PG&amp;E is using data generated using a variety of methods, including from the asset information collection mandated by Judge Alsup and support structure framing data to generate data for the CrossarmAttached field. PG&amp;E has used these methods to develop logic to identify if a support structure does not have a cross arm or if it has crossarms, which PG&amp;E is using to populate this field. Given that there are a variety of methods used to develop this data and lack of source system data, there may be small variances in the reported data from what is observed in the field.
As new systems are established, data ingestion progress, and new methodologies are developed, PG&amp;E may be able to increase the quantity and quality of data we are able to provide on transmission support structure crossarms in the future.
Distribution: 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</si>
  <si>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</si>
  <si>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</si>
  <si>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Transmission: AIC program will identify crossarms as part of phase 2 (2023/24). 
Next Steps (J4ES): Need to determine correct field and logic from AIC team, and update timeline (SME: Eddie Edmonson, Elena)</t>
  </si>
  <si>
    <t>SupportStructure.CrossarmAttached</t>
  </si>
  <si>
    <t xml:space="preserve">Overall risk calculated for the structure as required in WMP guidelines section 4. Note that the electrical corporation is not required to calculate risk for support structures vs. line segments, only to do one or the other. Depending on the electrical corporation’s approach, it may report risk for support structures for some or all of its infrastructure, or it may calculate for both. This field is required IF the electrical corporation performs its risk ranking on support structures (note that the electrical corporation may choose different approaches for transmission/distribution). </t>
  </si>
  <si>
    <t>Our internal models are calculated differently for PSPS Risk then in the format sought by Energy Safety at the structure level, and therefore we are unable to calculate Overall Utility Risk.</t>
  </si>
  <si>
    <t>PG&amp;E aims to have PSPS and therefore Overall Utility Risk at the CircuitID level for distribution in 2026. </t>
  </si>
  <si>
    <t>PG&amp;E is targeting inclusion of these risk models following our 2026 EUP filing.</t>
  </si>
  <si>
    <t>Data Architecture Not Aligned</t>
  </si>
  <si>
    <t>SupportStructure.OverallUtilityRisk</t>
  </si>
  <si>
    <t xml:space="preserve">Ignition risk (component of overall risk) calculated for the structure as required in WMP guidelines section 4. Note that the electrical corporation is not required to calculate risk for support structures vs. line segments, only to do one or the other. Depending on the electrical corporation’s approach, it may report risk for support structures for some or all of its infrastructure, or it may calculate for both. This field is required IF the electrical corporation performs its risk ranking on support structures (note that the electrical corporation may choose different approaches for transmission/distribution). </t>
  </si>
  <si>
    <t>We are providing ignition risk for transmission and distribution at the structure level. PG&amp;E continues to look at ways to adopt and report on methodologies required by Energy Safety as stated in the data guidelines.</t>
  </si>
  <si>
    <t>PG&amp;E aims to have PSPS and therefore Overall Utility Risk at the CircuitID level for distribution in 2026. To align with this, PG&amp;E will provide Ignition Risk at the CircuitID level. Please note, PG&amp;Es ignition risk is an output of the Wildfire Distribution Risk Model (WDRM). The current version, WDRM v4, is based on the electric distribution system as it existed on January 1, 2023. Ignition risk is not updated to reflect later system changes until a new model is released.</t>
  </si>
  <si>
    <t>SupportStructure.IgnitionRisk</t>
  </si>
  <si>
    <t xml:space="preserve">PSPS Risk (component of overall risk) calculated for the structure as required in WMP guidelines section 4. Note that the electrical corporation is not required to calculate risk for support structures vs. line segments, only to do one or the other. Depending on the electrical corporation’s approach, it may report risk for support structures for some or all of its infrastructure, or it may calculate for both. This field is required IF the electrical corporation performs its risk ranking on support structures (note that the electrical corporation may choose different approaches for transmission/distribution). </t>
  </si>
  <si>
    <t>Our internal models are calculated differently for PSPS Risk then in the format sought by Energy Safety at the structure level.</t>
  </si>
  <si>
    <t>PG&amp;E aims to have PSPS and therefore Overall Utility Risk at the CircuitID level for distribution in 2026.</t>
  </si>
  <si>
    <t>SupportStructure.PSPSRisk</t>
  </si>
  <si>
    <t>SupportStructure.HFTDClass</t>
  </si>
  <si>
    <t>Table (Asset Point)</t>
  </si>
  <si>
    <t xml:space="preserve">Unique ID for support structure. Enables connection to the Support Structure feature class. This field is required. </t>
  </si>
  <si>
    <t>SupportStructureDetail.SupportStructureID</t>
  </si>
  <si>
    <t>SupportStructureDetail.UtilityID</t>
  </si>
  <si>
    <t xml:space="preserve">Identifies the feature class where the Segment or Circuit ID should be found. Possible values: ||Transmission Line ||Primary Distribution Line ||Secondary Distribution Line ||This field is required. </t>
  </si>
  <si>
    <t>SupportStructureDetail.LineClass</t>
  </si>
  <si>
    <t>SupportStructureDetail.SegmentID</t>
  </si>
  <si>
    <t>SupportStructureDetail.CircuitID</t>
  </si>
  <si>
    <t xml:space="preserve">Unique ID for a specific switchgear asset. Must be a traceable stable ID within the electrical corporation’s operations/processes. Primary key for the Switchgear feature. This field is required. </t>
  </si>
  <si>
    <t>Yes - Switches are identified as confidential information
Physical facility, cyber-security sensitive, or critical energy infrastructure data. (See 18 C.F.R. § 388.113, see also Govt. Code § 6254(k), (ab); 6 U.S.C. § 131; 6 CFR § 29.2.)</t>
  </si>
  <si>
    <t>Switchgear.AssetID</t>
  </si>
  <si>
    <t xml:space="preserve">Unique ID for support structure to which a switchgear asset is attached. ||Foreign key to the Support Structure feature. This field is required. </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</si>
  <si>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</si>
  <si>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</si>
  <si>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</si>
  <si>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Switchgear.SupportStructureID</t>
  </si>
  <si>
    <t>Switchgear.UtilityID</t>
  </si>
  <si>
    <t xml:space="preserve">ID of substation associated with asset. Foreign key to the Substation feature. ||This field is required. </t>
  </si>
  <si>
    <t>Majority of data is submitted for this field. PG&amp;E's focus is currently on addressing larger data gaps and enhancements to reporting quality. Once these objectives are met, PG&amp;E can re-assess actions needed for more complete data for this field.
PG&amp;E is exploring long-term IT and process-oriented solutions to produce the OEIS GIS Standard, with the potential to connect formerly disparate data sources.</t>
  </si>
  <si>
    <t>Switchgear.SubstationID</t>
  </si>
  <si>
    <t>Where available, PG&amp;E is providing CurcuitID as the foreign key to the asset line features.</t>
  </si>
  <si>
    <t>N/A - please see availability explanation.</t>
  </si>
  <si>
    <t>Switchgear.SegmentID</t>
  </si>
  <si>
    <t>Switchgear.CircuitID</t>
  </si>
  <si>
    <t xml:space="preserve">Majority of data is submitted for this field. PG&amp;E's focus is currently on addressing larger data gaps and enhancements to reporting quality. Once these objectives are met, PG&amp;E can re-assess actions needed for more complete data for this field. </t>
  </si>
  <si>
    <t>Switchgear.CircuitName</t>
  </si>
  <si>
    <t>Switchgear.AssetLocation</t>
  </si>
  <si>
    <t xml:space="preserve">Nominal voltage (in kilovolts) associated with asset. Do not use more than two decimal places. This field is required. </t>
  </si>
  <si>
    <t>Switchgear.AssociatedNominalVoltagekV</t>
  </si>
  <si>
    <t xml:space="preserve">Operating voltage (in kilovolts) associated with asset. Do not use more than two decimal places. This field is required. </t>
  </si>
  <si>
    <t>Switchgear.AssociatedOperatingVoltagekV</t>
  </si>
  <si>
    <t xml:space="preserve">Name of the manufacturer of the equipment. Do not use acronyms or abbreviations for this field unless explained in metadata. This field is required.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</si>
  <si>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</si>
  <si>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</si>
  <si>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</si>
  <si>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Switchgear.Manufacturer</t>
  </si>
  <si>
    <t xml:space="preserve">Please see the availability explanations provided in the Manufacturer field. The same explanation is true for the ModelNumber field name. </t>
  </si>
  <si>
    <t xml:space="preserve">Please see the procurement actions provided in the Manufacturer field. The same procurement actions are true for the ModelNumber field name. </t>
  </si>
  <si>
    <t xml:space="preserve">Please see the timing explanation provided in the MakeandManufacturer field name. The same explanation is true for the ModelNumber field name. </t>
  </si>
  <si>
    <t>Switchgear.ModelNumber</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</si>
  <si>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</si>
  <si>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Since inspections are on different cycles, OEIS can expect to see increased data in subsequent reports. Cycle frequency is based on high-fire threat district as outlined in PG&amp;E's 2021 WMP section 8.1.3.</t>
  </si>
  <si>
    <t>Switchgear.LastInspectionDate</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</si>
  <si>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</si>
  <si>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</si>
  <si>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</si>
  <si>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Switchgear.LastMaintenanceDate</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</si>
  <si>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</si>
  <si>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</si>
  <si>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Switchgear.InstallationDate</t>
  </si>
  <si>
    <t>Switchgear.InstallationYear</t>
  </si>
  <si>
    <t>The estimated age of the asset in years. Only use this field if the ||InstallationYear and InstallationDate values are unknown. Possible values: ||0-9 ||10-19 ||20-29 ||30-39 ||40-49 ||50-59 ||60-69 ||70-79 ||80-89 ||90-99 ||100+ ||This field OR InstallationDate OR InstallationYear is required.</t>
  </si>
  <si>
    <t>Switchgear.EstimatedAge</t>
  </si>
  <si>
    <t>Switchgear.UsefulLifespan</t>
  </si>
  <si>
    <t xml:space="preserve">Is the asset exempt per California Public Resources Code (PRC) section 4292? ||Possible values: ||Yes ||No ||N/A ||The “N/A” option is only applicable outside of state responsibility area. This field is required. </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</si>
  <si>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</si>
  <si>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 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</si>
  <si>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</si>
  <si>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Switchgear.ExemptionStatus</t>
  </si>
  <si>
    <t>CurrentRating</t>
  </si>
  <si>
    <t>Current Rating (A)</t>
  </si>
  <si>
    <t xml:space="preserve">Nominal current rating of the switchgear in amperes. This field is required. </t>
  </si>
  <si>
    <t>Switchgear.CurrentRating</t>
  </si>
  <si>
    <t>AssetClass</t>
  </si>
  <si>
    <t>Asset Class</t>
  </si>
  <si>
    <t>Distribution; Transmission</t>
  </si>
  <si>
    <t xml:space="preserve">Is the asset associated with transmission or distribution? If the asset is associated with subtransmission, enter “Transmission.” Possible values: ||Distribution ||Transmission ||This field is required. </t>
  </si>
  <si>
    <t>Switchgear.AssetClass</t>
  </si>
  <si>
    <t>SCADAEnabled</t>
  </si>
  <si>
    <t>SCADA Enabled</t>
  </si>
  <si>
    <t xml:space="preserve">Can supervisory control and data acquisition (SCADA) be utilized with the asset? Possible values: ||Yes ||No ||This field is required. </t>
  </si>
  <si>
    <t>Switchgear.SCADAEnabled</t>
  </si>
  <si>
    <t>SwitchgearType</t>
  </si>
  <si>
    <t>Switchgear Type</t>
  </si>
  <si>
    <t>Manual Disconnect; Recloser; Other, see comment</t>
  </si>
  <si>
    <t xml:space="preserve">Type of switchgear. Possible values: ||Manual Disconnect ||Recloser ||Other, see comment ||This field is required. </t>
  </si>
  <si>
    <t>Switchgear.SwitchgearType</t>
  </si>
  <si>
    <t>SwitchgearTypeComment</t>
  </si>
  <si>
    <t>Switchgear Type Comment</t>
  </si>
  <si>
    <t xml:space="preserve">Type of switch not identified in “Type” options or more specific info about type of switch. This field is required IF SwitchgearType is “Other, see comment”. </t>
  </si>
  <si>
    <t>Comments provided as needed.</t>
  </si>
  <si>
    <t>Switchgear.SwitchgearTypeComment</t>
  </si>
  <si>
    <t>SwitchgearInsulatingMedium</t>
  </si>
  <si>
    <t>Switchgear Insulating Medium</t>
  </si>
  <si>
    <t xml:space="preserve">Medium (air, gas, oil, etc.) providing insulation for switchgear asset. Be specific. This field is required. </t>
  </si>
  <si>
    <t>PG&amp;E has remapped its' underlying data for Transmission switches, and is providing data this quarter.</t>
  </si>
  <si>
    <t>Switchgear.SwitchgearInsulatingMedium</t>
  </si>
  <si>
    <t>Switchgear.HFTDClass</t>
  </si>
  <si>
    <t>TransformerSiteID</t>
  </si>
  <si>
    <t>Transformer Site ID</t>
  </si>
  <si>
    <t xml:space="preserve">Unique ID for a specific transformer site. It should be a traceable stable ID within the electrical corporation’s operations/processes. Primary key enabling connection to the Transformer Detail table. ||This field is required.  </t>
  </si>
  <si>
    <t>GIS - CGC # (12 digits)</t>
  </si>
  <si>
    <t>TransformerSite.TransformerSiteID</t>
  </si>
  <si>
    <t xml:space="preserve">Unique ID for support structure to which transformer is attached. It should be a traceable stable ID within the electrical corporation’s operations/processes. Foreign key to the Support Structure feature. ||This field is required if AssetLocation is “Overhead”. </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</si>
  <si>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</si>
  <si>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</si>
  <si>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</si>
  <si>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Tying supportStructureID to TransformerID requires data analysis across GIS and SAP systems.</t>
  </si>
  <si>
    <t>TransformerSite.SupportStructureID</t>
  </si>
  <si>
    <t>TransformerSite.UtilityID</t>
  </si>
  <si>
    <t>Overhead; Underground; Surface (Padmount); Unknown</t>
  </si>
  <si>
    <t xml:space="preserve">Where is/are the transformer(s) located? Possible values: ||Overhead ||Underground ||Surface (Padmount) ||This field is required. </t>
  </si>
  <si>
    <t>TransformerSite.AssetLocation</t>
  </si>
  <si>
    <t>InaBank</t>
  </si>
  <si>
    <t>In a Bank</t>
  </si>
  <si>
    <t>Yes; No; Unknown</t>
  </si>
  <si>
    <t xml:space="preserve">Does a single point represent multiple assets that exist in a bank arrangement? Possible values: ||Yes ||No ||This field is required. </t>
  </si>
  <si>
    <t>GIS</t>
  </si>
  <si>
    <t>TransformerSite.InaBank</t>
  </si>
  <si>
    <t>QuantityinBank</t>
  </si>
  <si>
    <t>Quantity in Bank</t>
  </si>
  <si>
    <t xml:space="preserve">How many transformers exist in a bank arrangement (if applicable)? This field is required if InaBank is “Yes”. </t>
  </si>
  <si>
    <t>TransformerSite.QuantityinBank</t>
  </si>
  <si>
    <t>TransformerSite.HFTDClass</t>
  </si>
  <si>
    <t xml:space="preserve">Unique ID for a specific transformer asset. Must be a traceable stable ID within the electrical corporation’s operations/processes. Primary key for the Transformer Detail table. This field is required. </t>
  </si>
  <si>
    <t>TransformerDetail.AssetID</t>
  </si>
  <si>
    <t xml:space="preserve">Unique ID for a specific transformer site. Foreign key enabling connection to the Transformer Site feature. This field is required. </t>
  </si>
  <si>
    <t>TransformerDetail.TransformerSiteID</t>
  </si>
  <si>
    <t>TransformerDetail.UtilityID</t>
  </si>
  <si>
    <t>Circuit ID will provide the substation ID</t>
  </si>
  <si>
    <t>TransformerDetail.SubstationID</t>
  </si>
  <si>
    <t>HighSideSegmentID</t>
  </si>
  <si>
    <t>High Side Segment ID</t>
  </si>
  <si>
    <t xml:space="preserve">ID of the high side circuit segment associated with asset. Foreign key to the asset line feature classes if the electrical corporation has unique persistent segment IDs. A segment may be anything more granular than a circuit, including a single span. This field OR CircuitID is required. </t>
  </si>
  <si>
    <t>PG&amp;E's GIS system does not use circuit segments, therefore this field is not applicable.</t>
  </si>
  <si>
    <t>TransformerDetail.HighSideSegmentID</t>
  </si>
  <si>
    <t>LowSideSegmentID</t>
  </si>
  <si>
    <t>Low Side Segment ID</t>
  </si>
  <si>
    <t xml:space="preserve">ID of the low side circuit segment associated with the asset. Foreign key to the asset line feature classes if the electrical corporation has unique persistent segment IDs. A segment may be anything more granular than a circuit, including a single span. This field OR CircuitID is required. </t>
  </si>
  <si>
    <t>TransformerDetail.LowSideSegmentID</t>
  </si>
  <si>
    <t>HighSideLineClass</t>
  </si>
  <si>
    <t>High Side Line Class</t>
  </si>
  <si>
    <t xml:space="preserve">Class of the high side circuit segment. Possible Values: ||Transmission Line ||Primary Distribution Line ||Secondary Distribution Line ||This field is required if Segment IDs are used. </t>
  </si>
  <si>
    <t>TransformerDetail.HighSideLineClass</t>
  </si>
  <si>
    <t>LowSideLineClass</t>
  </si>
  <si>
    <t>Low Side Line Class</t>
  </si>
  <si>
    <t xml:space="preserve">Class of the low side circuit segment. Possible values: ||Transmission Line ||Primary Distribution Line ||Secondary Distribution Line ||This field is required if Segment IDs are used. </t>
  </si>
  <si>
    <t>This attribute contains the majority of the required data. There are several potential reasons why this data may not be present. For example, data may have been mis-captured originally or it may not export, join, or otherwise translate as intended when preparing the FGDB. Additionally, some transformers do not have a valid Low Side Line Class choice because they provide power directly to buildings.</t>
  </si>
  <si>
    <t>TransformerDetail.LowSideLineClass</t>
  </si>
  <si>
    <t xml:space="preserve">ID of the circuit. Foreign key to the asset line feature classes if the electrical corporation does not have unique persistent segment IDs. This field OR both HighSideSegmentID AND LowSideSegmentID is required. </t>
  </si>
  <si>
    <t>TransformerDetail.CircuitID</t>
  </si>
  <si>
    <t>TransformerDetail.CircuitName</t>
  </si>
  <si>
    <t>Phases</t>
  </si>
  <si>
    <t>Number of Phases</t>
  </si>
  <si>
    <t xml:space="preserve">Number of phases. This field is required. </t>
  </si>
  <si>
    <t>TransformerDetail.Phases</t>
  </si>
  <si>
    <t>TransformerDetail.AssociatedNominalVoltagekV</t>
  </si>
  <si>
    <t>TransformerDetail.AssociatedOperatingVoltagekV</t>
  </si>
  <si>
    <t xml:space="preserve">Name of the manufacturer of the transformer. Do not use acronyms or abbreviations for this field unless explained in metadata. This field is required. </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</si>
  <si>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</si>
  <si>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</si>
  <si>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</si>
  <si>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 xml:space="preserve">Depending on data quality  (as-built estimate)+ mapping conversion)
Older transformers  were made from companies that produced other types of  equipment and were not known as manufactures that produced transformers, but rather just filled a need. </t>
  </si>
  <si>
    <t>TransformerDetail.Manufacturer</t>
  </si>
  <si>
    <t>Depending on data quality  (as-built estimate)+ mapping conversion)</t>
  </si>
  <si>
    <t>TransformerDetail.ModelNumber</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</si>
  <si>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</si>
  <si>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Requires data analysis across GIS and SAP systems.</t>
  </si>
  <si>
    <t>TransformerDetail.LastInspectionDate</t>
  </si>
  <si>
    <t xml:space="preserve">Date of the last maintenance.  This field is required. </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</si>
  <si>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</si>
  <si>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Not every transformer will have a notification generated indicating it needs maintenance</t>
  </si>
  <si>
    <t>TransformerDetail.LastMaintenanceDate</t>
  </si>
  <si>
    <t>TransformerDetail.InstallationDate</t>
  </si>
  <si>
    <t>TransformerDetail.InstallationYear</t>
  </si>
  <si>
    <t xml:space="preserve">The estimated age of the asset in years. Only use this field if the InstallationYear and InstallationDate values are unknown. Possible values: ||0-9 ||10-19 ||20-29 ||30-39 ||40-49 ||50-59 ||60-69 ||70-79 ||80-89 ||90-99 ||100+ ||“. This field OR InstallationDate OR InstallationYear is required. </t>
  </si>
  <si>
    <t>(Dependent on SAP data)</t>
  </si>
  <si>
    <t>TransformerDetail.EstimatedAge</t>
  </si>
  <si>
    <t>new business jobs that overload transformer require replacements</t>
  </si>
  <si>
    <t>TransformerDetail.UsefulLifespan</t>
  </si>
  <si>
    <t xml:space="preserve">Does the transformer hold equipment that is exempt from Public Resource Code (PRC) 4292 vegetation clearance requirements? This field is especially important and a high priority for Energy Safety and the State of California. Non-exempt equipment requires support structure clearance. Possible values: ||Yes ||No ||N/A ||The “N/A” option is only applicable outside of state responsibility area. This field is required.   </t>
  </si>
  <si>
    <t>PG&amp;E is reporting transformer assets that are known to be exempt, per Cal Fire guidelines 2021 edition. For transformers not included in this guide PG&amp;E is labeling Null.</t>
  </si>
  <si>
    <t>PG&amp;E was able to enhance this field by bringing in a status of yes through development of a lookup table. PG&amp;E will continue ways to investigate and update unknown records</t>
  </si>
  <si>
    <t xml:space="preserve">Exempt status not particular to transformer equipment itself (pole related)
Open fuses - outdated fuses -  Subject poles
</t>
  </si>
  <si>
    <t>TransformerDetail.ExemptionStatus</t>
  </si>
  <si>
    <t>TransformerRating</t>
  </si>
  <si>
    <t>Transformer Rating (kVAs)</t>
  </si>
  <si>
    <t xml:space="preserve">Nominal electrical load capacity in kilovolt amps (kVAs). This field is required. </t>
  </si>
  <si>
    <t xml:space="preserve">Nameplate kVA rating  - 2 to 3  rating - summer costal / summer inland - winter ratings  
TLM - is connected with GIS - there is a table that has all this information
TLM - Transformer Loading Module
Captured twice a year - winter peak and summer peak
Nameplate rating  or then capacity rating. Select capacity rating. See Screenshot.
Also replacing overloaded transformers
Webviewer - hover over transformer- pop up and you can drill down to this table </t>
  </si>
  <si>
    <t>TransformerDetail.TransformerRating</t>
  </si>
  <si>
    <t>StationID</t>
  </si>
  <si>
    <t>Station ID</t>
  </si>
  <si>
    <t xml:space="preserve">Unique ID for the weather station. Must be a traceable stable ID within the electrical corporation’s operations/processes. Primary key for the Weather Station feature. This field is required. </t>
  </si>
  <si>
    <t>WeatherStation.StationID</t>
  </si>
  <si>
    <t>WeatherStation.UtilityID</t>
  </si>
  <si>
    <t>WeatherStation.InstallationDate</t>
  </si>
  <si>
    <t>WeatherStation.InstallationYear</t>
  </si>
  <si>
    <t>WeatherStation.EstimatedAge</t>
  </si>
  <si>
    <t xml:space="preserve">Date of last maintenance.  This field is required. </t>
  </si>
  <si>
    <t>means last calibration</t>
  </si>
  <si>
    <t>WeatherStation.LastMaintenanceDate</t>
  </si>
  <si>
    <t>Placement</t>
  </si>
  <si>
    <t>Ground; Pole</t>
  </si>
  <si>
    <t xml:space="preserve">Where is the weather station installed? Possible values: ||Ground ||Pole ||This field is required. </t>
  </si>
  <si>
    <t>WeatherStation.Placement</t>
  </si>
  <si>
    <t>HasAnemometer</t>
  </si>
  <si>
    <t>Has Anemometer</t>
  </si>
  <si>
    <t xml:space="preserve">Does this weather station include an anemometer? Possible values: ||Yes ||No ||This field is required. </t>
  </si>
  <si>
    <t>WeatherStation.HasAnemometer</t>
  </si>
  <si>
    <t>AnemometerHeight</t>
  </si>
  <si>
    <t>Anemometer Height</t>
  </si>
  <si>
    <t xml:space="preserve">What is the height of the anemometer above ground to the nearest whole foot, if installed? This field is required if the station includes an anemometer. </t>
  </si>
  <si>
    <t>WeatherStation.AnemometerHeight</t>
  </si>
  <si>
    <t>HasFuelMoistureSensor</t>
  </si>
  <si>
    <t>Has Fuel Moisture Sensor</t>
  </si>
  <si>
    <t xml:space="preserve">Does this weather station include a fuel moisture sensor? Possible values: ||Yes ||No ||This field is required. </t>
  </si>
  <si>
    <t>WeatherStation.HasFuelMoistureSensor</t>
  </si>
  <si>
    <t>ObservationInterval</t>
  </si>
  <si>
    <t>Observation Interval</t>
  </si>
  <si>
    <t>30 seconds or less; 30-60 seconds; 1-10 minutes; More than 10 minutes</t>
  </si>
  <si>
    <t xml:space="preserve">What is the interval between data collections? Possible values: ||30 seconds or less ||30-60 seconds ||1-10 minutes ||More than 10 minutes ||This field is required. </t>
  </si>
  <si>
    <t>WeatherStation.ObservationInterval</t>
  </si>
  <si>
    <t>NFDRSCompliant</t>
  </si>
  <si>
    <t>NFDRS Compliant</t>
  </si>
  <si>
    <t xml:space="preserve">Does the weather station meet National Fire Danger Rating System (NFDRS) standards? Possible values: ||Yes ||No ||Current standards can be found at https://raws.nifc.gov/standards-guidelines. This field is required.  </t>
  </si>
  <si>
    <t>WeatherStation.NFDRSCompliant</t>
  </si>
  <si>
    <t>WeatherStationURL</t>
  </si>
  <si>
    <t>Weather Station URL</t>
  </si>
  <si>
    <t xml:space="preserve">Website address for weather station information (if publicly available). This field is required if information for the station is available online. </t>
  </si>
  <si>
    <t>Hold - Same link will be provided and pasted down</t>
  </si>
  <si>
    <t>WeatherStation.WeatherStationURL</t>
  </si>
  <si>
    <t>Will have GIS add this layer</t>
  </si>
  <si>
    <t>WeatherStation.HFTDClass</t>
  </si>
  <si>
    <t>AiID</t>
  </si>
  <si>
    <t>AI ID</t>
  </si>
  <si>
    <t xml:space="preserve">Unique ID or job ID of an asset inspection activity. Primary key for the Asset Inspection Line feature class. This field is required. </t>
  </si>
  <si>
    <t>[AI-06] Transmission Infrared: data provided</t>
  </si>
  <si>
    <t>AssetInspectionLine.AiID</t>
  </si>
  <si>
    <t>AssetInspectionLine.UtilityID</t>
  </si>
  <si>
    <t>UMATID</t>
  </si>
  <si>
    <t>Utility Mitigation Activity Tracking ID</t>
  </si>
  <si>
    <t xml:space="preserve">This is the Utility Mitigation Activity Tracking ID, a unique tracking ID for a given activity. This ID must match the UTILITY MITIGATION ACTIVITY TRACKING ID and UMATID fields for the same activity in all data submissions for the activity’s entire lifecycle. This field must correspond with the Utility Mitigation Activity Tracking ID referenced where the activity is discussed in the electrical corporation’s WMP(s). This field should remain static even if WMP category, WMP initiative, or WMP Section numbers change. This field is required. </t>
  </si>
  <si>
    <t>AssetInspectionLine.UMATID</t>
  </si>
  <si>
    <t>ActivityClass</t>
  </si>
  <si>
    <t>Activity Class</t>
  </si>
  <si>
    <t>String(15)</t>
  </si>
  <si>
    <t>Regulatory; Discretionary</t>
  </si>
  <si>
    <t xml:space="preserve">Was the activity performed ONLY to meet requirements of statute or regulation, or done at the electrical corporation’s discretion? Inspections done at increased frequency relative to requirements or normal operations are considered discretionary. ||Possible values: ||Regulatory ||Discretionary ||This field is required. </t>
  </si>
  <si>
    <t>AssetInspectionLine.ActivityClass</t>
  </si>
  <si>
    <t xml:space="preserve">ID of specific circuit segment inspected. Foreign key to the Asset Line feature classes if the electrical corporation has persistent unique segment IDs. A segment may be anything more granular than a circuit, including a single span. This field is required IF the inspection activity represented by the point is focused on conductor AND the electrical corporation has persistent stable IDs for circuit segments.  </t>
  </si>
  <si>
    <t>AssetInspectionLine.SegmentID</t>
  </si>
  <si>
    <t xml:space="preserve">ID of specific circuit inspected. Foreign key to the Asset Line feature classes if the electrical corporation does not have persistent unique segment IDs. This field is required IF the inspection activity represented by the point is focused on conductor AND SegmentID is not populated. </t>
  </si>
  <si>
    <t>AssetInspectionLine.CircuitID</t>
  </si>
  <si>
    <t xml:space="preserve">Identifies the feature class where the Segment ID should be found. Possible values: ||Transmission Line ||Primary Distribution Line ||Secondary Distribution Line ||This field is required IF the inspection activity represented by the line is focused on conductor. </t>
  </si>
  <si>
    <t>AssetInspectionLine.LineClass</t>
  </si>
  <si>
    <t>InspectionLocationOrAddress</t>
  </si>
  <si>
    <t>Inspection Location Or Address</t>
  </si>
  <si>
    <t>String(100)</t>
  </si>
  <si>
    <t xml:space="preserve">Address or location description for the inspection location. This field is optional. </t>
  </si>
  <si>
    <t>AssetInspectionLine.InspectionLocationOrAddress</t>
  </si>
  <si>
    <t>WMPInitiative</t>
  </si>
  <si>
    <t>WMP Initiative</t>
  </si>
  <si>
    <t>String(150)</t>
  </si>
  <si>
    <t xml:space="preserve">The name of the WMP mitigation initiative, as defined by Energy Safety, under which the activity is organized. See Appendix C. WMP Initiative Classification for acceptable field values. </t>
  </si>
  <si>
    <t>AssetInspectionLine.WMPInitiative</t>
  </si>
  <si>
    <t>WMPActivity</t>
  </si>
  <si>
    <t>WMP Activity</t>
  </si>
  <si>
    <t xml:space="preserve">The name for the WMP mitigation activity. This will be defined either by the electrical corporation or Energy Safety, according to Appendix A of the WMP Guidelines. See Appendix C. WMP Initiative Classification for acceptable field values of activities defined by Energy Safety.  This field is required. </t>
  </si>
  <si>
    <t>AssetInspectionLine.WMPActivity</t>
  </si>
  <si>
    <t>ActivityDescription</t>
  </si>
  <si>
    <t>Activity Description</t>
  </si>
  <si>
    <t xml:space="preserve">Description of the activity. </t>
  </si>
  <si>
    <t>AssetInspectionLine.ActivityDescription</t>
  </si>
  <si>
    <t>InspectionProgramName</t>
  </si>
  <si>
    <t>Inspection Program Name</t>
  </si>
  <si>
    <t xml:space="preserve">Inspection program name for the inspection activity. This must match the program name as specified in the electrical corporation’s WMP. This may be the same as “WMP Activity”. This field is required. </t>
  </si>
  <si>
    <t>AssetInspectionLine.InspectionProgramName</t>
  </si>
  <si>
    <t>WMPSection</t>
  </si>
  <si>
    <t>WMP Section</t>
  </si>
  <si>
    <t xml:space="preserve">Section of the electrical corporation’s most recent WMP explaining the initiative. This field is required. </t>
  </si>
  <si>
    <t>AssetInspectionLine.WMPSection</t>
  </si>
  <si>
    <t>UnitsRepresented</t>
  </si>
  <si>
    <t>Units Represented</t>
  </si>
  <si>
    <t xml:space="preserve">The number of initiative target units represented by the line, if not equal to the line’s length. Blank (null) values will be interpreted as the line representing its length. This field is required IF the line represents a different number of units than its length. </t>
  </si>
  <si>
    <t>AssetInspectionLine.UnitsRepresented</t>
  </si>
  <si>
    <t>InspectionStartDate</t>
  </si>
  <si>
    <t>Inspection Start Date</t>
  </si>
  <si>
    <t xml:space="preserve">The date when an asset inspection began. If exact date is not known, may ||approximate as first day of the month in which inspection began. This field is required IF InspectionStatus is “In progress” OR “Complete”. </t>
  </si>
  <si>
    <t>AssetInspectionLine.InspectionStartDate</t>
  </si>
  <si>
    <t>InspectionEndDate</t>
  </si>
  <si>
    <t>Inspection End Date</t>
  </si>
  <si>
    <t xml:space="preserve">The date when an asset inspection was completed. If the asset inspection was started and completed on the same day, “InspectionStartDate” and “InspectionEndDate” will have the same value. If exact date is not known, may approximate as last day of the month in which inspection was completed. This field is required IF InspectionStatus is “Complete”. </t>
  </si>
  <si>
    <t>AssetInspectionLine.InspectionEndDate</t>
  </si>
  <si>
    <t>PerformedBy</t>
  </si>
  <si>
    <t>Performed By</t>
  </si>
  <si>
    <t>Utility staff; Contractor; Other, see comment</t>
  </si>
  <si>
    <t xml:space="preserve">Who performed the asset inspection? Possible values: ||Utility staff ||Contractor ||Other, see comment ||This field is required. </t>
  </si>
  <si>
    <t xml:space="preserve">Yes </t>
  </si>
  <si>
    <t>AssetInspectionLine.PerformedBy</t>
  </si>
  <si>
    <t>PerformedByComment</t>
  </si>
  <si>
    <t>Performed By Comment</t>
  </si>
  <si>
    <t xml:space="preserve">Inspector description not listed in the options above. This field is required IF PerformedBy is “Other, see comment”. </t>
  </si>
  <si>
    <t>Comments provided as needed</t>
  </si>
  <si>
    <t>AssetInspectionLine.PerformedByComment</t>
  </si>
  <si>
    <t>InspectionType</t>
  </si>
  <si>
    <t>Inspection Type</t>
  </si>
  <si>
    <t>Patrol; Detailed; Pole loading; Other, see comment</t>
  </si>
  <si>
    <t xml:space="preserve">The type of asset inspection performed. Possible values: ||Patrol ||Detailed ||Pole loading ||Other, see comment ||This field is required. </t>
  </si>
  <si>
    <t>AssetInspectionLine.InspectionType</t>
  </si>
  <si>
    <t>InspectionTypeComment</t>
  </si>
  <si>
    <t>Inspection Type Comment</t>
  </si>
  <si>
    <t xml:space="preserve">Inspection type description not listed in the options above. This field is required IF ||InspectionType is “Other, see comment” </t>
  </si>
  <si>
    <t>Optional / Conditional field</t>
  </si>
  <si>
    <t>AssetInspectionLine.InspectionTypeComment</t>
  </si>
  <si>
    <t>InspectionComment</t>
  </si>
  <si>
    <t>Inspection Comment</t>
  </si>
  <si>
    <t xml:space="preserve">Additional comments related to the asset management inspection. This field is optional. </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</si>
  <si>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</si>
  <si>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</si>
  <si>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Yes - May contain information subject to the attorney client privilege or the work product doctrine or may be subject to ongoing investigation and analysis. (See e.g., Evid. Code § 954; Code Civ. Proc., § 2018.010 et seq.)</t>
  </si>
  <si>
    <t>THIS RECORD ID VALUES ARE DUPLICATED IN SOURCE FILES FROM OEIS</t>
  </si>
  <si>
    <t>AssetInspectionLine.InspectionComment</t>
  </si>
  <si>
    <t>FindingL1</t>
  </si>
  <si>
    <t>Level 1 Findings</t>
  </si>
  <si>
    <t xml:space="preserve">Number of Level 1 findings per GO 95 rule 18-B1. This field is required. </t>
  </si>
  <si>
    <t>Findings are identified and labeled, as applicable; a value of "0" indicates no Finding (anomaly) was captured during the inspection activity</t>
  </si>
  <si>
    <t>AssetInspectionLine.FindingL1</t>
  </si>
  <si>
    <t>FindingL2</t>
  </si>
  <si>
    <t>Level 2 Findings</t>
  </si>
  <si>
    <t xml:space="preserve">Number of Level 2 findings per GO 95 rule 18-B1. This field is required. </t>
  </si>
  <si>
    <t>AssetInspectionLine.FindingL2</t>
  </si>
  <si>
    <t>FindingL3</t>
  </si>
  <si>
    <t>Level 3 Findings</t>
  </si>
  <si>
    <t xml:space="preserve">Number of Level 3 findings per GO 95 rule 18-B1. This field is required. </t>
  </si>
  <si>
    <t>AssetInspectionLine.FindingL3</t>
  </si>
  <si>
    <t>InspectionMethod</t>
  </si>
  <si>
    <t>Inspection Method</t>
  </si>
  <si>
    <t>Ground inspection; Climbing; Lift/bucket truck; Aerial: drone; Aerial: helicopter; Aerial: fixed wing; Other, see comment</t>
  </si>
  <si>
    <t xml:space="preserve">The method by which the asset inspection was conducted. Possible values: ||Ground inspection ||Climbing ||Lift/bucket truck ||Aerial: drone  ||Aerial: helicopter ||Aerial: fixed wing ||Other, see comment ||“Aerial – drone” should be used for all unmanned aerial vehicles regardless of configuration (rotor vs. fixed-wing). “Lift/bucket truck” should be used for any similar methods. “Ground inspection” should be understood not to involve any climbing or lifting equipment or drone technology. This field is required. </t>
  </si>
  <si>
    <t xml:space="preserve">Detailed inspections conducted by walk out and Aerial - drone. </t>
  </si>
  <si>
    <t>AssetInspectionLine.InspectionMethod</t>
  </si>
  <si>
    <t>InspectionMethodComment</t>
  </si>
  <si>
    <t>Inspection Method Comment</t>
  </si>
  <si>
    <t xml:space="preserve">Inspection method not listed in the options above—or multiple inspection methods listed in the options above. If multiple, list all values separated by commas. This field is required IF InspectionMethod is “Other, see comment”. </t>
  </si>
  <si>
    <t>PG&amp;E has provided comments as needed</t>
  </si>
  <si>
    <t>AssetInspectionLine.InspectionMethodComment</t>
  </si>
  <si>
    <t>DataCaptureSensorType</t>
  </si>
  <si>
    <t>Data Capture Sensor Type</t>
  </si>
  <si>
    <t>None; Aerial laser scanning; Terrestrial laser scanning; Aerial imagery (visible); Aerial imagery (thermal); Other, see comment</t>
  </si>
  <si>
    <t xml:space="preserve">Type of sensor used to record data during the inspection, if any. Do not identify sensors used only for real-time visualization during the inspection. Possible values: ||None ||Aerial laser scanning ||Terrestrial laser scanning ||Aerial imagery (visible) ||Aerial imagery (thermal) ||Other, see comment ||This field is required. </t>
  </si>
  <si>
    <t>AssetInspectionLine.DataCaptureSensorType</t>
  </si>
  <si>
    <t>DataCaptureSensorTypeComment</t>
  </si>
  <si>
    <t>Data Capture Sensor Type Comment</t>
  </si>
  <si>
    <t xml:space="preserve">Type of sensor other than those identified as options in the Data Capture Sensor Type field. This field is required IF DataCaptureSensorType is “Other, see comment”. </t>
  </si>
  <si>
    <t>AssetInspectionLine.DataCaptureSensorTypeComment</t>
  </si>
  <si>
    <t>FieldNotes</t>
  </si>
  <si>
    <t>Field Notes</t>
  </si>
  <si>
    <t>String(1000)</t>
  </si>
  <si>
    <t xml:space="preserve">Any additional notes, particularly from field workers. This field is optional. </t>
  </si>
  <si>
    <t>AssetInspectionLine.FieldNotes</t>
  </si>
  <si>
    <t xml:space="preserve">The CPUC High Fire Threat District (HFTD) area that the asset inspection intersects. For these data, anything outside Tiers 2 and 3 must be categorized as “Non-HFTD.” Do not record any Zone 1 or Tier 1 values. If a data line spans multiple HFTD areas, list them under the “HFTDClassComment” field. Possible values: ||Tier 3 ||Tier 2 ||Non-HFTD ||Multiple, see comment ||HFTD data can be downloaded from: https://ia.cpuc.ca.gov/firemap. This field is required. </t>
  </si>
  <si>
    <t>AssetInspectionLine.HFTDClass</t>
  </si>
  <si>
    <t>HFTDClassComment</t>
  </si>
  <si>
    <t>HFTD Class Comment</t>
  </si>
  <si>
    <t>Tier 3; Tier 2; Non-HFTD; Multiple, see comment</t>
  </si>
  <si>
    <t xml:space="preserve">If the project line intersects multiple HFTD areas, list all of them here. This field is required IF HFTDClass is “Multiple, see comment”. </t>
  </si>
  <si>
    <t>AssetInspectionLine.HFTDClassComment</t>
  </si>
  <si>
    <t xml:space="preserve">Unique ID or job ID of an asset inspection activity. Primary key for the Asset Inspection Point feature class. This field is required. </t>
  </si>
  <si>
    <t>[AI-04, AI-07A &amp; AI-07D] The quarterly data provided is a snapshot in time and given the dynamic nature of the portfolio, the actual may shift after the data is provided to Energy Safety on a quarterly basis due to asset re-inspection, updates to workplan, tier type change and removed, replaced or de-activated.  Tabular inspection data is available at posted Table 1 of the WMP or upon request.
[AI-04, AI-07A &amp; AI-07D] Please note, we inspect support structures that may be later removed or replaced in the field and in our systems of record; therefore, when producing the quarterly submission the support structure is no longer active in our GIS and SAP systems to be reported spatially. 
[AI-04, AI-07A &amp; AI-07D] In addition.</t>
  </si>
  <si>
    <t>Included unique equipment number or station name</t>
  </si>
  <si>
    <t>AssetInspectionPoint.AiID</t>
  </si>
  <si>
    <t>AssetInspectionPoint.UtilityID</t>
  </si>
  <si>
    <t xml:space="preserve">This is the Utility Mitigation Activity Tracking ID, a unique tracking ID for a given activity. This ID must match the UTILITY MITIGATION ACTIVITY TRACKING ID AND UMAT fields for the same activity in all data submissions for the activity’s entire lifecycle. This field must correspond with the Utility Mitigation Activity Tracking ID referenced where the activity is discussed in the electrical corporation’s WMP(s). This field should remain static even if WMP category, WMP initiative, or WMP Section numbers change. This field is required. </t>
  </si>
  <si>
    <t>AssetInspectionPoint.UMATID</t>
  </si>
  <si>
    <t>AssetInspectionPoint.ActivityClass</t>
  </si>
  <si>
    <t xml:space="preserve">Unique ID for a specific point asset. Foreign key to all the related Asset Point feature class attribute tables. For Support Structure, use Support Structure ID. For Transformer Site, use Transformer Site ID. This field is required IF the inspection activity represented by the point is focused on an individual asset recorded as a point in data submitted to Energy Safety. </t>
  </si>
  <si>
    <t>AssetInspectionPoint.AssetID</t>
  </si>
  <si>
    <t>Camera; Connection Device; Fuse; Lightning Arrester; Substation; Support Structure; Switchgear; Transformer Site; Weather Station</t>
  </si>
  <si>
    <t xml:space="preserve">Identifies the feature class where the asset ID should be found. Possible values: ||Camera ||Connection Device ||Fuse ||Lightning Arrester ||Substation ||Support Structure ||Switchgear ||Transformer Site ||Weather Station ||This field is required IF the inspection activity represented by the point is focused on an individual asset recorded as a point in data submitted to Energy Safety. </t>
  </si>
  <si>
    <t>AssetInspectionPoint.AssetFeature</t>
  </si>
  <si>
    <t xml:space="preserve">ID of specific circuit segment inspected, if any. Foreign key to the Asset Line feature classes if the electrical corporation has persistent unique segment IDs. A segment may be anything more granular than a circuit, including a single span. This field is required IF the inspection activity represented by the point is focused on conductor AND the electrical corporation has persistent stable IDs for circuit segments.  </t>
  </si>
  <si>
    <t>Where available, PG&amp;E is providing CircuitID as the foreign key to the asset line features.</t>
  </si>
  <si>
    <t>AssetInspectionPoint.SegmentID</t>
  </si>
  <si>
    <t xml:space="preserve">ID of specific circuit inspected, if any. Foreign key to the Asset Line feature classes if the electrical corporation does not have persistent unique segment IDs. This field is required IF the inspection activity represented by the point is focused on conductor AND SegmentID is not populated. </t>
  </si>
  <si>
    <t xml:space="preserve">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</si>
  <si>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AssetInspectionPoint.CircuitID</t>
  </si>
  <si>
    <t xml:space="preserve">Identifies the feature class where the Segment or Circuit ID should be found. Possible values: ||Transmission Line ||Primary Distribution Line ||Secondary Distribution Line ||This field is required IF the inspection activity represented by the point is focused on conductor. </t>
  </si>
  <si>
    <t>[AI-07A &amp; AI-07D]: Inspection activity is focused on the support structure, but will inspect the line/conductor mid-span in all directions as part of the inspection. PG&amp;E inspects both primary and secondary lines for AI-07A &amp; AI-07D, but due to technical limitations are unable to distinguish primary vs. secondary at this time.</t>
  </si>
  <si>
    <t>See availability explanations</t>
  </si>
  <si>
    <t>AssetInspectionPoint.LineClass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</si>
  <si>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</si>
  <si>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</si>
  <si>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</si>
  <si>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AssetInspectionPoint.InspectionLocationOrAddress</t>
  </si>
  <si>
    <t>AssetInspectionPoint.WMPInitiative</t>
  </si>
  <si>
    <t xml:space="preserve">The name for the WMP mitigation activity. This will be defined either by the electrical corporation or Energy Safety, according to Appendix A of the WMP Guidelines. See Appendix C. WMP Initiative Classification for acceptable field values of activities defined by Energy Safety. This field is required. </t>
  </si>
  <si>
    <t>AssetInspectionPoint.WMPActivity</t>
  </si>
  <si>
    <t>AssetInspectionPoint.ActivityDescription</t>
  </si>
  <si>
    <t>AssetInspectionPoint.InspectionProgramName</t>
  </si>
  <si>
    <t>AssetInspectionPoint.WMPSection</t>
  </si>
  <si>
    <t xml:space="preserve">The number of initiative target units represented by the point if more than 1. For example, the electrical corporation may represent multiple assets inspected at a single location with one point. The electrical corporation may enter “1” if desired, however, this is not necessary, as blank (null) values will also be interpreted as representing a single unit. This field is required IF the point represents more than one target unit. </t>
  </si>
  <si>
    <t>AssetInspectionPoint.UnitsRepresented</t>
  </si>
  <si>
    <t>AssetInspectionPoint.InspectionStartDate</t>
  </si>
  <si>
    <t>AssetInspectionPoint.InspectionEndDate</t>
  </si>
  <si>
    <t>AssetInspectionPoint.PerformedBy</t>
  </si>
  <si>
    <t>AssetInspectionPoint.PerformedByComment</t>
  </si>
  <si>
    <t>AssetInspectionPoint.InspectionType</t>
  </si>
  <si>
    <t>AssetInspectionPoint.InspectionTypeComment</t>
  </si>
  <si>
    <t>AssetInspectionPoint.InspectionComment</t>
  </si>
  <si>
    <t>AssetInspectionPoint.FindingL1</t>
  </si>
  <si>
    <t>AssetInspectionPoint.FindingL2</t>
  </si>
  <si>
    <t>AssetInspectionPoint.FindingL3</t>
  </si>
  <si>
    <t xml:space="preserve">[AI-04, AI-07A] :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'Aerial: Drone or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</si>
  <si>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</si>
  <si>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</si>
  <si>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AssetInspectionPoint.InspectionMethod</t>
  </si>
  <si>
    <t>PG&amp;E has provided comments as needed.</t>
  </si>
  <si>
    <t>AssetInspectionPoint.InspectionMethodComment</t>
  </si>
  <si>
    <t>AssetInspectionPoint.DataCaptureSensorType</t>
  </si>
  <si>
    <t>AssetInspectionPoint.DataCaptureSensorTypeComment</t>
  </si>
  <si>
    <t>PG&amp;E is providing a link to our PDF inspector forms that include detailed information of the inspection activity available upon request. Please note, the PDFs are not the inspection tool.</t>
  </si>
  <si>
    <t>AssetInspectionPoint.FieldNotes</t>
  </si>
  <si>
    <t xml:space="preserve">The CPUC high-fire threat district (HFTD) area the asset inspection intersects. For this data, anything outside Tiers 2 and 3 must be categorized as “Non-HFTD.” Do not record any Zone 1 or Tier 1 values. Possible values: ||Tier 3 ||Tier 2 ||Non-HFTD ||HFTD data can be downloaded from: https://ia.cpuc.ca.gov/firemap. This field is required. </t>
  </si>
  <si>
    <t>AssetInspectionPoint.HFTDClass</t>
  </si>
  <si>
    <t xml:space="preserve">Unique ID or job ID of an asset inspection activity. Primary key for the Asset Inspection Polygon feature class. This field is required. </t>
  </si>
  <si>
    <t>PG&amp;E does not have initiative data in this geometry to report.</t>
  </si>
  <si>
    <t>AssetInspectionPolygon.AiID</t>
  </si>
  <si>
    <t>AssetInspectionPolygon.UtilityID</t>
  </si>
  <si>
    <t xml:space="preserve">This is the Utility Mitigation Activity Tracking ID, a unique tracking ID for a given activity. This ID must match the UTILITY MITIGATION ACTIVITY TRACKING ID and UMAT fields for the same activity in all data submissions for the activity’s entire lifecycle. This field must correspond with the Utility Mitigation Activity Tracking ID referenced where the activity is discussed in the electrical corporation’s WMP(s). This field should remain static even if WMP category, WMP initiative, or WMP Section numbers change. This field is required. </t>
  </si>
  <si>
    <t>AssetInspectionPolygon.UMATID</t>
  </si>
  <si>
    <t>AssetInspectionPolygon.ActivityClass</t>
  </si>
  <si>
    <t>AssetInspectionPolygon.AssetID</t>
  </si>
  <si>
    <t>AssetInspectionPolygon.AssetFeature</t>
  </si>
  <si>
    <t>AssetInspectionPolygon.SegmentID</t>
  </si>
  <si>
    <t>AssetInspectionPolygon.CircuitID</t>
  </si>
  <si>
    <t xml:space="preserve">Identifies the feature class where the Segment or Circuit ID should be found. Possible values: ||Transmission Line ||Primary Distribution Line ||Secondary Distribution Line ||This field is required IF the inspection activity represented by the polygon is focused on conductor. </t>
  </si>
  <si>
    <t>AssetInspectionPolygon.LineClass</t>
  </si>
  <si>
    <t>AssetInspectionPolygon.WMPInitiative</t>
  </si>
  <si>
    <t xml:space="preserve">The name for the WMP mitigation activity. This will be defined either by the electrical corporation or Energy Safety, according to Appendix A of the WMP Guidelines.  See Appendix C. WMP Initiative Classification for acceptable field values of activities defined by Energy Safety. This field is required. </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</si>
  <si>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</si>
  <si>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AssetInspectionPolygon.WMPActivity</t>
  </si>
  <si>
    <t>AssetInspectionPolygon.ActivityDescription</t>
  </si>
  <si>
    <t xml:space="preserve">Inspection program name for the inspection activity. This must match the program name as specified in the electrical corporation’s WMP. This may be the same as “WMP Activity”.  This field is required. </t>
  </si>
  <si>
    <t>AssetInspectionPolygon.InspectionProgramName</t>
  </si>
  <si>
    <t>AssetInspectionPolygon.WMPSection</t>
  </si>
  <si>
    <t xml:space="preserve">The number of initiative target units represented by the polygon, if not equal to the polygon’s area. Blank (null) values will be interpreted as the polygon representing its area. This field is required IF the polygon represents a different number of units than its area. </t>
  </si>
  <si>
    <t>AssetInspectionPolygon.UnitsRepresented</t>
  </si>
  <si>
    <t>AssetInspectionPolygon.InspectionStartDate</t>
  </si>
  <si>
    <t>AssetInspectionPolygon.InspectionEndDate</t>
  </si>
  <si>
    <t>AssetInspectionPolygon.PerformedBy</t>
  </si>
  <si>
    <t xml:space="preserve">Inspector description not listed in the options above. This field is required IF “PerformedBy” is “Other, see comment”. </t>
  </si>
  <si>
    <t>AssetInspectionPolygon.PerformedByComment</t>
  </si>
  <si>
    <t>AssetInspectionPolygon.InspectionType</t>
  </si>
  <si>
    <t>AssetInspectionPolygon.InspectionTypeComment</t>
  </si>
  <si>
    <t>AssetInspectionPolygon.InspectionComment</t>
  </si>
  <si>
    <t>AssetInspectionPolygon.FindingL1</t>
  </si>
  <si>
    <t>AssetInspectionPolygon.FindingL2</t>
  </si>
  <si>
    <t>AssetInspectionPolygon.FindingL3</t>
  </si>
  <si>
    <t xml:space="preserve">The method by which the asset inspection was conducted. Possible values: ||Ground inspection ||Climbing ||Lift/bucket truck ||Aerial: drone  ||Aerial: helicopter ||Aerial: fixed wing ||Other, see comment ||“Aerial: drone” should be used for all unmanned aerial vehicles regardless of configuration (rotor vs. fixed-wing). “Lift/bucket truck” should be used for any similar methods. “Ground inspection” should be understood not to involve any climbing or lifting equipment or drone technology. This field is required. </t>
  </si>
  <si>
    <t>AssetInspectionPolygon.InspectionMethod</t>
  </si>
  <si>
    <t>AssetInspectionPolygon.InspectionMethodComment</t>
  </si>
  <si>
    <t>AssetInspectionPolygon.DataCaptureSensorType</t>
  </si>
  <si>
    <t>AssetInspectionPolygon.DataCaptureSensorTypeComment</t>
  </si>
  <si>
    <t>AssetInspectionPolygon.FieldNotes</t>
  </si>
  <si>
    <t xml:space="preserve">The CPUC High Fire Threat District (HFTD) area that the asset inspection intersects. For this data, anything outside Tiers 2 and 3 must be categorized as “Non-HFTD.” Do not record any Zone 1 or Tier 1 values. If a data polygon spans multiple HFTD areas, list them under the “HFTDClassComment” field. Possible values: ||Tier 3 ||Tier 2 ||Non-HFTD ||Multiple, see comment ||HFTD data can be downloaded from: https://ia.cpuc.ca.gov/firemap. This field is required. </t>
  </si>
  <si>
    <t>AssetInspectionPolygon.HFTDClass</t>
  </si>
  <si>
    <t xml:space="preserve">If a project polygon intersects multiple HFTD areas, list all of them here. This field is required IF HFTDClass is “Multiple, see comment”. </t>
  </si>
  <si>
    <t>AssetInspectionPolygon.HFTDClassComment</t>
  </si>
  <si>
    <t>GhID</t>
  </si>
  <si>
    <t>GH ID</t>
  </si>
  <si>
    <t xml:space="preserve">Unique ID or job ID of a grid hardening activity. Primary key for the Grid Hardening Line feature class. This field is required.  </t>
  </si>
  <si>
    <t>[GH-04, GH-12, GH-14] For reporting system hardening data in the OEIS Data Standard, PG&amp;E first attempts to bring data into the line geometry. When data does not format to the line dataset, it goes into the point dataset. 
[GH-11]: no data reporting in 2026 Q1</t>
  </si>
  <si>
    <t>GridHardeningLine.GhID</t>
  </si>
  <si>
    <t>[GH-14] Null is used when jobs are entirely removal work.</t>
  </si>
  <si>
    <t>GridHardeningLine.AssetLocation</t>
  </si>
  <si>
    <t>GridHardeningLine.UtilityID</t>
  </si>
  <si>
    <t xml:space="preserve">This is the Utility Mitigation Activity Tracking ID, a unique tracking ID for a given activity. This ID must match the UTILITY MITIGATION ACTIVITY TRACKING ID and UMAT fields for the same activity in all data submissions for the activity’s  entire lifecycle. This field must correspond with the Utility Mitigation Activity Tracking ID referenced where the activity is discussed in the electrical corporation’s WMP(s). This field should remain static even if WMP category, WMP initiative, or WMP Section numbers change. This field is required. </t>
  </si>
  <si>
    <t>GridHardeningLine.UMATID</t>
  </si>
  <si>
    <t xml:space="preserve">ID of specific circuit segment on which work was done. Foreign key to the Asset Line feature classes if the electrical corporation has persistent unique segment IDs. A segment may be anything more granular than a circuit, including a single span. This field is required IF the activity represented by the point is focused on conductor AND the electrical corporation has persistent stable IDs for circuit segments.  </t>
  </si>
  <si>
    <t>Per OEIS' guidelines anf Field Description for SegmentID, PG&amp;E is supplying data in the CircuitID field.</t>
  </si>
  <si>
    <t>new</t>
  </si>
  <si>
    <t>GridHardeningLine.SegmentID</t>
  </si>
  <si>
    <t xml:space="preserve">ID of specific circuit on which work was done. Foreign key to the Asset Line feature classes if the electrical corporation does not have persistent unique segment IDs. This field is required IF the activity represented by the point is focused on conductor AND SegmentID is not populated. </t>
  </si>
  <si>
    <t>GridHardeningLine.CircuitID</t>
  </si>
  <si>
    <t xml:space="preserve">Identifies the feature class where the Segment or Circuit ID should be found. Possible values: ||Transmission Line ||Primary Distribution Line ||Secondary Distribution Line ||This field is required IF the activity represented by the point is focused on conductor. </t>
  </si>
  <si>
    <t>GridHardeningLine.LineClass</t>
  </si>
  <si>
    <t>GridHardeningLocationOrAddress</t>
  </si>
  <si>
    <t>Grid Hardening Location Or Address</t>
  </si>
  <si>
    <t xml:space="preserve">Address or location description for the grid hardening location. This field is optional. </t>
  </si>
  <si>
    <t xml:space="preserve">[GH-04, GH-12, GH-14] no value provided as project work was conducted over multiple line segments </t>
  </si>
  <si>
    <t>GridHardeningLine.GridHardeningLocationOrAddress</t>
  </si>
  <si>
    <t>GridHardeningLine.WMPInitiative</t>
  </si>
  <si>
    <t>GridHardeningLine.WMPActivity</t>
  </si>
  <si>
    <t>GridHardeningLine.ActivityDescription</t>
  </si>
  <si>
    <t>GridHardeningLine.WMPSection</t>
  </si>
  <si>
    <t>DescriptionOfWork</t>
  </si>
  <si>
    <t>Description of Work</t>
  </si>
  <si>
    <t xml:space="preserve">Additional description of the grid hardening work. This field is optional. </t>
  </si>
  <si>
    <t>GridHardeningLine.DescriptionOfWork</t>
  </si>
  <si>
    <t>WorkOrderNumber</t>
  </si>
  <si>
    <t>Work Order Number</t>
  </si>
  <si>
    <t xml:space="preserve">If the grid hardening work is related to the resolution of a work order, Unique ID of Work Order that initiated the work. This field is required if the grid hardening work is related to the resolution of a work order, otherwise it is optional. </t>
  </si>
  <si>
    <t>WorkOrderFacility</t>
  </si>
  <si>
    <t>Work Order Facility</t>
  </si>
  <si>
    <t>Anchor; Animal Mitigation; Avian/Bird Protection; Bolts; Booster/Regulator; Capacitor; Cutout; Deadend Cover; Fault Indicators; Fuse; Ground; Guy ; Hardware/Framing; High Voltage Sign; Insulator; Jumper; Lightning Arrester; Marking; Molding; Operating Number; Other; Pole; Recloser; Riser/Pothead; Pole Step; Streetlight; Switch; Tie Wire; Transformer; Tree Wire; Wildlife Cover</t>
  </si>
  <si>
    <t xml:space="preserve">If the grid hardening work is related to the resolution of a notified condition on the electrical corporation’s system (e.g., a work order or notification), the electrical corporation must provide a description of the facility that is the subject of the notified condition. Possible values: ||Anchor ||Animal Mitigation ||Avian/Bird Protection ||Bolts ||Booster/Regulator ||Capacitor ||Conductor ||Connector ||Crossarm ||Cutout ||Deadend cover ||Fault indicators ||Fuse ||Ground ||Guy ||Hardware/Framing ||High Voltage Sign ||Insulator ||Jumper ||Lightning Arrester ||Marking ||Molding ||Operating Number ||Other ||Pole ||Recloser ||Riser/Pothead ||Pole Step ||Streetlight ||Switch ||Tie Wire ||Transformer ||Tree Wire ||Wildlife Cover ||This field is required if the grid hardening work is related to the resolution of a notified condition on the electrical corporation’s system (e.g., a work order or notification), otherwise it is optional. </t>
  </si>
  <si>
    <t>WorkOrderPriority</t>
  </si>
  <si>
    <t>Work Order Priority</t>
  </si>
  <si>
    <t>Level 1; Level 2; Level 3</t>
  </si>
  <si>
    <t xml:space="preserve">If the grid hardening work is related to the resolution of a notified condition on the electrical corporation’s system (e.g., a work order or notification), the electrical corporation must provide the priority level of the notified condition per General Order 95, Rule 18-B1. Possible values: ||Level 1 ||Level 2 ||Level 3 ||This field is required if the grid hardening work is related to the resolution of a notified condition on the electrical corporation’s system (e.g., a work order or notification), otherwise it is optional. </t>
  </si>
  <si>
    <t>WorkOrderResolution</t>
  </si>
  <si>
    <t>Work Order Resolution</t>
  </si>
  <si>
    <t>Condition notification cancelled; Condition notification remediated by installation of equipment; Condition notification remediated by removal of equipment; Condition notification remediated by modification of equipment; Condition notification remediated by repair of equipment</t>
  </si>
  <si>
    <t xml:space="preserve">If the grid hardening work is related to the resolution of a notified condition on the electrical corporation’s system (e.g., a work order or notification), the electrical corporation must provide information regarding how the condition was resolved. ||Possible values: ||Condition notification cancelled ||Condition notification remediated by installation of equipment ||Condition notification remediated by removal of equipment ||Condition notification remediated by modification of equipment ||Condition notification remediated by repair of equipment ||This field is required if the grid hardening work is related to the resolution of a notified condition on the electrical corporation’s system (e.g., a work order or notification), otherwise it is optional. </t>
  </si>
  <si>
    <t>UndergroundingFacility</t>
  </si>
  <si>
    <t>Undergrounding Facility</t>
  </si>
  <si>
    <t>Capacitor bank; Conductor; Fuse; Other; Switch/Recloser; Transformer</t>
  </si>
  <si>
    <t xml:space="preserve">If the grid hardening work is for a WMP initiative to underground electric lines or equipment, the electrical corporation must specify the electrical component that is the subject of the grid hardening work. Possible values: ||Capacitor bank ||Conductor ||Fuse ||Other ||Switch/Recloser ||Transformer ||This field is required if the grid hardening work is for a WMP initiative to underground electric lines and/or equipment, otherwise it is optional. </t>
  </si>
  <si>
    <t xml:space="preserve">[GH-04]: provided when available
[GH-11]: no data reporting in 2026 Q1
[GH-12]: provided
[GH-14]: provided when available
</t>
  </si>
  <si>
    <t>[GH-06] Data not provided; evaluating methodology to report in Q2</t>
  </si>
  <si>
    <t>PG&amp;E will continue to make efforts to qualitatively enhance this attribute</t>
  </si>
  <si>
    <t>GridHardeningLine.FieldNotes</t>
  </si>
  <si>
    <t xml:space="preserve">Please see 'Description of Work' attribute for most accurate itemization of activity's linear footage.  This field may be intentionally blank as PG&amp;E data is non-numerical to differentiate work location.
[GH-04, GH-12, GH-14] We're providing the UnitsRepresented as miles.
</t>
  </si>
  <si>
    <t>GridHardeningLine.UnitsRepresented</t>
  </si>
  <si>
    <t>StartDate</t>
  </si>
  <si>
    <t>Date Start</t>
  </si>
  <si>
    <t xml:space="preserve">Start date of the grid hardening project. If exact date is not known, may approximate as first day of the month in which project began. This field is required IF GhStatus is “In progress” OR “Complete”. </t>
  </si>
  <si>
    <t xml:space="preserve">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[GH-04, GH-12, GH-14]: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</si>
  <si>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GridHardeningLine.StartDate</t>
  </si>
  <si>
    <t>EndDate</t>
  </si>
  <si>
    <t>Date End</t>
  </si>
  <si>
    <t xml:space="preserve">Completion date of the grid hardening project. If exact date is not known, may approximate as last day of month in which project was completed. This field is required IF GhStatus is “Complete”. </t>
  </si>
  <si>
    <t xml:space="preserve">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[GH-04, GH-12, GH-14]: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</si>
  <si>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GridHardeningLine.EndDate</t>
  </si>
  <si>
    <t>LineDeenergized</t>
  </si>
  <si>
    <t>Line Deenergized</t>
  </si>
  <si>
    <t xml:space="preserve">Do lines need to be de-energized to perform the work? Possible values: ||Yes ||No ||This field is required. </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</si>
  <si>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[GH-04, GH-12, GH-14]: This field is not a 'Yes' or 'No' answer. Typically, lines are de-energized (i.e., clearances) to do work on critical components and phases of projects. These planned outages are targeted and short in duration as compared to the extended duration of these construction projects. 
</t>
  </si>
  <si>
    <t>GridHardeningLine.LineDeenergized</t>
  </si>
  <si>
    <t xml:space="preserve">Who performed the grid hardening activity? Possible values: ||Utility staff ||Contractor ||Other, see comment ||This field is required. </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</si>
  <si>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</si>
  <si>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No further action required (see availability explanation)</t>
  </si>
  <si>
    <t>GridHardeningLine.PerformedBy</t>
  </si>
  <si>
    <t xml:space="preserve">Entity that performed grid hardening and is not listed in options above. This field is required IF PerformedBy is “Other, see comment”. </t>
  </si>
  <si>
    <t xml:space="preserve">PG&amp;E has added any needed comments per the instructions. Any null values present are because a comment is not needed. </t>
  </si>
  <si>
    <t>GridHardeningLine.PerformedByComment</t>
  </si>
  <si>
    <t xml:space="preserve">The CPUC High Fire Threat District (HFTD) area that the grid hardening project intersects. For these data, anything outside Tiers 2 and 3 must be categorized as “NonHFTD.” Do not record any Zone 1 or Tier 1 values. If a data line spans multiple HFTD areas, list them under the “HFTDClassComment” field. Possible values: ||Tier 3 ||Tier 2 ||Non-HFTD ||Multiple, see comment ||HFTD data can be downloaded from: https://ia.cpuc.ca.gov/firemap. This field is required. </t>
  </si>
  <si>
    <t>[GH-06] Records listed as Non-HFTD are in PG&amp;E designated HFRA zones</t>
  </si>
  <si>
    <t>GridHardeningLine.HFTDClass</t>
  </si>
  <si>
    <t>GridHardeningLine.HFTDClassComment</t>
  </si>
  <si>
    <t xml:space="preserve">Unique ID or job ID of a grid hardening activity. Primary key for the Grid Hardening Point feature class. This field is required. </t>
  </si>
  <si>
    <t>GridHardeningPoint.GhID</t>
  </si>
  <si>
    <t>[GH-04, GH-12] Projects could involve both overhead and underground work on the same project. However, the domain choices don't provide an option of both overhead and underground.
[GH-14] Since this project represents line removal, this field is left null.
[GH-06] Shunt Splice installation: All data provided</t>
  </si>
  <si>
    <t>GridHardeningPoint.AssetLocation</t>
  </si>
  <si>
    <t>GridHardeningPoint.UtilityID</t>
  </si>
  <si>
    <t>GridHardeningPoint.UMATID</t>
  </si>
  <si>
    <t xml:space="preserve">Unique ID for a specific point asset. Foreign key to all the related Asset Point feature class attribute tables. For Support Structure, use Support Structure ID. For Transformer Site, use Transformer Site ID. This field is required IF the activity represented by the point is focused on an individual asset recorded as a point in data submitted to Energy Safety. </t>
  </si>
  <si>
    <t>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GH-04, GH-12] field is N/A. There are hundreds of assets represented in each GhLogID and no specific device can be easily traced. 
[GH-06] Tx Shunt Splice Install: Data provided; multiple support structure AssetIDs per Circuit are provided where installation activity takes place
[GM-03] PG&amp;E inspects support structures that are later removed or replaced in the field and in our systems of record; therefore, when producing the quarterly submission the support structure is no longer active in our GIS and SAP systems to be reported spatially.
[GM-14] Service Breakaway Connector - PG&amp;E does not routinely issue asset IDs to parts such as Service Breakaway Connectors, therefore this column is left null.</t>
  </si>
  <si>
    <t>PG&amp;E's focus is currently on addressing larger data gaps and enhancements to reporting quality. Once these objectives are met, PG&amp;E can re-assess actions needed for 100% complete data for this field</t>
  </si>
  <si>
    <t xml:space="preserve">PG&amp;E is taking actions to enhance the GIS Data Standard submission on a quarterly basis. 
</t>
  </si>
  <si>
    <t>GridHardeningPoint.AssetID</t>
  </si>
  <si>
    <t xml:space="preserve">Identifies the feature class where the asset ID should be found. Possible values: ||Camera ||Connection Device ||Fuse ||Lightning Arrester ||Substation ||Support Structure ||Switchgear ||Transformer Site ||Weather Station ||This field is required IF the activity represented by the point is focused on an individual asset recorded as a point in data submitted to Energy Safety. </t>
  </si>
  <si>
    <t>Not all devices involved in Gird Hardening datasets links back to OEIS' defined Asset Feature Classes and therefore there is no AssetFeature selection that is valid.</t>
  </si>
  <si>
    <t>GridHardeningPoint.AssetFeature</t>
  </si>
  <si>
    <t xml:space="preserve">ID of specific circuit segment inspected, if any. Foreign key to the Asset Line feature classes if the electrical corporation has persistent unique segment IDs. A segment may be anything more granular than a circuit, including a single span. This field is required IF the activity represented by the point is focused on conductor AND the electrical corporation has persistent stable IDs for circuit segments.  </t>
  </si>
  <si>
    <t>Per OEIS' directions PG&amp;E is instead supplying data in the CircuitID field.</t>
  </si>
  <si>
    <t>GridHardeningPoint.SegmentID</t>
  </si>
  <si>
    <t xml:space="preserve">ID of specific circuit inspected, if any. Foreign key to the Asset Line feature classes if the electrical corporation does not have persistent unique segment IDs. This field is required IF the activity represented by the point is focused on conductor AND SegmentID is not populated. </t>
  </si>
  <si>
    <t xml:space="preserve">[GH-04, GH-12] Data provided as it is collected. Please note, there is a lag between project added to the workplan, and asset data being available.
[GH-06] Tx Shunt Splice Install - data provided
</t>
  </si>
  <si>
    <t>GridHardeningPoint.CircuitID</t>
  </si>
  <si>
    <t>[GH-04, GH-12] System Hardening Distribution: Data Provided
[GH-06] Tx Shunt Splice install: data provided</t>
  </si>
  <si>
    <t>GridHardeningPoint.LineClass</t>
  </si>
  <si>
    <t>This data is partially provided.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</si>
  <si>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</si>
  <si>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</si>
  <si>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GridHardeningPoint.GridHardeningLocationOrAddress</t>
  </si>
  <si>
    <t>GridHardeningPoint.WMPInitiative</t>
  </si>
  <si>
    <t>GridHardeningPoint.WMPActivity</t>
  </si>
  <si>
    <t>GridHardeningPoint.ActivityDescription</t>
  </si>
  <si>
    <t xml:space="preserve">Section of the electrical corporation’s most recent WMP explaining the initiative. ||This field is required. </t>
  </si>
  <si>
    <t>GridHardeningPoint.WMPSection</t>
  </si>
  <si>
    <t>GridHardeningPoint.DescriptionOfWork</t>
  </si>
  <si>
    <t xml:space="preserve">If the grid hardening work is related to the resolution of a work order, this field must provide the Unique ID of Work Order that initiated the work. This field is required if the grid hardening work is related to the resolution of a work order, otherwise it is optional. </t>
  </si>
  <si>
    <t>[GM-14] Service Breakaway Connector - The type of work order used by the Service Breakaway Connector program are not written against notified conditions on our electrical system. Instead this program uses electrical reliability notifications, therefore WorkOrderNumber and WorkOrderPriority are null.</t>
  </si>
  <si>
    <t>[GM-03] data provided: reference PG&amp;E WMP table 8.6.2-2: Electric Notifications Priority Levels
[GM-14] Service Breakaway Connector - The type of work order used by the Service Breakaway Connector program are not written against notified conditions on our electrical system. Instead this program uses electrical reliability notifications, therefore WorkOrderNumber and WorkOrderPriority are null.
[GH-06] N/A - a Shunt Splice notification is classified as a "P-tag" and does not have a due date and is not subject to GO95 governance</t>
  </si>
  <si>
    <t xml:space="preserve">If the grid hardening work is for a WMP initiative to underground electric lines and/or equipment, the electrical corporation must specify the electrical component that is the subject of the grid hardening work. Possible values: ||Capacitor bank ||Conductor ||Fuse ||Other ||Switch/Recloser ||Transformer ||This field is required if the grid hardening work is for a WMP initiative to underground electric lines and/or equipment, otherwise it is optional. </t>
  </si>
  <si>
    <t xml:space="preserve">Provided for programs GH-04, GH-06, GH-12, GH-14 and GM-03 where available
</t>
  </si>
  <si>
    <t>PG&amp;E will continue to make efforts to qualitatively enhance this attribute
GM-06: Q1 2026</t>
  </si>
  <si>
    <t>Yes - May contain information subject to the attorney client privilege or the work product doctrine or may be subject to ongoing investigation and analysis. (See e.g., Evid. Code § 954; Code Civ. Proc., § 2018.010 et seq.)
Customer information combined with GIS data may facilitate customer identification in violation of privacy rules. (See PUC § 8380; Civ. Code §§ 1798 et seq.; Govt. Code § 6254; D.14-05-016.)</t>
  </si>
  <si>
    <t>GridHardeningPoint.FieldNotes</t>
  </si>
  <si>
    <t xml:space="preserve">The number of initiative target units represented by the point if more than 1. For example, the electrical corporation may represent multiple assets replaced at a single location with one point. Blank (null) and “1” values will be interpreted as representing a single unit. This field is required IF the point represents more than 1 target unit. </t>
  </si>
  <si>
    <t>[GH-04, GH-12, GH-14]: We're providing the UnitsRepresented in miles for 2026-2028 WMP reporting.
[GM-14] Service Breakaway Connector - For the GM-14 program each notification is written against all electrical service drops present on the support structure. The UnitsRepresented column is being used to identify the specific number of Service Breakaway Connectors that are installed on each support structure.
[GH-06] number of splices installed Ahead of Line (AOL) and Back of Line (BOL), at support structure reported, as indicated in Field Notes attribute</t>
  </si>
  <si>
    <t>GridHardeningPoint.UnitsRepresented</t>
  </si>
  <si>
    <t>GridHardeningPoint.StartDate</t>
  </si>
  <si>
    <t xml:space="preserve">Completion date of the grid hardening project. If exact date is not known, may approximate as last day of month in which project was completed. Not required for projects which are in progress. This field is required IF GhStatus is “Complete”. </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</si>
  <si>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[GH-04, GH-12, GH-14]: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 data provided</t>
  </si>
  <si>
    <t>GridHardeningPoint.EndDate</t>
  </si>
  <si>
    <t>Grid hardening projects do not track de-energization as a specific data point. PG&amp;E started applying general 'Yes' or 'No' values for some programs, but it should be noted that these are just based off of common work processes. OEIS is to advise if generally applying 'Yes' or 'No' assumptions are appropriate or if field should be left null.
[GH-04, GH-12, GH-14] Not a 'Yes' or 'No' answer. Typically, lines are de-energized (i.e., clearances) to do work on critical components and phases of projects. These planned outages are targeted and short in duration as compared to the extended duration of these construction projects. 
[GH-10] Non-Exempt Expulsion Fuse - Removal - data provided
[GM-06] Down Conductor Detection device install- data provided</t>
  </si>
  <si>
    <t>GridHardeningPoint.LineDeenergized</t>
  </si>
  <si>
    <t xml:space="preserve">This field contains the majority of the required data. 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</si>
  <si>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GridHardeningPoint.PerformedBy</t>
  </si>
  <si>
    <t>GridHardeningPoint.PerformedByComment</t>
  </si>
  <si>
    <t xml:space="preserve">The CPUC high-fire threat district (HFTD) area the grid hardening project intersects. For these data, anything outside Tiers 2 and 3 must be categorized as “Non-HFTD.” Do not record any Zone 1 or Tier 1 values. Possible values: ||Tier 3 ||Tier 2 ||Non-HFTD ||HFTD data can be downloaded from: https://ia.cpuc.ca.gov/firemap. This field is required. </t>
  </si>
  <si>
    <t>GridHardeningPoint.HFTDClass</t>
  </si>
  <si>
    <t>IaID</t>
  </si>
  <si>
    <t>IA ID</t>
  </si>
  <si>
    <t xml:space="preserve">Unique ID or job ID of an Initiative Audit. Primary key for the Initiative Audit Point feature class. This field is required. </t>
  </si>
  <si>
    <t>InitiativeAuditLine.IaID</t>
  </si>
  <si>
    <t>InitiativeAuditLine.UtilityID</t>
  </si>
  <si>
    <t>InitiativeFeature</t>
  </si>
  <si>
    <t>Initiative Feature</t>
  </si>
  <si>
    <t>String(40)</t>
  </si>
  <si>
    <t>Asset Inspection Point; Asset Inspection Line; Asset Inspection Polygon; Grid Hardening Point; Grid Hardening Line; Vegetation Inspection Point; Vegetation Inspection Line; Vegetation Inspection Polygon; Vegetation Management Project Point; Vegetation Management Project Line; Vegetation Management Project Polygon</t>
  </si>
  <si>
    <t xml:space="preserve">What type of initiative was audited? Identifies the feature where the Initiative ID will be found. ||Possible values: ||Asset Inspection Point ||Asset Inspection Line ||Asset Inspection Polygon ||Grid Hardening Point ||Grid Hardening Line ||Vegetation Inspection Point ||Vegetation Inspection Line ||Vegetation Inspection Polygon ||Vegetation Management Project Point ||Vegetation Management Project Line ||Vegetation Management Project Polygon ||This field is required. </t>
  </si>
  <si>
    <t>InitiativeAuditLine.InitiativeFeature</t>
  </si>
  <si>
    <t>InitiativeID</t>
  </si>
  <si>
    <t>Initiative ID</t>
  </si>
  <si>
    <t xml:space="preserve">Unique ID of the activity that was audited. This is the foreign key to the initiative features (AiID, GhID, OiID, VmiID, VmpID). This field is required. </t>
  </si>
  <si>
    <t>InitiativeAuditLine.InitiativeID</t>
  </si>
  <si>
    <t>UMATIDAudit</t>
  </si>
  <si>
    <t>Utility Mitigation Activity Tracking ID Audit</t>
  </si>
  <si>
    <t>Utility Mitigation Activity Tracking ID of the audit. This field is required.</t>
  </si>
  <si>
    <t>InitiativeAuditLine.UMATIDAudit</t>
  </si>
  <si>
    <t>UMATIDActivity</t>
  </si>
  <si>
    <t>Utility Mitigation Activity Tracking ID Activity</t>
  </si>
  <si>
    <t>Utility Mitigation Activity Tracking ID of the activity that was audited. This field is required</t>
  </si>
  <si>
    <t>InitiativeAuditLine.UMATIDActivity</t>
  </si>
  <si>
    <t>AuditDate</t>
  </si>
  <si>
    <t>Audit Date</t>
  </si>
  <si>
    <t xml:space="preserve">Date of the audit. This field is required. </t>
  </si>
  <si>
    <t>InitiativeAuditLine.AuditDate</t>
  </si>
  <si>
    <t>ActivityDate</t>
  </si>
  <si>
    <t>Activity Date</t>
  </si>
  <si>
    <t xml:space="preserve">Date of the original activity that was audited. This field is required. </t>
  </si>
  <si>
    <t>InitiativeAuditLine.ActivityDate</t>
  </si>
  <si>
    <t>AssetType</t>
  </si>
  <si>
    <t>Asset Type</t>
  </si>
  <si>
    <t xml:space="preserve">Type of asset for the original activity that was audited. OK to list multiple if the original activity involved different asset types. This field is required. </t>
  </si>
  <si>
    <t>InitiativeAuditLine.AssetType</t>
  </si>
  <si>
    <t>Result</t>
  </si>
  <si>
    <t>No issues; Issues identified</t>
  </si>
  <si>
    <t xml:space="preserve">•   What was the result of the audit? Possible values: ||No issues ||Issues identified This field is required. </t>
  </si>
  <si>
    <t>InitiativeAuditLine.Result</t>
  </si>
  <si>
    <t>Description</t>
  </si>
  <si>
    <t>String(250)</t>
  </si>
  <si>
    <t xml:space="preserve">Provide any available details about the audit results. This field is optional. </t>
  </si>
  <si>
    <t>InitiativeAuditLine.Description</t>
  </si>
  <si>
    <t xml:space="preserve">Who performed the audit? Possible values: ||Utility staff ||Contractor ||Other, see comment ||This field is required. </t>
  </si>
  <si>
    <t>InitiativeAuditLine.PerformedBy</t>
  </si>
  <si>
    <t>InitiativeAuditLine.PerformedByComment</t>
  </si>
  <si>
    <t>PG&amp;E has audit programs that overlapp and often times duplicate efforts. As a result, there may be multiple AiIDs representing individual audits by programs. A re-numbering effort will be evaluated &amp; addressed throughout 2026</t>
  </si>
  <si>
    <t>InitiativeAuditPoint.IaID</t>
  </si>
  <si>
    <t>InitiativeAuditPoint.UtilityID</t>
  </si>
  <si>
    <t>InitiativeAuditPoint.InitiativeFeature</t>
  </si>
  <si>
    <t xml:space="preserve">Unique ID of the  activity that was audited. This is the foreign key to the initiative features (AiID, GhID, OiID, VmiID, VmpID). This field is required. </t>
  </si>
  <si>
    <t>A traceable InitiativeID is provided for all records in the Feature Class; however, not all InitiativeIDs are a satisfactory foreign key to the upstream UMATID Activity record.</t>
  </si>
  <si>
    <t>[VM-08, VM-22] data provided where aligned data architecture allows
[GM-01, GM-09] data provided where aligned data architecture allows
Continuous improvement effort and root cause identification for misaligned foreign key data across upstream programs is being evaluated and targeted for correction in the 2026 Q2 delivery</t>
  </si>
  <si>
    <t>InitiativeAuditPoint.InitiativeID</t>
  </si>
  <si>
    <t>InitiativeAuditPoint.UMATIDAudit</t>
  </si>
  <si>
    <t>InitiativeAuditPoint.UMATIDActivity</t>
  </si>
  <si>
    <t>InitiativeAuditPoint.AuditDate</t>
  </si>
  <si>
    <t>Portions of data for System Hardening and Open Tag Reduction datasets are not provided</t>
  </si>
  <si>
    <t>Root cause for omitted foreign key data is being evaluated and targeted for correction in the 2026 Q2 delivery</t>
  </si>
  <si>
    <t>Root cause for omitted data is being evaluated and targeted for correction in the 2026 Q2 delivery</t>
  </si>
  <si>
    <t>InitiativeAuditPoint.ActivityDate</t>
  </si>
  <si>
    <t>[VM-08, VM-22] asset information is N/A for vegetation mgmt. QC and QA activities
All data provided for Asset Inspection, System Hardening and Open Tag reduction programs</t>
  </si>
  <si>
    <t>InitiativeAuditPoint.AssetType</t>
  </si>
  <si>
    <t xml:space="preserve">What was the result of the audit? Possible values: ||No issues ||Issues identified This field is required. </t>
  </si>
  <si>
    <t>InitiativeAuditPoint.Result</t>
  </si>
  <si>
    <t>InitiativeAuditPoint.Description</t>
  </si>
  <si>
    <t>InitiativeAuditPoint.PerformedBy</t>
  </si>
  <si>
    <t>Data provided for clarification where required</t>
  </si>
  <si>
    <t>InitiativeAuditPoint.PerformedByComment</t>
  </si>
  <si>
    <t>InitiativeAuditPolygon.IaID</t>
  </si>
  <si>
    <t>InitiativeAuditPolygon.UtilityID</t>
  </si>
  <si>
    <t>InitiativeAuditPolygon.InitiativeFeature</t>
  </si>
  <si>
    <t>InitiativeAuditPolygon.InitiativeID</t>
  </si>
  <si>
    <t>InitiativeAuditPolygon.UMATIDAudit</t>
  </si>
  <si>
    <t>InitiativeAuditPolygon.UMATIDActivity</t>
  </si>
  <si>
    <t>InitiativeAuditPolygon.AuditDate</t>
  </si>
  <si>
    <t>InitiativeAuditPolygon.ActivityDate</t>
  </si>
  <si>
    <t>InitiativeAuditPolygon.AssetType</t>
  </si>
  <si>
    <t>InitiativeAuditPolygon.Result</t>
  </si>
  <si>
    <t>InitiativeAuditPolygon.Description</t>
  </si>
  <si>
    <t>InitiativeAuditPolygon.PerformedBy</t>
  </si>
  <si>
    <t>InitiativeAuditPolygon.PerformedByComment</t>
  </si>
  <si>
    <t>OiID</t>
  </si>
  <si>
    <t>OI ID</t>
  </si>
  <si>
    <t xml:space="preserve">Unique ID or job ID of an activity performed under an Other Initiative. Primary key for the Other Initiative Line feature class. This field is required. </t>
  </si>
  <si>
    <t>OtherInitiativeLine.OiID</t>
  </si>
  <si>
    <t>OtherInitiativeLine.UtilityID</t>
  </si>
  <si>
    <t>OtherInitiativeLine.UMATID</t>
  </si>
  <si>
    <t>LocationOrAddress</t>
  </si>
  <si>
    <t>Location or Address</t>
  </si>
  <si>
    <t xml:space="preserve">Address or location description for the activity. This field is optional. </t>
  </si>
  <si>
    <t>OtherInitiativeLine.LocationOrAddress</t>
  </si>
  <si>
    <t>WMPInitiativeCategory</t>
  </si>
  <si>
    <t>WMPCategory</t>
  </si>
  <si>
    <t>WMP Category</t>
  </si>
  <si>
    <t xml:space="preserve">The name of the WMP mitigation category, as defined by Energy Safety, under which the initiative is organized. See Appendix C. WMP Initiative Classification for acceptable field values. ||This field is required. </t>
  </si>
  <si>
    <t>OtherInitiativeLine.WMPCategory</t>
  </si>
  <si>
    <t>OtherInitiativeLine.WMPInitiative</t>
  </si>
  <si>
    <t>OtherInitiativeLine.WMPActivity</t>
  </si>
  <si>
    <t>OtherInitiativeLine.ActivityDescription</t>
  </si>
  <si>
    <t>OtherInitiativeLine.WMPSection</t>
  </si>
  <si>
    <t>Fieldnotes</t>
  </si>
  <si>
    <t>OtherInitiativeLine.Fieldnotes</t>
  </si>
  <si>
    <t>OtherInitiativeLine.UnitsRepresented</t>
  </si>
  <si>
    <t xml:space="preserve">Start date of the grid hardening project. If exact date is not known, may approximate as first day of the month in which project began. This field is required IF OiStatus is “In progress” OR “Complete”. </t>
  </si>
  <si>
    <t>OtherInitiativeLine.StartDate</t>
  </si>
  <si>
    <t xml:space="preserve">Completion date of the grid hardening project. If exact date is not known, may approximate as last day of month in which project was completed. Not required for projects which are in progress. This field is required IF OiStatus is “Complete”. </t>
  </si>
  <si>
    <t>OtherInitiativeLine.EndDate</t>
  </si>
  <si>
    <t>OiComment</t>
  </si>
  <si>
    <t>Other Initiative Comment</t>
  </si>
  <si>
    <t xml:space="preserve">Any comments about the initiative. This field is optional. </t>
  </si>
  <si>
    <t>OtherInitiativeLine.OiComment</t>
  </si>
  <si>
    <t xml:space="preserve">The CPUC high-fire threat district (HFTD) area the grid hardening project intersects. For these data, anything outside Tiers 2 and 3 must be categorized as “Non-HFTD.” Do not record any Zone 1 or Tier 1 values. Possible values: ||Tier 3 ||Tier 2 ||Non-HFTD ||Multiple, see comment ||HFTD data can be downloaded from: https://ia.cpuc.ca.gov/firemap. This field is required. </t>
  </si>
  <si>
    <t>OtherInitiativeLine.HFTDClass</t>
  </si>
  <si>
    <t>OtherInitiativeLine.HFTDClassComment</t>
  </si>
  <si>
    <t xml:space="preserve">Unique ID or job ID of an activity performed under an Other Initiative. Primary key for the Other Initiative Point feature class. This field is required. </t>
  </si>
  <si>
    <t>[SA-10, SA-11]: Coordinates indicate lat/long at the substation for sensor programs.</t>
  </si>
  <si>
    <t>OtherInitiativePoint.OiID</t>
  </si>
  <si>
    <t>OtherInitiativePoint.UtilityID</t>
  </si>
  <si>
    <t>OtherInitiativePoint.UMATID</t>
  </si>
  <si>
    <t>PG&amp;E will continue to work with contract partners to refine data gathering processes.</t>
  </si>
  <si>
    <t xml:space="preserve">PG&amp;E is taking actions to enhance the GIS Data Standard submission on a quarterly basis. </t>
  </si>
  <si>
    <t>OtherInitiativePoint.LocationOrAddress</t>
  </si>
  <si>
    <t>OtherInitiativePoint.WMPCategory</t>
  </si>
  <si>
    <t>OtherInitiativePoint.WMPInitiative</t>
  </si>
  <si>
    <t>OtherInitiativePoint.WMPActivity</t>
  </si>
  <si>
    <t>OtherInitiativePoint.ActivityDescription</t>
  </si>
  <si>
    <t>OtherInitiativePoint.WMPSection</t>
  </si>
  <si>
    <t>OtherInitiativePoint.Fieldnotes</t>
  </si>
  <si>
    <t>OtherInitiativePoint.UnitsRepresented</t>
  </si>
  <si>
    <t>OtherInitiativePoint.StartDate</t>
  </si>
  <si>
    <t>OtherInitiativePoint.EndDate</t>
  </si>
  <si>
    <t xml:space="preserve">[SA-12] Indicates sampled values
</t>
  </si>
  <si>
    <t>OtherInitiativePoint.OiComment</t>
  </si>
  <si>
    <t>OtherInitiativePoint.HFTDClass</t>
  </si>
  <si>
    <t xml:space="preserve">Unique ID or job ID of an activity performed under an Other Initiative. Primary key for the Other Initiative Polygon feature class. This field is required. </t>
  </si>
  <si>
    <t>OtherInitiativePolygon.OiID</t>
  </si>
  <si>
    <t>OtherInitiativePolygon.UtilityID</t>
  </si>
  <si>
    <t>OtherInitiativePolygon.UMATID</t>
  </si>
  <si>
    <t>OtherInitiativePolygon.LocationOrAddress</t>
  </si>
  <si>
    <t>OtherInitiativePolygon.WMPCategory</t>
  </si>
  <si>
    <t>OtherInitiativePolygon.WMPInitiative</t>
  </si>
  <si>
    <t>OtherInitiativePolygon.WMPActivity</t>
  </si>
  <si>
    <t>OtherInitiativePolygon.ActivityDescription</t>
  </si>
  <si>
    <t>OtherInitiativePolygon.WMPSection</t>
  </si>
  <si>
    <t>OtherInitiativePolygon.Fieldnotes</t>
  </si>
  <si>
    <t>OtherInitiativePolygon.UnitsRepresented</t>
  </si>
  <si>
    <t>OtherInitiativePolygon.StartDate</t>
  </si>
  <si>
    <t>OtherInitiativePolygon.EndDate</t>
  </si>
  <si>
    <t>OtherInitiativePolygon.OiComment</t>
  </si>
  <si>
    <t>OtherInitiativePolygon.HFTDClass</t>
  </si>
  <si>
    <t>OtherInitiativePolygon.HFTDClassComment</t>
  </si>
  <si>
    <t>VmiID</t>
  </si>
  <si>
    <t>VMI ID</t>
  </si>
  <si>
    <t xml:space="preserve">Unique ID or job ID of a vegetation inspection activity. Primary key for the Vegetation Inspection Line feature class. This field is required. </t>
  </si>
  <si>
    <t>VegetationInspectionLine.VmiID</t>
  </si>
  <si>
    <t>VegetationInspectionLine.UtilityID</t>
  </si>
  <si>
    <t>VegetationInspectionLine.UMATID</t>
  </si>
  <si>
    <t>VegetationInspectionLine.ActivityClass</t>
  </si>
  <si>
    <t xml:space="preserve">ID of the specific circuit segment inspected, if any. Foreign key to the Asset Line feature classes if the electrical corporation has persistent unique segment IDs. A segment may be anything more granular than a circuit, including a single span. This field is required IF the inspection activity represented by the line is focused on conductor (e.g., radial clearance) AND the electrical corporation has persistent stable IDs for circuit segments. </t>
  </si>
  <si>
    <t>VM-13 did not report a segement ID but did report a Circuit ID a (Data was not required due to conditional logic)</t>
  </si>
  <si>
    <t>VegetationInspectionLine.SegmentID</t>
  </si>
  <si>
    <t xml:space="preserve">ID of the specific circuit inspected, if any. Foreign key to the Asset Line feature classes if the electrical corporation does not have persistent unique segment IDs. This field is required IF the inspection activity represented by the line is focused on conductor (e.g., radial clearance) AND SegmentID is not populated. </t>
  </si>
  <si>
    <t>VM-16 and 17 did not report a CircuitID but did report a SegmentID (Data was not required due to conditional logic)</t>
  </si>
  <si>
    <t>VegetationInspectionLine.CircuitID</t>
  </si>
  <si>
    <t xml:space="preserve">Identifies the feature class where the segment or circuit ID should be found. Possible values: ||Transmission Line ||Primary Distribution Line ||Secondary Distribution Line ||This field is required IF the inspection activity represented by the line is focused on conductor (e.g., radial clearance). </t>
  </si>
  <si>
    <t>VegetationInspectionLine.LineClass</t>
  </si>
  <si>
    <t>Inspection Location or Address</t>
  </si>
  <si>
    <t>This field is not applicable for a line geometry which passes by multiple addresses. This field is Optional.</t>
  </si>
  <si>
    <t>VegetationInspectionLine.InspectionLocationOrAddress</t>
  </si>
  <si>
    <t>VegetationInspectionLine.WMPInitiative</t>
  </si>
  <si>
    <t>VegetationInspectionLine.WMPActivity</t>
  </si>
  <si>
    <t>VM-13 idenifiied this as Ground Inspection- feild not required</t>
  </si>
  <si>
    <t>VegetationInspectionLine.ActivityDescription</t>
  </si>
  <si>
    <t>VegetationInspectionLine.InspectionProgramName</t>
  </si>
  <si>
    <t>VM-13: 9.2.3
VM-16: 9.2.1
VM-17: 9.2.2</t>
  </si>
  <si>
    <t>VegetationInspectionLine.WMPSection</t>
  </si>
  <si>
    <t>VM-16 &amp; VM-17 provided values here but VM-13 did not as the line represented the same number of units as its length</t>
  </si>
  <si>
    <t>VegetationInspectionLine.UnitsRepresented</t>
  </si>
  <si>
    <t xml:space="preserve">The date when a vegetation management inspection began or is planned to begin. If exact date is not known, may approximate to first day of the month inspection was started. May leave null for planned inspections. This field is required IF InspectionStatus is “In progress” OR “Complete”. </t>
  </si>
  <si>
    <t>VegetationInspectionLine.InspectionStartDate</t>
  </si>
  <si>
    <t xml:space="preserve">The date when a vegetation management inspection ended or is planned to end. If exact date is not known, may approximate to last day of the month inspection was finished. This field is required IF InspectionStatus is “Complete”. </t>
  </si>
  <si>
    <t>VegetationInspectionLine.InspectionEndDate</t>
  </si>
  <si>
    <t>Assessing trees with the potential to strike; Clearances, required; Clearances, beyond requirements; Hazard trees; Tree mortality; Other, see comment</t>
  </si>
  <si>
    <t xml:space="preserve">Initiative activities related to the vegetation management project. If multiple activities are related, list them in the “InspectionType” comment field. Possible values: ||Assessing trees with the potential to strike ||Clearances, required ||Clearances, beyond requirements  ||Hazard trees ||Tree mortality ||Other, see comment ||This field is required. </t>
  </si>
  <si>
    <t>Provided value: Hazard Trees   VM-16 &amp; VM-17
VM-13 dprovided value: other see comment</t>
  </si>
  <si>
    <t>VegetationInspectionLine.InspectionType</t>
  </si>
  <si>
    <t xml:space="preserve">Inspection type description not listed in the options above. If multiple activities are related to the project, list them here. This field is required IF InspectionType is “Other, see comment”. </t>
  </si>
  <si>
    <t xml:space="preserve">VM-13 is required to provide value here as their inspection type values require it due to conditional logic. </t>
  </si>
  <si>
    <t>VegetationInspectionLine.InspectionTypeComment</t>
  </si>
  <si>
    <t>VegetationInspectionLine.PerformedBy</t>
  </si>
  <si>
    <t>Null</t>
  </si>
  <si>
    <t>(Data was not required due to conditional logic)</t>
  </si>
  <si>
    <t>VegetationInspectionLine.PerformedByComment</t>
  </si>
  <si>
    <t>CommercialHarvest</t>
  </si>
  <si>
    <t>Commercial Harvest</t>
  </si>
  <si>
    <t xml:space="preserve">Does the inspection involve commercial harvest? Possible values: ||Yes ||No ||This field is required. </t>
  </si>
  <si>
    <t>VegetationInspectionLine.CommercialHarvest</t>
  </si>
  <si>
    <t>TreeTrimCount</t>
  </si>
  <si>
    <t>Tree Trim Count</t>
  </si>
  <si>
    <t xml:space="preserve">The number of trees identified for trimming from the vegetation management inspection. Trees over 6” DBH and outside a 4’ radius of the conductor must be counted. This field is required. </t>
  </si>
  <si>
    <t>Counts may vary depending on field conditions at time of work execution.</t>
  </si>
  <si>
    <t>VegetationInspectionLine.TreeTrimCount</t>
  </si>
  <si>
    <t>TreeRemovalCount</t>
  </si>
  <si>
    <t>Tree Removal Count</t>
  </si>
  <si>
    <t xml:space="preserve">The number of trees identified for removal from the vegetation management inspection. Trees over 6” DBH and outside a 4’ radius of the conductor must be counted. This field is required. </t>
  </si>
  <si>
    <t>VegetationInspectionLine.TreeRemovalCount</t>
  </si>
  <si>
    <t xml:space="preserve">Additional comments regarding the vegetation inspection project. This field is optional. </t>
  </si>
  <si>
    <t>VegetationInspectionLine.InspectionComment</t>
  </si>
  <si>
    <t xml:space="preserve">Inspection method. Possible values: ||Ground inspection ||Climbing ||Lift/bucket truck ||Aerial: drone  ||Aerial: helicopter ||Aerial: fixed wing ||Other, see comment ||“Aerial: drone” should be used for all unmanned aerial vehicles regardless of configuration (rotor vs. fixed-wing). “Lift/bucket truck” should be used for any similar methods. “Ground inspection” should be understood not to involve any climbing or lifting equipment or drone technology. This field is required. </t>
  </si>
  <si>
    <t>Ground Inspection: VM-13. VM-16 &amp; VM-17 provided value</t>
  </si>
  <si>
    <t>VegetationInspectionLine.InspectionMethod</t>
  </si>
  <si>
    <t xml:space="preserve">Inspection method description not listed in the options above. This field is required IF InspectionMethod is “Other, see comment”. </t>
  </si>
  <si>
    <t>VegetationInspectionLine.InspectionMethodComment</t>
  </si>
  <si>
    <t xml:space="preserve">Provided value 'None' VM-13. VM-16 &amp; VM-17 </t>
  </si>
  <si>
    <t>VegetationInspectionLine.DataCaptureSensorType</t>
  </si>
  <si>
    <t>VegetationInspectionLine.DataCaptureSensorTypeComment</t>
  </si>
  <si>
    <t xml:space="preserve">The CPUC High Fire Threat District (HFTD) area that the vegetation management project intersects. For these data, anything outside Tiers 2 and 3 must be categorized as “Non-HFTD.” Do not record any Zone 1 or Tier 1 values. If a data line spans multiple HFTD areas, list them under the “HFTDClassComment” field. Possible values: ||Tier 3 ||Tier 2 ||Non-HFTD ||Multiple, see comment ||HFTD data can be downloaded from: https://ia.cpuc.ca.gov/firemap. This field is required. </t>
  </si>
  <si>
    <t>VegetationInspectionLine.HFTDClass</t>
  </si>
  <si>
    <t>VM-13 provided values her as it was required by the conditional logic</t>
  </si>
  <si>
    <t>VegetationInspectionLine.HFTDClassComment</t>
  </si>
  <si>
    <t xml:space="preserve">Unique ID or job ID of a vegetation inspection activity. Primary key for the Vegetation Inspection Point feature class. This field is required. </t>
  </si>
  <si>
    <t>VegetationInspectionPoint.VmiID</t>
  </si>
  <si>
    <t>VegetationInspectionPoint.UtilityID</t>
  </si>
  <si>
    <t>VegetationInspectionPoint.UMATID</t>
  </si>
  <si>
    <t>VM-05, VM-06 and VM-07 all report as a requirement to meet Regulatory requirements</t>
  </si>
  <si>
    <t>VegetationInspectionPoint.ActivityClass</t>
  </si>
  <si>
    <t xml:space="preserve">Unique ID for a specific point asset. Foreign key to the Asset Point features. For support structures, use Support Structure ID. For transformers, use Transformer Site ID. This field is required IF the inspection activity represented by the point is focused on an individual asset recorded as a point in data submitted to Energy Safety. </t>
  </si>
  <si>
    <t>VegetationInspectionPoint.AssetID</t>
  </si>
  <si>
    <t>VegetationInspectionPoint.AssetFeature</t>
  </si>
  <si>
    <t xml:space="preserve">ID of the specific circuit segment inspected, if any. Foreign key to the Asset Line feature classes if the electrical corporation has persistent unique segment IDs. A segment may be anything more granular than a circuit, including a single span. This field is required IF the inspection activity represented by the point is focused on conductor (e.g., radial clearance) AND the electrical corporation has persistent stable IDs for circuit segments. </t>
  </si>
  <si>
    <t>VM-05, VM-06, and VM-07: does not collect this due to activites NOT being focused on Conductor
 Data was not required due to conditional logic</t>
  </si>
  <si>
    <t>VegetationInspectionPoint.SegmentID</t>
  </si>
  <si>
    <t xml:space="preserve">ID of the specific circuit inspected, if any. Foreign key to the Asset Line feature classes if the electrical corporation does not have persistent unique segment IDs. This field is required IF the inspection activity represented by the point is focused on conductor (e.g., radial clearance) AND SegmentID is not populated. </t>
  </si>
  <si>
    <t>VegetationInspectionPoint.CircuitID</t>
  </si>
  <si>
    <t xml:space="preserve">Identifies the feature class where the segment or circuit ID should be found. Possible values: ||Transmission Line ||Primary Distribution Line ||Secondary Distribution Line ||This field is required IF the inspection activity represented by the point is focused on conductor (e.g., radial clearance). </t>
  </si>
  <si>
    <t>VegetationInspectionPoint.LineClass</t>
  </si>
  <si>
    <t>VegetationInspectionPoint.InspectionLocationOrAddress</t>
  </si>
  <si>
    <t>IsTree</t>
  </si>
  <si>
    <t>Is a Tree</t>
  </si>
  <si>
    <t xml:space="preserve">Does the point represent a tree or other vegetation location? Possible values: ||Yes ||No ||This field is required. </t>
  </si>
  <si>
    <t>VegetationInspectionPoint.IsTree</t>
  </si>
  <si>
    <t>VegetationGenus</t>
  </si>
  <si>
    <t>Vegetation Genus</t>
  </si>
  <si>
    <t xml:space="preserve">Genus of vegetation. This field may be left null for palms and bamboo. This field is required IF the point represents an individual tree or shrub AND VegetationCommonName is not “Palm” or “Bamboo”. </t>
  </si>
  <si>
    <t>VegetationInspectionPoint.VegetationGenus</t>
  </si>
  <si>
    <t>VegetationSpecies</t>
  </si>
  <si>
    <t>Vegetation Species</t>
  </si>
  <si>
    <t xml:space="preserve">Species of vegetation. Do not use “sp.” except for the following genera: Acacia, Agave ||Ailanthus, Albizia, Arctostaphylos, Callistemon, Casuarina, Catalpa, Ceanothus, Citrus, ||Corymbia, Eucalyptus, Lagerstroemia, Ligustrum, Malus, Melaleuca, Photinia, ||Pittosporum, Podocarpus, Prunus, Pyrus, Salix, Strlitzia, Syzygium, Tamarix. This field may be filled out as “sp.” or left null for the above genera and may be left null for palms and bamboo. This field is required IF IsTree is not “No” AND ||VegetationCommonName is not “Palm” or “Bamboo” AND VegetationGenus is not in the list above. </t>
  </si>
  <si>
    <t>VegetationInspectionPoint.VegetationSpecies</t>
  </si>
  <si>
    <t>VegetationCommonName</t>
  </si>
  <si>
    <t>Vegetation Common Name</t>
  </si>
  <si>
    <t xml:space="preserve">Common name of vegetation. This field is required IF IsTree is not “No” and the tree represented is a Palm or Bamboo. </t>
  </si>
  <si>
    <t>VegetationInspectionPoint.VegetationCommonName</t>
  </si>
  <si>
    <t>TreeHeight</t>
  </si>
  <si>
    <t>Tree Height (feet)</t>
  </si>
  <si>
    <t xml:space="preserve">Tree height (feet). Round the value. This field is required if IsTree is not “No”. </t>
  </si>
  <si>
    <t>VegetationInspectionPoint.TreeHeight</t>
  </si>
  <si>
    <t>TreeDiameter</t>
  </si>
  <si>
    <t>Tree Diameter (inches)</t>
  </si>
  <si>
    <t xml:space="preserve">Tree diameter at breast height (inches). Round the value. This field is required if IsTree is not “No”. </t>
  </si>
  <si>
    <t>VegetationInspectionPoint.TreeDiameter</t>
  </si>
  <si>
    <t>TreeDistance</t>
  </si>
  <si>
    <t>Tree Distance (feet)</t>
  </si>
  <si>
    <t xml:space="preserve">Distance (in feet) between tree or shrub and the electrical corporation’s nearest utility asset. This field is required if IsTree is not “No”. </t>
  </si>
  <si>
    <t>VegetationInspectionPoint.TreeDistance</t>
  </si>
  <si>
    <t>DangerTree</t>
  </si>
  <si>
    <t>Danger Tree</t>
  </si>
  <si>
    <t xml:space="preserve">For points representing individual trees: Is this a “danger tree” per 14 CCR 895.1? ||Possible values: ||Yes ||No ||This field is required if IsTree is not “No”. </t>
  </si>
  <si>
    <t>VegetationInspectionPoint.DangerTree</t>
  </si>
  <si>
    <t>VM-05, VM-06, and VM-07: are all Defensible Space</t>
  </si>
  <si>
    <t>VegetationInspectionPoint.WMPInitiative</t>
  </si>
  <si>
    <t>VegetationInspectionPoint.WMPActivity</t>
  </si>
  <si>
    <t>VegetationInspectionPoint.ActivityDescription</t>
  </si>
  <si>
    <t>VM-05, VM-06, and VM-07: are all being updated to their correct InsectionProgramName</t>
  </si>
  <si>
    <t>Emailed Team thread with callouts to adress</t>
  </si>
  <si>
    <t>VegetationInspectionPoint.InspectionProgramName</t>
  </si>
  <si>
    <t>VM-05, VM-06, and VM-07: are all being updated to their correct WMP section (9.6)</t>
  </si>
  <si>
    <t>VegetationInspectionPoint.WMPSection</t>
  </si>
  <si>
    <t>VegetationInspectionPoint.UnitsRepresented</t>
  </si>
  <si>
    <t>VegetationInspectionPoint.InspectionStartDate</t>
  </si>
  <si>
    <t>VegetationInspectionPoint.InspectionEndDate</t>
  </si>
  <si>
    <t>VegetationInspectionPoint.InspectionType</t>
  </si>
  <si>
    <t>VegetationInspectionPoint.InspectionTypeComment</t>
  </si>
  <si>
    <t>VegetationInspectionPoint.PerformedBy</t>
  </si>
  <si>
    <t>VegetationInspectionPoint.PerformedByComment</t>
  </si>
  <si>
    <t>VegetationInspectionPoint.CommercialHarvest</t>
  </si>
  <si>
    <t xml:space="preserve">The number of trees identified for trimming from the vegetation management inspection. Trees over 6” DBH and outside a 4’ radius of the conductor must be reported. This field is required. </t>
  </si>
  <si>
    <t>VegetationInspectionPoint.TreeTrimCount</t>
  </si>
  <si>
    <t xml:space="preserve">The number of trees identified for removal from the vegetation management inspection. Trees over 6” DBH and outside a 4’ radius of the conductor must be reported. This field is required. </t>
  </si>
  <si>
    <t>VegetationInspectionPoint.TreeRemovalCount</t>
  </si>
  <si>
    <t>VegetationInspectionPoint.InspectionComment</t>
  </si>
  <si>
    <t xml:space="preserve">Inspection method. Possible values: ||Ground inspection ||Climbing ||Lift/bucket truck ||Aerial: drone  ||Aerial: helicopter ||Aerial: fixed wing ||Other, see comment || ||“Aerial: drone” should be used for all unmanned aerial vehicles regardless of configuration (rotor vs. fixed-wing). “Lift/bucket truck” should be used for any similar methods. “Ground inspection” should be understood not to involve any climbing or lifting equipment or drone technology. This field is required. </t>
  </si>
  <si>
    <t>VM-05, VM-06, and VM-07: are all Ground Inspections</t>
  </si>
  <si>
    <t>VegetationInspectionPoint.InspectionMethod</t>
  </si>
  <si>
    <t xml:space="preserve">Inspection method description not listed in the options above. This field is required if “InspectionMethod” is “Other, see comment”. </t>
  </si>
  <si>
    <t>Data was not required due to conditional logic</t>
  </si>
  <si>
    <t>VegetationInspectionPoint.InspectionMethodComment</t>
  </si>
  <si>
    <t>VM-05, VM-06, and VM-07: answered None</t>
  </si>
  <si>
    <t>VegetationInspectionPoint.DataCaptureSensorType</t>
  </si>
  <si>
    <t xml:space="preserve"> Data was not required due to conditional logic</t>
  </si>
  <si>
    <t>VegetationInspectionPoint.DataCaptureSensorTypeComment</t>
  </si>
  <si>
    <t xml:space="preserve">The CPUC high-fire threat district (HFTD) area the management inspection intersects. For these data, anything outside Tiers 2 and 3 must be categorized as “Non-HFTD.” Do not record any Zone 1 or Tier 1 values. Possible values: ||Tier 3 ||Tier 2 ||Non-HFTD ||HFTD data can be downloaded from: https://ia.cpuc.ca.gov/firemap. This field is required. </t>
  </si>
  <si>
    <t>VegetationInspectionPoint.HFTDClass</t>
  </si>
  <si>
    <t xml:space="preserve">Unique ID or job ID of a vegetation inspection activity. Primary key for the Vegetation Inspection Polygon feature class. This field is required. </t>
  </si>
  <si>
    <t xml:space="preserve">N/A </t>
  </si>
  <si>
    <t>VegetationInspectionPolygon.VmiID</t>
  </si>
  <si>
    <t>VegetationInspectionPolygon.UtilityID</t>
  </si>
  <si>
    <t>VegetationInspectionPolygon.UMATID</t>
  </si>
  <si>
    <t>VegetationInspectionPolygon.ActivityClass</t>
  </si>
  <si>
    <t xml:space="preserve">ID of the specific circuit segment inspected. Foreign key to the Asset Line feature classes if the electrical corporation has persistent unique segment IDs. A segment may be anything more granular than a circuit, including a single span. This field is required IF the inspection activity represented by the polygon is focused on conductor (e.g., radial clearance) AND the electrical corporation has persistent stable IDs for circuit segments. </t>
  </si>
  <si>
    <t>VegetationInspectionPolygon.SegmentID</t>
  </si>
  <si>
    <t xml:space="preserve">ID of the specific circuit inspected. Foreign key to the Asset Line feature classes if the electrical corporation does not have persistent unique segment IDs. This field is required IF the inspection activity represented by the polygon is focused on conductor (e.g., radial clearance) AND SegmentID is not populated. </t>
  </si>
  <si>
    <t>VegetationInspectionPolygon.CircuitID</t>
  </si>
  <si>
    <t xml:space="preserve">Identifies the feature class where the segment or circuit ID should be found. Possible values: ||Transmission Line ||Primary Distribution Line ||Secondary Distribution Line ||This field is required IF the inspection activity represented by the polygon is focused on conductor (e.g., radial clearance). </t>
  </si>
  <si>
    <t>VegetationInspectionPolygon.LineClass</t>
  </si>
  <si>
    <t>Unique ID for a specific point asset. Must be traceable stable ID within a specific asset class. Foreign key to all the related Asset Point feature class attribute tables. For Support Structure, use Support Structure ID. For Transformer Site, use Transformer Site ID. This field is required IF the inspection activity represented by the point is focused on an individual asset recorded as a point in data submitted to Energy Safety.</t>
  </si>
  <si>
    <t>VegetationInspectionPolygon.AssetID</t>
  </si>
  <si>
    <t>Identifies the feature class where the asset ID should be found. Possible values: ||Camera ||Connection Device ||Fuse ||Lightning Arrester ||Substation ||Support Structure ||Switchgear ||Transformer Site ||Weather Station ||This field is required IF the inspection activity represented by the point is focused on an individual asset recorded as a point in data submitted to Energy Safety.</t>
  </si>
  <si>
    <t>VegetationInspectionPolygon.AssetFeature</t>
  </si>
  <si>
    <t>VegetationInspectionPolygon.InspectionLocationOrAddress</t>
  </si>
  <si>
    <t>VegetationInspectionPolygon.WMPInitiative</t>
  </si>
  <si>
    <t>VegetationInspectionPolygon.WMPActivity</t>
  </si>
  <si>
    <t>VegetationInspectionPolygon.ActivityDescription</t>
  </si>
  <si>
    <t>VegetationInspectionPolygon.InspectionProgramName</t>
  </si>
  <si>
    <t>VegetationInspectionPolygon.WMPSection</t>
  </si>
  <si>
    <t>VegetationInspectionPolygon.UnitsRepresented</t>
  </si>
  <si>
    <t>VegetationInspectionPolygon.InspectionStartDate</t>
  </si>
  <si>
    <t>VegetationInspectionPolygon.InspectionEndDate</t>
  </si>
  <si>
    <t>VegetationInspectionPolygon.InspectionType</t>
  </si>
  <si>
    <t>VegetationInspectionPolygon.InspectionTypeComment</t>
  </si>
  <si>
    <t>VegetationInspectionPolygon.PerformedBy</t>
  </si>
  <si>
    <t>VegetationInspectionPolygon.PerformedByComment</t>
  </si>
  <si>
    <t>VegetationInspectionPolygon.CommercialHarvest</t>
  </si>
  <si>
    <t>VegetationInspectionPolygon.TreeTrimCount</t>
  </si>
  <si>
    <t>VegetationInspectionPolygon.TreeRemovalCount</t>
  </si>
  <si>
    <t>VegetationInspectionPolygon.InspectionComment</t>
  </si>
  <si>
    <t xml:space="preserve">Inspection method. Possible values: ||Ground inspection ||Climbing ||Lift/bucket truck ||Aerial: drone  ||Aerial: helicopter ||Aerial: fixed wing ||Other, see comment ||“Aerial – drone” should be used for all unmanned aerial vehicles regardless of configuration (rotor vs. fixed-wing). “Lift/bucket truck” should be used for any similar methods. “Ground inspection” should be understood not to involve any climbing or lifting equipment or drone technology. This field is required. </t>
  </si>
  <si>
    <t>VegetationInspectionPolygon.InspectionMethod</t>
  </si>
  <si>
    <t>VegetationInspectionPolygon.InspectionMethodComment</t>
  </si>
  <si>
    <t>VegetationInspectionPolygon.DataCaptureSensorType</t>
  </si>
  <si>
    <t>VegetationInspectionPolygon.DataCaptureSensorTypeComment</t>
  </si>
  <si>
    <t xml:space="preserve">The CPUC High Fire Threat District (HFTD) area that the vegetation management project intersects. For these data, anything outside Tiers 2 and 3 must be categorized as “Non-HFTD.” Do not record any Zone 1 or Tier 1 values. If a data polygon spans multiple HFTD areas, list them under the “HFTDClassComment” field. Possible values: ||Tier 3 ||Tier 2 ||Non-HFTD ||Multiple, see comment ||HFTD data can be downloaded from: https://ia.cpuc.ca.gov/firemap. This field is required. </t>
  </si>
  <si>
    <t>VegetationInspectionPolygon.HFTDClass</t>
  </si>
  <si>
    <t xml:space="preserve">If the project polygon intersects multiple HFTD areas, list all of them here. This field is required IF HFTDClass is “Multiple, see comment”. </t>
  </si>
  <si>
    <t>VegetationInspectionPolygon.HFTDClassComment</t>
  </si>
  <si>
    <t>VmpID</t>
  </si>
  <si>
    <t>VMP ID</t>
  </si>
  <si>
    <t xml:space="preserve">Unique ID or job ID of an initiative. Primary key for Vegetation Management Project Line feature class. This field is required. </t>
  </si>
  <si>
    <t>PG&amp;E does not have initiative data to report in this geometry at this time.</t>
  </si>
  <si>
    <t>Yes - Physical facility, cyber-security sensitive, or critical energy infrastructure data protected from disclosure. (See 18 C.F.R. § 388.113, see also Govt. Code § 6254(k), (ab); 6 U.S.C. § 131; 6 CFR § 29.2.)
115kV and above information are identified as confidential</t>
  </si>
  <si>
    <t>VegetationManagementProjectLine.VmpID</t>
  </si>
  <si>
    <t xml:space="preserve">Unique ID of the associated inspection that prescribed vegetation management project (e.g., resulting mitigation work).  </t>
  </si>
  <si>
    <t>VegetationManagementProjectLine.VmiID</t>
  </si>
  <si>
    <t>VegetationManagementProjectLine.UtilityID</t>
  </si>
  <si>
    <t>VegetationManagementProjectLine.UMATID</t>
  </si>
  <si>
    <t xml:space="preserve">Was the activity performed ONLY to meet requirements of statute or regulation, or done at the electrical corporation’s discretion? Clearances to greater than required distance are considered discretionary. Possible values: ||Regulatory ||Discretionary ||This field is required. </t>
  </si>
  <si>
    <t>VegetationManagementProjectLine.ActivityClass</t>
  </si>
  <si>
    <t xml:space="preserve">ID of the specific circuit segment on which the work was done, if any. Foreign key to the Asset Line features if the electrical corporation has persistent unique segment IDs. A segment may be anything more granular than a circuit, including a single span. This field is required IF the VM activity represented by the line is focused on conductor (e.g., radial clearance) AND the electrical corporation has persistent stable IDs for circuit segments.  </t>
  </si>
  <si>
    <t>VegetationManagementProjectLine.SegmentID</t>
  </si>
  <si>
    <t xml:space="preserve">ID of the specific circuit on which the work was done, if any. Foreign key to the Asset ||Line features if the electrical corporation does not have persistent unique segment IDs. This field is required IF the activity represented by the point is focused on conductor (e.g., radial clearance) AND SegmentID is not populated. </t>
  </si>
  <si>
    <t>VegetationManagementProjectLine.CircuitID</t>
  </si>
  <si>
    <t xml:space="preserve">Identifies the feature class where the segment or circuit ID should be found. Possible values: ||Transmission Line ||Primary Distribution Line ||Secondary Distribution Line ||This field is required IF SegmentID or CircuitID is populated. </t>
  </si>
  <si>
    <t>VegetationManagementProjectLine.LineClass</t>
  </si>
  <si>
    <t>ProjectLocationOrAddress</t>
  </si>
  <si>
    <t>Project Location Or Address</t>
  </si>
  <si>
    <t xml:space="preserve">Address or location description for project location. This field is optional. </t>
  </si>
  <si>
    <t>VegetationManagementProjectLine.ProjectLocationOrAddress</t>
  </si>
  <si>
    <t>RadialClearanceDistance</t>
  </si>
  <si>
    <t>Radial Clearance Distance</t>
  </si>
  <si>
    <t xml:space="preserve">What radial clearance distance was implemented for this project, in feet? For projects not involving radial clearance, enter “-99”. This should be the actual clearance standard implemented, NOT the minimum clearance per regulations, if those are different (i.e., where the electrical corporation is implementing “enhanced” clearances via greater distance than required). This field is required. </t>
  </si>
  <si>
    <t>VegetationManagementProjectLine.RadialClearanceDistance</t>
  </si>
  <si>
    <t>Line Deenergized?</t>
  </si>
  <si>
    <t xml:space="preserve">Do the power lines need to be de-energized to perform the work? Possible values: ||Yes ||No ||This field is required. </t>
  </si>
  <si>
    <t>VegetationManagementProjectLine.LineDeenergized</t>
  </si>
  <si>
    <t>VegetationManagementProjectLine.WMPInitiative</t>
  </si>
  <si>
    <t>VegetationManagementProjectLine.WMPActivity</t>
  </si>
  <si>
    <t>VegetationManagementProjectLine.ActivityDescription</t>
  </si>
  <si>
    <t>VegetationManagementProjectLine.WMPSection</t>
  </si>
  <si>
    <t>HerbicideUse</t>
  </si>
  <si>
    <t>Herbicide Use</t>
  </si>
  <si>
    <t xml:space="preserve">Are any herbicides planned to be used or were any herbicides used as part of the project? Possible values: ||Yes ||No ||This field is required. </t>
  </si>
  <si>
    <t>VegetationManagementProjectLine.HerbicideUse</t>
  </si>
  <si>
    <t>HerbicideName</t>
  </si>
  <si>
    <t>Herbicide Name</t>
  </si>
  <si>
    <t xml:space="preserve">If any herbicides are planned for use or were used, list the specific products used / to be used. This field is required IF HerbicideUse is not “No”. </t>
  </si>
  <si>
    <t>VegetationManagementProjectLine.HerbicideName</t>
  </si>
  <si>
    <t>VegetationManagementProjectLine.UnitsRepresented</t>
  </si>
  <si>
    <t xml:space="preserve">Additional description of the vegetation management work. This field is optional. </t>
  </si>
  <si>
    <t>VegetationManagementProjectLine.DescriptionOfWork</t>
  </si>
  <si>
    <t>DescriptionOfWorkComment</t>
  </si>
  <si>
    <t>Description of Work Comment</t>
  </si>
  <si>
    <t xml:space="preserve">The primary vegetation management work that was performed when not listed in Appendix C. This field is required IF DescriptionOfWork is “Other, see comment”. </t>
  </si>
  <si>
    <t>VegetationManagementProjectLine.DescriptionOfWorkComment</t>
  </si>
  <si>
    <t>SecondaryDescriptionOfWork</t>
  </si>
  <si>
    <t>Secondary Description of Work</t>
  </si>
  <si>
    <t xml:space="preserve">The secondary vegetation management work that was performed in addition to the value in DescriptionOfWork. Possible values are listed in Appendix C. Multiple values are permitted and must be separated by a semicolon. This field is optional. </t>
  </si>
  <si>
    <t>VegetationManagementProjectLine.SecondaryDescriptionOfWork</t>
  </si>
  <si>
    <t>String(8000)</t>
  </si>
  <si>
    <t xml:space="preserve">The latest-in-time 8,000 characters of field notes for the vegetation management activity kept in the electrical corporation’s record-keeping system (e.g., SAP or SalesForce). This field is required. </t>
  </si>
  <si>
    <t>VegetationManagementProjectLine.FieldNotes</t>
  </si>
  <si>
    <t>Start Date</t>
  </si>
  <si>
    <t xml:space="preserve">The start date of the vegetation management project. This field must have values for all projects that have a value of “Complete” or “In Progress” in the“VmpStatus” field. If exact date is not known, may approximate as the first day of the month in which project began. May leave null for planned projects. This field is required IF VmpStatus is “In progress” OR “Complete”. </t>
  </si>
  <si>
    <t>VegetationManagementProjectLine.StartDate</t>
  </si>
  <si>
    <t>End Date</t>
  </si>
  <si>
    <t xml:space="preserve">The completion date of the vegetation management project. This field must at least have values for all projects that have a value of “Complete” in the VmpStatus field. If exact date is not known, the electrical corporation may approximate EndDate as the last day of the month in which project was completed. This field is required IF VmpStatus is “Complete”. </t>
  </si>
  <si>
    <t>VegetationManagementProjectLine.EndDate</t>
  </si>
  <si>
    <t>CoastalRedwoodExemption</t>
  </si>
  <si>
    <t>Coastal Redwood Exemption</t>
  </si>
  <si>
    <t xml:space="preserve">Coastal redwood exception to clearance being applied. Possible values: ||Yes ||No ||This field is required. </t>
  </si>
  <si>
    <t>VegetationManagementProjectLine.CoastalRedwoodExemption</t>
  </si>
  <si>
    <t>EncroachPermit</t>
  </si>
  <si>
    <t>Encroach Permit</t>
  </si>
  <si>
    <t xml:space="preserve">Is an encroachment permit required for the vegetation management project? Possible values: ||Yes ||No ||This field is required. </t>
  </si>
  <si>
    <t>VegetationManagementProjectLine.EncroachPermit</t>
  </si>
  <si>
    <t>EnvPermit</t>
  </si>
  <si>
    <t>Environmental Permit</t>
  </si>
  <si>
    <t xml:space="preserve">Is special environmental permitting needed for the vegetation management project? ||Possible values: ||Yes ||No ||This field is required. </t>
  </si>
  <si>
    <t>VegetationManagementProjectLine.EnvPermit</t>
  </si>
  <si>
    <t>EnvPermitProject</t>
  </si>
  <si>
    <t>Environmental Permit Project</t>
  </si>
  <si>
    <t xml:space="preserve">Specific activity (e.g., timber harvest under an exemption) for which a permit was obtained. This field is required IF EnvPermit is “Yes”. </t>
  </si>
  <si>
    <t>VegetationManagementProjectLine.EnvPermitProject</t>
  </si>
  <si>
    <t>CALFIREHdNumber</t>
  </si>
  <si>
    <t>CAL FIRE Harvest Document Number</t>
  </si>
  <si>
    <t>String(35)</t>
  </si>
  <si>
    <t xml:space="preserve">If applicable, enter the CAL FIRE harvest document number applicable to the initiative. When the permitted project is timber harvest under an exemption, this field must include the harvest document number of the exemption (e.g., 2-20EX-01049-BUT). ||This field is required IF the project has a CAL FIRE harvest document. </t>
  </si>
  <si>
    <t>VegetationManagementProjectLine.CALFIREHdNumber</t>
  </si>
  <si>
    <t>OtherEnvPermitDocumentation</t>
  </si>
  <si>
    <t>Other Environmental Permit Documentation</t>
  </si>
  <si>
    <t xml:space="preserve">For any projects that do not have a CAL FIRE harvest document number or that have a CAL FIRE Harvest document number and additional permit documentation, enter any key details about environmental permit documentation and project ID numbers. This field is required if EnvPermit is “Yes” and CALFIREHdNumber is not populated. </t>
  </si>
  <si>
    <t>VegetationManagementProjectLine.OtherEnvPermitDocumentation</t>
  </si>
  <si>
    <t xml:space="preserve">Does the initiative involve commercial harvest? Possible values: ||Yes ||No ||This field is required. </t>
  </si>
  <si>
    <t>VegetationManagementProjectLine.CommercialHarvest</t>
  </si>
  <si>
    <t>SlashManagement</t>
  </si>
  <si>
    <t>Slash Management</t>
  </si>
  <si>
    <t>Lop and Scatter; Chipping; Biochar or Other Pyrolysis; Broadcast Burn; Durable Products; Landfill; Left on Site (No Treatment); Liquid Fuelds; No Residue/Not Applicable; Offsite Bioenergy; Pile Burning; Unknown; Other, see comment</t>
  </si>
  <si>
    <t xml:space="preserve">How is brush or slash generated by the vegetation management project being managed or treated? Possible values: ||Lop and Scatter ||Chipping ||Biochar or Other Pyrolysis ||Broadcast Burn ||Durable Products ||Landfill ||Left on Site (No Treatment)   ||Liquid Fuels ||No Residue/Not Applicable ||Offsite Bioenergy ||Pile Burning ||Unknown ||Other, see comment ||“Slash”, pursuant to PRC § 4525.7, means branches or limbs less than four inches in Diameter, and bark and split products debris left on the ground as a result of Timber Operations. This field is required. </t>
  </si>
  <si>
    <t>VegetationManagementProjectLine.SlashManagement</t>
  </si>
  <si>
    <t>SlashManagementComments</t>
  </si>
  <si>
    <t>Slash Management Comments</t>
  </si>
  <si>
    <t xml:space="preserve">Brush/slash management method not listed above. This field is required IF SlashManagement is “Other, see comment”. </t>
  </si>
  <si>
    <t>VegetationManagementProjectLine.SlashManagementComments</t>
  </si>
  <si>
    <t>TreeTrimCountPlanned</t>
  </si>
  <si>
    <t>Tree Trim Count Planned</t>
  </si>
  <si>
    <t xml:space="preserve">Number of trees planned for trimming in the project. Trees over 6” DBH and outside a 4’ radius of the conductor must be counted. Enter “0” if tree trimming is not part of the vegetation project. This field is required. </t>
  </si>
  <si>
    <t>VegetationManagementProjectLine.TreeTrimCountPlanned</t>
  </si>
  <si>
    <t>TreeRemovalCountPlanned</t>
  </si>
  <si>
    <t>Tree Removal Count Planned</t>
  </si>
  <si>
    <t xml:space="preserve">Number of trees planned for removal in the project. Trees over 6” DBH and outside a 4’ radius of the conductor must be counted. Enter “0” if tree removal is not part of the vegetation project. This field is required. </t>
  </si>
  <si>
    <t>VegetationManagementProjectLine.TreeRemovalCountPlanned</t>
  </si>
  <si>
    <t>TreeTrimCountActl</t>
  </si>
  <si>
    <t>Tree Trim Count Actual</t>
  </si>
  <si>
    <t xml:space="preserve">Number of trees actually trimmed as part of the project. Trees over 6” DBH and outside a 4’ radius of the conductor must be counted. Enter “0” if tree trimming is not part of the vegetation project. This field is required IF VmpStatus is “Complete”. </t>
  </si>
  <si>
    <t>VegetationManagementProjectLine.TreeTrimCountActl</t>
  </si>
  <si>
    <t>TreeRemovalCountActl</t>
  </si>
  <si>
    <t>Tree Removal Count Actual</t>
  </si>
  <si>
    <t xml:space="preserve">Number of trees actually removed as part of the project. Trees over 6” DBH and outside a 4’ radius of the conductor must be counted. Enter “0” if tree removal is not part of the vegetation project. This field is required IF VmpStatus is “Complete”. </t>
  </si>
  <si>
    <t>VegetationManagementProjectLine.TreeRemovalCountActl</t>
  </si>
  <si>
    <t>WoodDestination</t>
  </si>
  <si>
    <t>Wood Destination</t>
  </si>
  <si>
    <t>Firewood; Biochar or Other Pyrolysis; Broadcast Burn; Durable Products; Landfill; Left on Site (No Treatment); Liquid Fuelds; No Residue/Not Applicable; Offsite Bioenergy; Pile Burning; Unknown; Other, see comment</t>
  </si>
  <si>
    <t xml:space="preserve">Record how boles of trees (6" diameter and greater) will be treated. If multiple destinations apply, list them all in the “VegetationDestinationComment” field. ||Possible values: ||Firewood ||Biochar or Other Pyrolysis ||Broadcast Burn ||Durable Products ||Landfill ||Left on Site (No Treatment) ||Liquid Fuels ||No Residue/Not Applicable ||Offsite Bioenergy ||Pile Burning Unknown  ||Other, see comment ||“Left on-site” includes bucked logs. This field is required. </t>
  </si>
  <si>
    <t>VegetationManagementProjectLine.WoodDestination</t>
  </si>
  <si>
    <t>WoodDestinationComment</t>
  </si>
  <si>
    <t>Wood Destination Comment</t>
  </si>
  <si>
    <t xml:space="preserve">Wood destination not listed above; or, when multiple destinations apply, list them here. This field is required IF WoodDestination is “Other, see comment”. </t>
  </si>
  <si>
    <t>VegetationManagementProjectLine.WoodDestinationComment</t>
  </si>
  <si>
    <t>VegetationManagementProjectLine.HFTDClass</t>
  </si>
  <si>
    <t>VegetationManagementProjectLine.HFTDClassComment</t>
  </si>
  <si>
    <t xml:space="preserve">Unique ID or job ID of an initiative. Primary key for Vegetation Management Project Point feature class. This field is required.  </t>
  </si>
  <si>
    <t>VegetationManagementProjectPoint.VmpID</t>
  </si>
  <si>
    <t>VegetationManagementProjectPoint.VmiID</t>
  </si>
  <si>
    <t>VegetationManagementProjectPoint.UtilityID</t>
  </si>
  <si>
    <t>VegetationManagementProjectPoint.UMATID</t>
  </si>
  <si>
    <t>VegetationManagementProjectPoint.ActivityClass</t>
  </si>
  <si>
    <t xml:space="preserve">Unique ID for a specific point asset. Must be traceable stable ID within a specific asset class. Foreign key to all the related Asset Point feature class attribute tables. For Support Structure, use Support Structure ID. For Transformer Site, use Transformer Site ID. This field is required IF the VM activity represented by the point is focused on an individual asset recorded as a point in data submitted to Energy Safety. </t>
  </si>
  <si>
    <t>[VM-02C] - Reporting as this is focused on an indivdual point that is referrring to a specifc asset
[VM-02R] - Reporting as this is focused on an indivdual point that is referrring to a specifc asset
[VM-26]- Not Reporting as it is a VM Point but not referring to a specific individual asset</t>
  </si>
  <si>
    <t>VegetationManagementProjectPoint.AssetID</t>
  </si>
  <si>
    <t xml:space="preserve">Identifies the feature class where the asset ID should be found. Possible values: ||Camera ||Connection Device ||Fuse ||Lightning Arrester ||Substation ||Support Structure ||Switchgear ||Transformer Site ||Weather Station ||This field is required IF the VM activity represented by the point is focused on an individual asset recorded as a point in data submitted to Energy Safety. </t>
  </si>
  <si>
    <t>VegetationManagementProjectPoint.AssetFeature</t>
  </si>
  <si>
    <t xml:space="preserve">ID of the specific circuit segment on which the work was done, if any. Foreign key to the Asset Line features if the electrical corporation has persistent unique segment IDs. A segment may be anything more granular than a circuit, including a single span. This field is required IF the VM activity represented by the point is focused on conductor (e.g., radial clearance) AND the electrical corporation has persistent stable IDs for circuit segments.  </t>
  </si>
  <si>
    <t>[VM-02C] - NOT reporting as this is NOT focused on a Conductor
[VM-02R] - NOT reporting as this is NOT focused on a Conductor
[VM-26]- Reporting as it is focused on Conductor</t>
  </si>
  <si>
    <t>VegetationManagementProjectPoint.SegmentID</t>
  </si>
  <si>
    <t xml:space="preserve">ID of the specific circuit on which the work was done, if any. Foreign key to the Asset ||Line features if the electrical corporation does not have persistent unique segment IDs. This field is required IF the VM activity represented by the point is focused on conductor (e.g., radial clearance) AND SegmentID is not populated. </t>
  </si>
  <si>
    <t>VegetationManagementProjectPoint.CircuitID</t>
  </si>
  <si>
    <t>VegetationManagementProjectPoint.LineClass</t>
  </si>
  <si>
    <t>Project Location or Address</t>
  </si>
  <si>
    <t xml:space="preserve">Address or location description for vegetation project location. This field is optional. </t>
  </si>
  <si>
    <t xml:space="preserve">Information is provided for records that are not focused on a Transmission or Distribution Line. </t>
  </si>
  <si>
    <t>VegetationManagementProjectPoint.ProjectLocationOrAddress</t>
  </si>
  <si>
    <t>VegetationManagementProjectPoint.IsTree</t>
  </si>
  <si>
    <t>TreeID</t>
  </si>
  <si>
    <t>Tree ID</t>
  </si>
  <si>
    <t xml:space="preserve">A unique ID associated with the individual tree within the scope of the vegetation management project. This field is optional. </t>
  </si>
  <si>
    <t>VM-26 includes values for this feild as IsTree value was Yes</t>
  </si>
  <si>
    <t>VegetationManagementProjectPoint.TreeID</t>
  </si>
  <si>
    <t xml:space="preserve">Genus of vegetation. This field may be left null for palms and bamboo. This field is required IF IsTree is not “No” AND VegetationCommonName is not “Palm” or “Bamboo”. </t>
  </si>
  <si>
    <t>VegetationManagementProjectPoint.VegetationGenus</t>
  </si>
  <si>
    <t xml:space="preserve">Species of vegetation. Do not use “sp.” except for the following genera: Acacia, Agave ||Ailanthus, Albizia, Arctostaphylos, Callistemon, Casuarina, Catalpa, Ceanothus, Citrus, ||Corymbia, Eucalyptus, Lagerstroemia, Ligustrum, Malus, Melaleuca, Photinia, ||Pittosporum, Podocarpus, Prunus, Pyrus, Salix, Strelitzia, Syzygium,Tamarix. This field may be filled out as “sp.” or left null for the above genera and may be left null for palms and bamboo. This field is required IF IsTree is not “No” AND ||VegetationCommonName is not “Palm” or “Bamboo” AND VegetationGenus is not in the list above. </t>
  </si>
  <si>
    <t>VegetationManagementProjectPoint.VegetationSpecies</t>
  </si>
  <si>
    <t>VegetationManagementProjectPoint.VegetationCommonName</t>
  </si>
  <si>
    <t>SpeciesGrowthRate</t>
  </si>
  <si>
    <t>Species Growth Rate</t>
  </si>
  <si>
    <t>Slow growing; Moderately growing; Fast growing</t>
  </si>
  <si>
    <t xml:space="preserve">Generalized growth rate of the subject tree species. Possible values: ||Slow growing ||Moderately growing ||Fast growing ||This field is required IF IsTree is not “No”. </t>
  </si>
  <si>
    <t>VegetationManagementProjectPoint.SpeciesGrowthRate</t>
  </si>
  <si>
    <t xml:space="preserve">Tree height (feet). Round the value. Maximum value: 300. This field is required IF IsTree is not “No”. </t>
  </si>
  <si>
    <t>VegetationManagementProjectPoint.TreeHeight</t>
  </si>
  <si>
    <t xml:space="preserve">Tree diameter at breast height (inches). Round the value. This field is required IF IsTree is not “No”. </t>
  </si>
  <si>
    <t>VegetationManagementProjectPoint.TreeDiameter</t>
  </si>
  <si>
    <t xml:space="preserve">For points representing individual trees: Is this a “danger tree” per 14 CCR 895.1? ||Possible values: ||Yes ||No ||This field is IF IsTree is not “No”. </t>
  </si>
  <si>
    <t>VegetationManagementProjectPoint.DangerTree</t>
  </si>
  <si>
    <t xml:space="preserve">What radial clearance distance was implemented for this project, in feet? Leave null for projects not involving radial clearance. This should be the actual clearance standard implemented, NOT the minimum clearance per regulations, if those are different (i.e., where the electrical corporation is implementing “enhanced” clearances via greater distance than required). This field is required. </t>
  </si>
  <si>
    <t>VegetationManagementProjectPoint.RadialClearanceDistance</t>
  </si>
  <si>
    <t>VegetationManagementProjectPoint.LineDeenergized</t>
  </si>
  <si>
    <t>VegetationManagementProjectPoint.WMPInitiative</t>
  </si>
  <si>
    <t>VegetationManagementProjectPoint.WMPActivity</t>
  </si>
  <si>
    <t>VegetationManagementProjectPoint.ActivityDescription</t>
  </si>
  <si>
    <t>VegetationManagementProjectPoint.WMPSection</t>
  </si>
  <si>
    <t>VegetationManagementProjectPoint.HerbicideUse</t>
  </si>
  <si>
    <t xml:space="preserve">N/A
</t>
  </si>
  <si>
    <t>VegetationManagementProjectPoint.HerbicideName</t>
  </si>
  <si>
    <t>VegetationManagementProjectPoint.UnitsRepresented</t>
  </si>
  <si>
    <t>VegetationManagementProjectPoint.DescriptionOfWork</t>
  </si>
  <si>
    <t>VegetationManagementProjectPoint.DescriptionOfWorkComment</t>
  </si>
  <si>
    <t>Biomass Removal; Broadcast Burn; Chaining/Crushing; Chipping; Directional Pruning; Dozer; Erosion Control; Grazing Allotment; Habitat Revegetation; Herbicide Application; Inspection; Invasive Plant Removal; Lop and Scatter; Manual Pole Clearning (Partial); Manual Pole Clearing (PRC 4292); Mastication; Mowing; Other, see comment; Overhang; Pile Burning; Piling; Prescribed Herbivory; Pruning; Radial Clearance; Side Trim; Site Preparation; Slash Disposal; Strain and Abrasion; Thinning; Thinning (Manual); Thinning (Mechanical); Topped; Tree Felled ; Tree Planting/Seeding</t>
  </si>
  <si>
    <t xml:space="preserve">The secondary vegetation management work that was performed. Possible values are listed in Appendix C. Multiple values are permitted and must be separated by a semicolon. This field is optional. </t>
  </si>
  <si>
    <t>VegetationManagementProjectPoint.SecondaryDescriptionOfWork</t>
  </si>
  <si>
    <t>The latest-in-time 8,000 characters of field notes for the vegetation management activity kept in the electrical corporation’s record-keeping system (e.g., SAP or SalesForce). This field is required.</t>
  </si>
  <si>
    <t>VegetationManagementProjectPoint.FieldNotes</t>
  </si>
  <si>
    <t xml:space="preserve">The start date of the vegetation management project. This field must have values for all projects that have a value of “Complete” or “In progress” in the VmpStatus field. If exact date is not known, may approximate as the first day of the month in which project began. This field is required IF VmpStatus is “In progress” OR “Complete”. </t>
  </si>
  <si>
    <t>Refers to the start date of vegetation clearance work in the field.</t>
  </si>
  <si>
    <t>VegetationManagementProjectPoint.StartDate</t>
  </si>
  <si>
    <t xml:space="preserve">The completion date of the vegetation management project. This field must have values for all projects that have a value of “Complete” in the VmpStatus field. If exact date is not known, may approximate as last day of the month in which project was completed. This field is required IF VmpStatus is “Complete”. </t>
  </si>
  <si>
    <t>Refers to the end date of vegetation clearance work in the field.</t>
  </si>
  <si>
    <t>VegetationManagementProjectPoint.EndDate</t>
  </si>
  <si>
    <t>VegetationManagementProjectPoint.CoastalRedwoodExemption</t>
  </si>
  <si>
    <t>VegetationManagementProjectPoint.EncroachPermit</t>
  </si>
  <si>
    <t>VegetationManagementProjectPoint.EnvPermit</t>
  </si>
  <si>
    <t>VegetationManagementProjectPoint.EnvPermitProject</t>
  </si>
  <si>
    <t>VegetationManagementProjectPoint.CALFIREHdNumber</t>
  </si>
  <si>
    <t>VegetationManagementProjectPoint.OtherEnvPermitDocumentation</t>
  </si>
  <si>
    <t>VegetationManagementProjectPoint.CommercialHarvest</t>
  </si>
  <si>
    <t>VegetationManagementProjectPoint.SlashManagement</t>
  </si>
  <si>
    <t>VegetationManagementProjectPoint.SlashManagementComments</t>
  </si>
  <si>
    <t>VegetationManagementProjectPoint.TreeTrimCountPlanned</t>
  </si>
  <si>
    <t xml:space="preserve">Number of trees planned for removal in the project. Trees over 6” DBH and outside a 4’ radius of the conductor must be counted.  Enter “0” if tree removal is not part of the vegetation project. This field is required. </t>
  </si>
  <si>
    <t>VegetationManagementProjectPoint.TreeRemovalCountPlanned</t>
  </si>
  <si>
    <t>VegetationManagementProjectPoint.TreeTrimCountActl</t>
  </si>
  <si>
    <t>VegetationManagementProjectPoint.TreeRemovalCountActl</t>
  </si>
  <si>
    <t>VegetationManagementProjectPoint.WoodDestination</t>
  </si>
  <si>
    <t>VegetationManagementProjectPoint.WoodDestinationComment</t>
  </si>
  <si>
    <t xml:space="preserve">The CPUC High Fire Threat District (HFTD) area that the vegetation management project intersects. For these data, anything outside Tiers 2 and 3 must be categorized as “Non-HFTD.” Do not record any Zone 1 or Tier 1 values. Possible values: ||Tier 3 ||Tier 2 ||Non-HFTD ||HFTD data can be downloaded from: https://ia.cpuc.ca.gov/firemap. This field is required. </t>
  </si>
  <si>
    <t>VegetationManagementProjectPoint.HFTDClass</t>
  </si>
  <si>
    <t xml:space="preserve">Unique ID or job ID of an initiative. Primary key for Vegetation Management Project Polygon feature class. This field is required. </t>
  </si>
  <si>
    <t>VegetationManagementProjectPolygon.VmpID</t>
  </si>
  <si>
    <t>VegetationManagementProjectPolygon.VmiID</t>
  </si>
  <si>
    <t>VegetationManagementProjectPolygon.UtilityID</t>
  </si>
  <si>
    <t xml:space="preserve">This is the Utility Mitigation Activity Tracking ID, a unique tracking ID for a given activity. This ID must match the UTILITY MITIGATION ACTIVITY TRACKING ID and UMAT fields for the same activity in all data submissions for the activity’s entire lifecycle. This field must correspond with the Utility Mitigation Activity Tracking ID referenced where the activity is discussed in the electrical corporation’s WMP(s). This field should remain static even if WMP category, WMP initiative, or WMP Section numbers change. ||This field is required. </t>
  </si>
  <si>
    <t>VegetationManagementProjectPolygon.UMATID</t>
  </si>
  <si>
    <t>VegetationManagementProjectPolygon.ActivityClass</t>
  </si>
  <si>
    <t xml:space="preserve">Unique ID for a specific point asset. Must be traceable stable ID within a specific asset class. Foreign key to all the related Asset Point feature class attribute tables. ||For Support Structure, use Support Structure ID. For Transformer Site, use ||Transformer Site ID. This field is required IF the VM activity represented by the point is focused on an individual asset recorded as a point in data submitted to Energy Safety. </t>
  </si>
  <si>
    <t>VegetationManagementProjectPolygon.AssetID</t>
  </si>
  <si>
    <t xml:space="preserve">Identifies the feature class where the asset ID should be found. Possible values: ||Camera ||Connection Device ||Fuse ||Lightning Arrester ||Substation ||Support Structure ||Switchgear ||Transformer Site ||Weather Station ||This field is required IF AssetID is populated. </t>
  </si>
  <si>
    <t>VegetationManagementProjectPolygon.AssetFeature</t>
  </si>
  <si>
    <t xml:space="preserve">ID of the specific circuit segment on which the work was done, if any. Foreign key to the Asset Line features if the electrical corporation has persistent unique segment IDs. A segment may be anything more granular than a circuit, including a single span. ||This field is required IF the activity represented by the point is focused on conductor (e.g., radial clearance) AND the electrical corporation has persistent stable IDs for circuit segments.  </t>
  </si>
  <si>
    <t>VegetationManagementProjectPolygon.SegmentID</t>
  </si>
  <si>
    <t>VegetationManagementProjectPolygon.CircuitID</t>
  </si>
  <si>
    <t>VegetationManagementProjectPolygon.LineClass</t>
  </si>
  <si>
    <t>VegetationManagementProjectPolygon.ProjectLocationOrAddress</t>
  </si>
  <si>
    <t>VegetationManagementProjectPolygon.LineDeenergized</t>
  </si>
  <si>
    <t>VegetationManagementProjectPolygon.WMPInitiative</t>
  </si>
  <si>
    <t>VegetationManagementProjectPolygon.WMPActivity</t>
  </si>
  <si>
    <t>VegetationManagementProjectPolygon.ActivityDescription</t>
  </si>
  <si>
    <t>VegetationManagementProjectPolygon.WMPSection</t>
  </si>
  <si>
    <t>VegetationManagementProjectPolygon.HerbicideUse</t>
  </si>
  <si>
    <t>VegetationManagementProjectPolygon.HerbicideName</t>
  </si>
  <si>
    <t>VegetationManagementProjectPolygon.UnitsRepresented</t>
  </si>
  <si>
    <t>VegetationManagementProjectPolygon.DescriptionOfWork</t>
  </si>
  <si>
    <t xml:space="preserve">The primary vegetation management activity that was performed. Possible values are listed in Appendix C. Only one value is permitted. This field is required. </t>
  </si>
  <si>
    <t>VegetationManagementProjectPolygon.DescriptionOfWorkComment</t>
  </si>
  <si>
    <t xml:space="preserve">The primary vegetation management activity that was performed is not listed in Appendix C. This field is required IF ActivityDescription is “Other, see comment”. </t>
  </si>
  <si>
    <t>VegetationManagementProjectPolygon.SecondaryDescriptionOfWork</t>
  </si>
  <si>
    <t>VegetationManagementProjectPolygon.FieldNotes</t>
  </si>
  <si>
    <t xml:space="preserve">The start date of the vegetation management project. This field must have values for all projects that have a value of “Complete” or “In Progress” in the VmpStatus field. If exact date is not known, may approximate as the first day of the month in which project began. This field is required IF VmpStatus is “In progress” OR “Complete”. </t>
  </si>
  <si>
    <t>VegetationManagementProjectPolygon.StartDate</t>
  </si>
  <si>
    <t xml:space="preserve">The completion date of the vegetation management project. This field must at least have values for all projects that have a value of “Complete” in the VmpStatus field. If exact date is not known, may approximate as last day of the month in which project was completed. This field is required IF VmpStatus is “Complete”. </t>
  </si>
  <si>
    <t>VegetationManagementProjectPolygon.EndDate</t>
  </si>
  <si>
    <t>VegetationManagementProjectPolygon.CoastalRedwoodExemption</t>
  </si>
  <si>
    <t>VegetationManagementProjectPolygon.EncroachPermit</t>
  </si>
  <si>
    <t>VegetationManagementProjectPolygon.EnvPermit</t>
  </si>
  <si>
    <t>VegetationManagementProjectPolygon.EnvPermitProject</t>
  </si>
  <si>
    <t xml:space="preserve">If applicable, enter the CAL FIRE harvest document number applicable to the initiative. When the permitted project is timber harvest under an exemption, this field must include the harvest document number of the exemption (e.g., 2-20EX01049-BUT). This field is required IF the project has a CAL FIRE harvest document. </t>
  </si>
  <si>
    <t>VegetationManagementProjectPolygon.CALFIREHdNumber</t>
  </si>
  <si>
    <t xml:space="preserve">For any projects that do not have a CAL FIRE harvest document number or that have a CAL FIRE Harvest document number and additional permit documentation, enter any key details about environmental permit documentation and project ID numbers. ||This field is required if EnvPermit is “Yes” and CALFIREHdNumber is not populated. </t>
  </si>
  <si>
    <t>VegetationManagementProjectPolygon.OtherEnvPermitDocumentation</t>
  </si>
  <si>
    <t>VegetationManagementProjectPolygon.CommercialHarvest</t>
  </si>
  <si>
    <t>How is brush or slash generated by the vegetation management project being managed or treated? Possible values: ||Lop and Scatter ||Chipping ||Biochar or Other Pyrolysis ||Broadcast Burn ||Durable Products ||Landfill ||Left on Site (No Treatment)   ||Liquid Fuels ||No Residue/Not Applicable ||Offsite Bioenergy ||Pile Burning ||Unknown ||Other, see comment ||“Slash”, pursuant to PRC § 4525.7, means branches or limbs less than four inches in Diameter, and bark and split products debris left on the ground as a result of Timber Operations. This field is required.</t>
  </si>
  <si>
    <t>VegetationManagementProjectPolygon.SlashManagement</t>
  </si>
  <si>
    <t>VegetationManagementProjectPolygon.SlashManagementComments</t>
  </si>
  <si>
    <t xml:space="preserve">Number of trees planned for trimming in the project. Trees over 6” DBH and outside a 4’ radius of the conductor must be counted.  Enter “0” if tree trimming is not part of the vegetation project or if TreeTrimAcreagePlanned is used instead. This field is required. </t>
  </si>
  <si>
    <t>VegetationManagementProjectPolygon.TreeTrimCountPlanned</t>
  </si>
  <si>
    <t>TreeTrimAcreagePlanned</t>
  </si>
  <si>
    <t>Tree Trim Acreage Planned</t>
  </si>
  <si>
    <t xml:space="preserve">Acreage of trees planned for trimming in the project. Use two decimal places. Enter “0” if tree trimming is not part of the project or if TreeTrimCountPlanned is used instead. This field is required. </t>
  </si>
  <si>
    <t>VegetationManagementProjectPolygon.TreeTrimAcreagePlanned</t>
  </si>
  <si>
    <t xml:space="preserve">Number of trees planned for removal in the project. Trees over 6” DBH and outside a 4’ radius of the conductor must be counted. Enter “0” if tree removal is not part of the vegetation project or if TreeRemovalAcreagePlanned is used instead. This field is required. </t>
  </si>
  <si>
    <t>VegetationManagementProjectPolygon.TreeRemovalCountPlanned</t>
  </si>
  <si>
    <t>TreeRemovalAcreagePlanned</t>
  </si>
  <si>
    <t>Tree Removal Acreage Planned</t>
  </si>
  <si>
    <t xml:space="preserve">Acreage of trees planned for removal in the project. Use two decimal places. Enter “0” if tree removal is not part of the vegetation project or if TreeRemovalCountPlanned is used instead. This field is required. </t>
  </si>
  <si>
    <t>VegetationManagementProjectPolygon.TreeRemovalAcreagePlanned</t>
  </si>
  <si>
    <t xml:space="preserve">Number of trees actually trimmed as part of the project. Not relevant for projects that are planned or in progress. Trees over 6” DBH and outside a 4’ radius of the conductor must be counted. Enter “0” if tree trimming is not part of the vegetation project or if TreeTrimAcreageActl is used instead. This field is required IF VmpStatus is “Complete”. </t>
  </si>
  <si>
    <t>VegetationManagementProjectPolygon.TreeTrimCountActl</t>
  </si>
  <si>
    <t>TreeTrimAcreageActl</t>
  </si>
  <si>
    <t>Tree Trim Acreage Actual</t>
  </si>
  <si>
    <t xml:space="preserve">Acreage of trees actually trimmed as part of the in the project. Not relevant for projects that are planned or in progress. Enter “0” if tree trimming is not part of the vegetation project or if TreeTrimCountActl is used instead. This field is required IF VmpStatus is “Complete”. </t>
  </si>
  <si>
    <t>VegetationManagementProjectPolygon.TreeTrimAcreageActl</t>
  </si>
  <si>
    <t xml:space="preserve">Number of trees actually removed as part of the project. Not relevant for projects that are planned or in progress. Enter “0” if tree removal is not part of the vegetation project or TreeRemovalAcreageActl is used instead. This field is required IF VmpStatus is “Complete”. </t>
  </si>
  <si>
    <t>VegetationManagementProjectPolygon.TreeRemovalCountActl</t>
  </si>
  <si>
    <t>TreeRemovalAcreageActl</t>
  </si>
  <si>
    <t>Tree Removal Acreage Actual</t>
  </si>
  <si>
    <t xml:space="preserve">Acreage of trees actually removed as part of the project. Not relevant for projects that are planned or in progress. Enter “0” if tree removal is not part of the vegetation project or if TreeRemovalCountActl is used instead. This field is required IF VmpStatus is “Complete”. </t>
  </si>
  <si>
    <t>VegetationManagementProjectPolygon.TreeRemovalAcreageActl</t>
  </si>
  <si>
    <t>VegetationManagementProjectPolygon.WoodDestination</t>
  </si>
  <si>
    <t>VegetationManagementProjectPolygon.WoodDestinationComment</t>
  </si>
  <si>
    <t>VegetationManagementProjectPolygon.HFTDClass</t>
  </si>
  <si>
    <t>VegetationManagementProjectPolygon.HFTDClassComment</t>
  </si>
  <si>
    <t>Table (Initiative)</t>
  </si>
  <si>
    <t>PhotoID</t>
  </si>
  <si>
    <t>Photo ID</t>
  </si>
  <si>
    <t xml:space="preserve">Name for a photo showing an activity or inspection findings. Primary key for the Initiative Photo Log table. ||This field is required. </t>
  </si>
  <si>
    <t xml:space="preserve">Grid Hardening: photos are provided for 'System Hardening - Transmission Shunt Splices' [GH-06]
Vegetation: Due to technical and operational constraints do not allow for the capturing of photos as requested by Energy Safety.
</t>
  </si>
  <si>
    <t xml:space="preserve">Grid Hardening: N/A
Vegetation: Some development is needed in order to provide the 'EXIF' data </t>
  </si>
  <si>
    <t xml:space="preserve">Grid Hardening: N/A
Vegetation: Some development is needed in order to provide the 'EXIF' data 
</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</si>
  <si>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</si>
  <si>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InitiativePhotoLog.PhotoID</t>
  </si>
  <si>
    <t>InitiativePhotoLog.UtilityID</t>
  </si>
  <si>
    <t>IsBeforeAfter</t>
  </si>
  <si>
    <t>Is Photo Before/After</t>
  </si>
  <si>
    <t xml:space="preserve">Identifies before and after photos of activities. Possible values: ||Before ||After ||N/A ||Use “N/A” for photos which are not before/after. This field is required. </t>
  </si>
  <si>
    <t>This attribute contains the majority of the required data. 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photos are provided for 'System Hardening - Transmission Shunt Splices' [GH-06]</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</si>
  <si>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</si>
  <si>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InitiativePhotoLog.IsBeforeAfter</t>
  </si>
  <si>
    <t xml:space="preserve">Unique ID of the related activity. This is the foreign key to the initiative features (AiID, GhID, OiID, VmiID, VmpID, IaId). This field is required. </t>
  </si>
  <si>
    <t>InitiativePhotoLog.InitiativeID</t>
  </si>
  <si>
    <t>Asset Inspection Point; Asset Inspection Line; Asset Inspection Polygon; Grid Hardening Point; Grid Hardening Line; Vegetation Inspection Point; Vegetation Inspection Line; Vegetation Inspection Polygon; Vegetation Management Project Point; Vegetation Management Project Line; Vegetation Management Project Polygon; Other Initiative Point; Other Initiative Line; Other Initiative Polygon; Initiative Audit Point; Initiative Audit Line; Initiative Audit Polygon</t>
  </si>
  <si>
    <t xml:space="preserve">What type of initiative was audited? Identifies the feature where the Initiative ID will be found. Possible values: ||Asset Inspection Point||• Asset Inspection Line||•Asset Inspection Polygon ||•Grid Hardening Point ||•Grid Hardening Line ||•Vegetation Inspection Point ||•Vegetation Inspection Line ||•Vegetation Inspection Polygon ||•Vegetation Management Project Point ||Vegetation Management Project Line ||Vegetation Management Project Polygon ||Other Initiative Point ||Other Initiative Line ||Other Initiative Polygon ||Initiative Audit Point ||Initiative Audit Line ||Initiative Audit Polygon This field is required. </t>
  </si>
  <si>
    <t>InitiativePhotoLog.InitiativeFeature</t>
  </si>
  <si>
    <t>AdminID</t>
  </si>
  <si>
    <t>Admin ID</t>
  </si>
  <si>
    <t xml:space="preserve">Unique ID and primary key for the Administrative Area feature class. This field is required. </t>
  </si>
  <si>
    <t>AdministrativeArea.AdminID</t>
  </si>
  <si>
    <t>AdministrativeArea.UtilityID</t>
  </si>
  <si>
    <t>AreaType</t>
  </si>
  <si>
    <t>Area Type</t>
  </si>
  <si>
    <t xml:space="preserve">Type of administrative area (service territory, region, district, zone, etc.) This field is required. </t>
  </si>
  <si>
    <t>Region, division, district, FIA, and service territory</t>
  </si>
  <si>
    <t>AdministrativeArea.AreaType</t>
  </si>
  <si>
    <t>SubareaType</t>
  </si>
  <si>
    <t>Subarea Type</t>
  </si>
  <si>
    <t>Operational; Construction; Weather; Organizational; N/A; Other, see comment</t>
  </si>
  <si>
    <t xml:space="preserve">Electrical corporation sub-area type. Enter “N/A” if an administrative area feature class is not broken into sub-polygons with unique names. Possible values: ||Operational ||Construction ||Weather ||Organizational ||N/A ||Other, see comment ||This field is required. </t>
  </si>
  <si>
    <t>AdministrativeArea.SubareaType</t>
  </si>
  <si>
    <t>SubareaTypeComment</t>
  </si>
  <si>
    <t>Subarea Type Comment</t>
  </si>
  <si>
    <t xml:space="preserve">Sub-area type not listed in the options above. This field is required IF SubAreaType is “Other, see comment”. </t>
  </si>
  <si>
    <t>AdministrativeArea.SubareaTypeComment</t>
  </si>
  <si>
    <t>Name</t>
  </si>
  <si>
    <t xml:space="preserve">Name of administrative area. This field is required. </t>
  </si>
  <si>
    <t>PG&amp;E includes:  PG&amp;E service territory, Fire Index Area, Division, District, High Fire Risk Area, Surge Protection District, Insulation District, Corrosion Area, Raptor Concentration Zone, Snowloading Area, Climate Zone, Summer Temperature Map, Region</t>
  </si>
  <si>
    <t>AdministrativeArea.Name</t>
  </si>
  <si>
    <t>FacilityID</t>
  </si>
  <si>
    <t>Facility ID</t>
  </si>
  <si>
    <t xml:space="preserve">Unique ID for a specific critical facility. It should be a traceable stable ID within the electrical corporation’s operations/processes. Primary key for the Critical Facility point feature class. ||This field is required. </t>
  </si>
  <si>
    <t>Yes - Critical infrastructure is identified as confidential
Customer information combined with GIS data may facilitate customer identification in violation of privacy rules. (See PUC § 8380; Civ. Code §§ 1798 et seq.; Govt. Code § 6254; D.14-05-016.)</t>
  </si>
  <si>
    <t xml:space="preserve">SP ID as unique identifier </t>
  </si>
  <si>
    <t>CriticalFacility.FacilityID</t>
  </si>
  <si>
    <t>CriticalFacility.UtilityID</t>
  </si>
  <si>
    <t>FacilityName</t>
  </si>
  <si>
    <t>Facility Name</t>
  </si>
  <si>
    <t xml:space="preserve">Name of the facility. This field is required. </t>
  </si>
  <si>
    <t>Based on Person D</t>
  </si>
  <si>
    <t>CriticalFacility.FacilityName</t>
  </si>
  <si>
    <t>FacilityCategory</t>
  </si>
  <si>
    <t>Facility Category</t>
  </si>
  <si>
    <t>Chemical; Communications; Educational; Emergency services; Energy; Government facilities; Healthcare and public health; Public safety answering points; Transportation; Water and wastewater systems; Other, see comment</t>
  </si>
  <si>
    <t xml:space="preserve">Critical facility category. See examples table below this table for examples of facilities that fall under these categories. Possible values: ||Chemical ||Communications ||Educational ||Emergency services ||Energy ||Government facilities ||Healthcare and public health ||Public safety answering points ||Transportation ||Water and wastewater systems ||Other, see comment ||This field is required. </t>
  </si>
  <si>
    <t>This is based on NAICS associated with SA ID, if that is not available then the NAICS associated with Person ID</t>
  </si>
  <si>
    <t>CriticalFacility.FacilityCategory</t>
  </si>
  <si>
    <t>FacilityCategoryComment</t>
  </si>
  <si>
    <t>Facility Category Comment</t>
  </si>
  <si>
    <t xml:space="preserve">Facility category not covered by the options above. This field is required IF FacilityCategory is “Other, see comment”. </t>
  </si>
  <si>
    <t>CriticalFacility.FacilityCategoryComment</t>
  </si>
  <si>
    <t>FacilityDescription</t>
  </si>
  <si>
    <t>Facility Description</t>
  </si>
  <si>
    <t xml:space="preserve">Brief facility description (e.g., fire station, prison, nursing home, etc.). This field is optional. </t>
  </si>
  <si>
    <t>CriticalFacility.FacilityDescription</t>
  </si>
  <si>
    <t xml:space="preserve">ID of circuit segment associated with critical facility. Foreign key to the asset line features if the electrical corporation has persistent stable segment IDs. A segment may be anything more granular than a circuit, including a single span. This field is required IF the electrical corporation has persistent stable IDs for circuit segments. </t>
  </si>
  <si>
    <t>CriticalFacility.SegmentID</t>
  </si>
  <si>
    <t xml:space="preserve">ID of circuit associated with critical facility. Foreign key to the asset line features if the electrical corporation does not have persistent stable segment IDs. This field is required IF SegmentID is not populated. </t>
  </si>
  <si>
    <t>If Circuit ID is not available in OIS/OMT then Feeder from CC&amp;B/Teradata</t>
  </si>
  <si>
    <t>CriticalFacility.CircuitID</t>
  </si>
  <si>
    <t xml:space="preserve">ID of meter associated with critical facility. This field is required. </t>
  </si>
  <si>
    <t>PG&amp;E is providing Service Point Location instead of MeterID as this unique ID works better to link other datasets geospatially for the GIS Data Standard and also shows where the customer is located.</t>
  </si>
  <si>
    <t>CriticalFacility.MeterID</t>
  </si>
  <si>
    <t>BackupPower</t>
  </si>
  <si>
    <t>Backup Power</t>
  </si>
  <si>
    <t xml:space="preserve">Does the facility have a backup power source? Possible values: ||Yes ||No ||This field is required. </t>
  </si>
  <si>
    <t xml:space="preserve">PG&amp;E conducts outreach to determine endpoint backup capacity from customer owned facilities.  </t>
  </si>
  <si>
    <t>This information is self-reported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</si>
  <si>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</si>
  <si>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Based on BUG Survey data</t>
  </si>
  <si>
    <t>CriticalFacility.BackupPower</t>
  </si>
  <si>
    <t>BackupType</t>
  </si>
  <si>
    <t>Backup Type</t>
  </si>
  <si>
    <t>Storage battery; Diesel generator; Gas generator; Combined/hybrid; Other, see comment</t>
  </si>
  <si>
    <t xml:space="preserve">Type of backup power source. Possible values: ||Storage battery ||Diesel generator ||Gas generator ||Combined/hybrid ||Other, see comment ||This field is required IF BackupPower is “Yes”. </t>
  </si>
  <si>
    <t>CriticalFacility.BackupType</t>
  </si>
  <si>
    <t>BackupTypeComment</t>
  </si>
  <si>
    <t>Backup Type Comment</t>
  </si>
  <si>
    <t xml:space="preserve">Backup type not listed in the options above. This field is required IF BackupPower is “Yes” AND BackupType is “Other, see comment”. </t>
  </si>
  <si>
    <t>This information is self reported survey data and customer outreach.</t>
  </si>
  <si>
    <t>CriticalFacility.BackupTypeComment</t>
  </si>
  <si>
    <t>BackupCapacity</t>
  </si>
  <si>
    <t>Backup Capacity</t>
  </si>
  <si>
    <t xml:space="preserve">Hours of energy storage of backup generation from backup power source. This field is required IF BackupPower is “Yes”. </t>
  </si>
  <si>
    <t>CriticalFacility.BackupCapacity</t>
  </si>
  <si>
    <t>PopulationImpact</t>
  </si>
  <si>
    <t>Population Impact</t>
  </si>
  <si>
    <t xml:space="preserve">The approximate number of people that depend on this critical facility. This field is required. </t>
  </si>
  <si>
    <t xml:space="preserve">Population impact is based upon Zip code of facility to normalize data for different facility types.  Datatype of Population Impact limits possible values of field.  Values greater than allowed by datatype limit are set to maximum allowed value of 32,767.  </t>
  </si>
  <si>
    <t>Population impact is based upon location and US Census data.</t>
  </si>
  <si>
    <t>CriticalFacility.PopulationImpact</t>
  </si>
  <si>
    <t>PSPSDays</t>
  </si>
  <si>
    <t>PSPS Days</t>
  </si>
  <si>
    <t xml:space="preserve">The number of days the critical facility was impacted by PSPS events in the reporting period. ||This field is required. </t>
  </si>
  <si>
    <t>CriticalFacility.PSPSDays</t>
  </si>
  <si>
    <t>Address</t>
  </si>
  <si>
    <t xml:space="preserve">The address of the critical facility. This field is required. </t>
  </si>
  <si>
    <t>Based on Premise ID</t>
  </si>
  <si>
    <t>CriticalFacility.Address</t>
  </si>
  <si>
    <t>City</t>
  </si>
  <si>
    <t xml:space="preserve">The city of the critical facility. This field is required. </t>
  </si>
  <si>
    <t>CriticalFacility.City</t>
  </si>
  <si>
    <t>Zip</t>
  </si>
  <si>
    <t>String(5)</t>
  </si>
  <si>
    <t xml:space="preserve">The 5-digit zip code of the critical facility. This field is required. </t>
  </si>
  <si>
    <t>CriticalFacility.Zip</t>
  </si>
  <si>
    <t xml:space="preserve">The CPUC high-fire threat district (HFTD) area the critical facility intersects. For these data, anything outside Tiers 2 and 3 must be categorized as “Non-HFTD.” Do not record any Zone 1 or Tier 1 values. Possible values: ||Tier 3 ||Tier 2 ||Non-HFTD ||HFTD data can be downloaded from: https://ia.cpuc.ca.gov/firemap. This field is required. </t>
  </si>
  <si>
    <t>CriticalFacility.HFTDClass</t>
  </si>
  <si>
    <t>HwwID</t>
  </si>
  <si>
    <t>HWW ID</t>
  </si>
  <si>
    <t xml:space="preserve">Unique ID and primary key for the High Wind Warning Day feature class. This field is required. </t>
  </si>
  <si>
    <t>Data is not owned or maintained by PG&amp;E.</t>
  </si>
  <si>
    <t>yes</t>
  </si>
  <si>
    <t>HighWindWarningDayPolygon.HwwID</t>
  </si>
  <si>
    <t>HighWindWarningDayPolygon.UtilityID</t>
  </si>
  <si>
    <t>HWWIssueDateTime</t>
  </si>
  <si>
    <t>HWW Issue Date and Time</t>
  </si>
  <si>
    <t xml:space="preserve">Start date and time of the High Wind Warning. This field is required. </t>
  </si>
  <si>
    <t>HighWindWarningDayPolygon.HWWIssueDateTime</t>
  </si>
  <si>
    <t>NumberHWWDays</t>
  </si>
  <si>
    <t>Number HWW Days</t>
  </si>
  <si>
    <t xml:space="preserve">Number of High Wind Warning days. This field is required. </t>
  </si>
  <si>
    <t>HighWindWarningDayPolygon.NumberHWWDays</t>
  </si>
  <si>
    <t>Major Woody Stem Exempt Tree Point</t>
  </si>
  <si>
    <t>PG&amp;E is taking active steps to address these quality issues in the field and making changes to our operations.</t>
  </si>
  <si>
    <t>PG&amp;E will continue to provide MWS data, and as quality issues are addressed in the field will make improvements on data provided.</t>
  </si>
  <si>
    <t>MajorWoodyStemExemptTreePoint.UtilityID</t>
  </si>
  <si>
    <t xml:space="preserve">PG&amp;E intends to evaluate best practices from Lines of Business that actively catalog vegetation details and incorporate these methods into this program. </t>
  </si>
  <si>
    <t>MajorWoodyStemExemptTreePoint.VegetationGenus</t>
  </si>
  <si>
    <t>MajorWoodyStemExemptTreePoint.VegetationSpecies</t>
  </si>
  <si>
    <t>MajorWoodyStemExemptTreePoint.VegetationCommonName</t>
  </si>
  <si>
    <t>PG&amp;E is taking active steps to address these quality issues in the field and making changes to its operations.</t>
  </si>
  <si>
    <t>MajorWoodyStemExemptTreePoint.LastInspectionDate</t>
  </si>
  <si>
    <t>Quantity</t>
  </si>
  <si>
    <t>MajorWoodyStemExemptTreePoint.Quantity</t>
  </si>
  <si>
    <t>OplcID</t>
  </si>
  <si>
    <t>OPLC ID</t>
  </si>
  <si>
    <t xml:space="preserve">Unique ID of private power line connection location. Primary key for the electrical corporation Power Line-Other Power Line Connection Location Point feature. This field is required. </t>
  </si>
  <si>
    <t>Dx Corporation - Private: oplclID prefix contains "POL", an acronym for Private Owned Line
Dx Corporation - Corporation: oplclID in an integer
Tx Corporation - Corporation: oplclID is a concatenation of circuit name and voltage</t>
  </si>
  <si>
    <t>Yes - Information that could lead to customer identification would be considered confidential</t>
  </si>
  <si>
    <t>Current submission utilizes the POL Polygon in EDGIS to identify closest connection asset (Fuse Cutout information).</t>
  </si>
  <si>
    <t>OtherPowerLineConnectionLocation.OplcID</t>
  </si>
  <si>
    <t>Current submission utilizes the POL Polygon in EDGIS to identify the operating number for the closest connection asset (Fuse Cutout information).</t>
  </si>
  <si>
    <t>OtherPowerLineConnectionLocation.UtilityID</t>
  </si>
  <si>
    <t>OtherLineOwner</t>
  </si>
  <si>
    <t>Other Line Owner</t>
  </si>
  <si>
    <t xml:space="preserve">Name of individual or other entity that owns the line to which the submitting corporation’s electrical corporation line is connecting. This field is required. </t>
  </si>
  <si>
    <t>Current submission utilizes the POL Polygon in EDGIS to identify Circuit ID to connection asset (Fuse, Switch)</t>
  </si>
  <si>
    <t>OtherPowerLineConnectionLocation.OtherLineOwner</t>
  </si>
  <si>
    <t>ConnectionAsset</t>
  </si>
  <si>
    <t>Connection Asset</t>
  </si>
  <si>
    <t xml:space="preserve">Asset enabling the connection. This field is required. </t>
  </si>
  <si>
    <t>PG&amp;E has provided information where available</t>
  </si>
  <si>
    <t>Current submission assumes Primary Distribution but further work may be required.</t>
  </si>
  <si>
    <t>OtherPowerLineConnectionLocation.ConnectionAsset</t>
  </si>
  <si>
    <t>ConnectionPointAssetID</t>
  </si>
  <si>
    <t>Connection Point Asset ID</t>
  </si>
  <si>
    <t xml:space="preserve">AssetID of the asset that enables the connection. Must be traceable stable ID within a specific asset class. Foreign key to the related asset point feature class attribute tables. ||This field is required. </t>
  </si>
  <si>
    <t xml:space="preserve">PG&amp;E has provided information where available
PG&amp;E does not provide AssetID information where the asset is neither traceable not stable within a specific asset class
</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</si>
  <si>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</si>
  <si>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 xml:space="preserve">PG&amp;E is taking actions to prioritize enhancements the GIS Data Standard submission on a quarterly basis. </t>
  </si>
  <si>
    <t>HFTD information provided by EDGIS Overlay</t>
  </si>
  <si>
    <t>OtherPowerLineConnectionLocation.ConnectionPointAssetID</t>
  </si>
  <si>
    <t>CorporationSegmentID</t>
  </si>
  <si>
    <t>Corporation Segment ID</t>
  </si>
  <si>
    <t xml:space="preserve">Segment ID of the electrical corporation line that feeds energy into or receives energy from the private line. Foreign key to the related asset line features if the electrical corporation has persistent unique segment IDs. A segment may be anything more granular than a circuit, including a single span. This field is required IF the electrical corporation has persistent stable IDs for circuit segments. </t>
  </si>
  <si>
    <t>OtherPowerLineConnectionLocation.CorporationSegmentID</t>
  </si>
  <si>
    <t>CorporationCircuitID</t>
  </si>
  <si>
    <t>Corporation Circuit ID</t>
  </si>
  <si>
    <t xml:space="preserve">Circuit ID of the electrical corporation line that feeds energy into or receives energy from the private line. Foreign key to the related asset line features if the electrical corporation does not have persistent unique segment IDs. This field is required IF SegmentID is not populated. </t>
  </si>
  <si>
    <t>OtherPowerLineConnectionLocation.CorporationCircuitID</t>
  </si>
  <si>
    <t>CorporationLineClass</t>
  </si>
  <si>
    <t>Corporation Line Class</t>
  </si>
  <si>
    <t xml:space="preserve">Classification of corporation’s line asset at connection location. Identifies the feature where the Corporation Segment or Circuit ID will be found. Possible values: ||Transmission Line ||Primary Distribution Line ||Secondary Distribution Line ||This field is required. </t>
  </si>
  <si>
    <t>OtherPowerLineConnectionLocation.CorporationLineClass</t>
  </si>
  <si>
    <t>OtherLineClass</t>
  </si>
  <si>
    <t>Other Line Class</t>
  </si>
  <si>
    <t>Transmission; Primary Distribution; Secondary Distribution</t>
  </si>
  <si>
    <t xml:space="preserve">Classification of line asset that meets corporation line at connection location. Possible values: ||Transmission ||Primary Distribution ||Secondary Distribution ||This field is required. </t>
  </si>
  <si>
    <t>OtherPowerLineConnectionLocation.OtherLineClass</t>
  </si>
  <si>
    <t>OtherConductorType</t>
  </si>
  <si>
    <t>Other Conductor Type</t>
  </si>
  <si>
    <t xml:space="preserve">Type of conductor that connects to corporation line. Possible values: ||Bare ||Covered ||Insulated ||Other, see comment ||This field is required. </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</si>
  <si>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</si>
  <si>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</si>
  <si>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 xml:space="preserve">PG&amp;E is taking actions to prioritize enhancements to the GIS Data Standard submission on a quarterly basis. </t>
  </si>
  <si>
    <t>OtherPowerLineConnectionLocation.OtherConductorType</t>
  </si>
  <si>
    <t>OtherConductorTypeComment</t>
  </si>
  <si>
    <t>Other Conductor Type Comment</t>
  </si>
  <si>
    <t xml:space="preserve">Conductor type not listed in the options above. This field is required IF OtherConductorType is “Other, see comment”. </t>
  </si>
  <si>
    <t>OtherPowerLineConnectionLocation.OtherConductorTypeComment</t>
  </si>
  <si>
    <t>ConnectionType</t>
  </si>
  <si>
    <t>Connection Type</t>
  </si>
  <si>
    <t>Corporation to private; Corporation to corporation</t>
  </si>
  <si>
    <t xml:space="preserve">Type of energy transfer happening at location. Possible values: ||Corporation to private ||Corporation to corporation ||This field is required. </t>
  </si>
  <si>
    <t>OtherPowerLineConnectionLocation.ConnectionType</t>
  </si>
  <si>
    <t>ConnectionLocation</t>
  </si>
  <si>
    <t>Connection Location</t>
  </si>
  <si>
    <t>All Overhead; All underground; Overhead to underground; Underground to overhead</t>
  </si>
  <si>
    <t xml:space="preserve">Is the connection overhead or underground? Possible values: ||All Overhead ||All underground ||Overhead to underground ||Underground to overhead ||For OH-UG values above, implied direction is from the reporting utility to the other utility. This field is required. </t>
  </si>
  <si>
    <t>A majority of data is provided for this attribute</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</si>
  <si>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</si>
  <si>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 xml:space="preserve">PG&amp;E is taking actions to prioritize enhancements to the GIS Data Standard submission on a quarterly basis. 
</t>
  </si>
  <si>
    <t>OtherPowerLineConnectionLocation.ConnectionLocation</t>
  </si>
  <si>
    <t>OtherNominalVoltagekV</t>
  </si>
  <si>
    <t>Other Nominal Voltage (kV)</t>
  </si>
  <si>
    <t xml:space="preserve">Nominal voltage (in kilovolts) of other conductor connected to corporation line. Do not use more than two decimal places. Enter “-99” if not applicable. This field is required. </t>
  </si>
  <si>
    <t>Corporation to Private: PG&amp;E added field values for 'OtherNominalVoltage' with a use limitation and operating assumption that the nominal voltage found on the "Other" side of the intertie is the same known nominal voltage found on the PG&amp;E side of the intertie point.   PG&amp;E views private or customer line owners as separately accountable for regulatory compliance matters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</si>
  <si>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</si>
  <si>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</si>
  <si>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OtherPowerLineConnectionLocation.OtherNominalVoltagekV</t>
  </si>
  <si>
    <t>OtherOperatingVoltagekV</t>
  </si>
  <si>
    <t>Other Operating Voltage (kV)</t>
  </si>
  <si>
    <t xml:space="preserve">Operating voltage (in kilovolts) of other conductor connected to corporation line. Do not use more than two decimal places. Enter “-99” if not applicable. This field is required. </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</si>
  <si>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</si>
  <si>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OtherPowerLineConnectionLocation.OtherOperatingVoltagekV</t>
  </si>
  <si>
    <t>OtherConductorMaterial</t>
  </si>
  <si>
    <t>Other Conductor Material</t>
  </si>
  <si>
    <t xml:space="preserve">Conductor material of other line that connects to corporation line. Possible values: ||All aluminum conductor (AAC) ||All aluminum alloy conductor (AAAC) ||Aluminum conductor aluminum reinforced (ACAR) ||Aluminum conductor steel reinforced (ACSR) ||Aluminum conductor steel supported (ACSS) ||Copper (Cu) ||Other, see comment ||This field is required. </t>
  </si>
  <si>
    <t>Corporation to Private: PG&amp;E does not have this information because it does not keep record of customer owned facilities. PG&amp;E views private or customer line owners as separately accountable for regulatory compliance matters
Corporation to Corporation (Tx): values are populated as Unknown, where allowed and applicable, for characteristics of the "non-PG&amp;E" side of the intertie</t>
  </si>
  <si>
    <t>OtherPowerLineConnectionLocation.OtherConductorMaterial</t>
  </si>
  <si>
    <t>OtherConductorMaterialComment</t>
  </si>
  <si>
    <t>Other Conductor Material Comment</t>
  </si>
  <si>
    <t xml:space="preserve">Conductor material not listed in the options above. This field is required IF OtherConductorMaterial is “Other, see comment”. </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</si>
  <si>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</si>
  <si>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</si>
  <si>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OtherPowerLineConnectionLocation.OtherConductorMaterialComment</t>
  </si>
  <si>
    <t>OtherConductorSize</t>
  </si>
  <si>
    <t>Other Conductor Size</t>
  </si>
  <si>
    <t xml:space="preserve">Size of other conductor that connects to corporation line (e.g., No. 4 Cu or 1/0 ACSR). ||This field is required. </t>
  </si>
  <si>
    <t>We inspect PG&amp;E TXs, but not their line. If we notice anything, we will notify line owner of safety hazard through third party notification process. POL owners responsible for inspection and maintenance of their lines. Annual reminder letters are sent to POL owners per GO95.</t>
  </si>
  <si>
    <t>OtherPowerLineConnectionLocation.OtherConductorSize</t>
  </si>
  <si>
    <t>OtherConductorOD</t>
  </si>
  <si>
    <t>Other Conductor Overall Diameter (inches)</t>
  </si>
  <si>
    <t xml:space="preserve">Overall diameter of the other conductor that connects to the corporation conductor in inches. This field is required. </t>
  </si>
  <si>
    <t>Corporation to Private: N/A - Please see 'availability explanation'
Corporation to Corporation: PG&amp;E is taking actions to prioritize enhancements the GIS Data Standard submission on a quarterly basis.</t>
  </si>
  <si>
    <t>We inspect PG&amp;E TXs, but not their line. POL owners responsible for inspection and maintenance of their lines. Annual reminder letters are sent to POL owners per GO95.</t>
  </si>
  <si>
    <t>OtherPowerLineConnectionLocation.OtherConductorOD</t>
  </si>
  <si>
    <t>ConnectionLastInspectionDate</t>
  </si>
  <si>
    <t>Connection Last Inspection Date</t>
  </si>
  <si>
    <t>Corporation to Private: PG&amp;E seeks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</si>
  <si>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Current submission utilizes information from Standalone vendor maintained access db; additional time may be needed if confirming initial fuse installation; however instances in which fuses have been replaced would produce inaccurate reporting.</t>
  </si>
  <si>
    <t>OtherPowerLineConnectionLocation.ConnectionLastInspectionDate</t>
  </si>
  <si>
    <t>ConnectionLastMaintenanceDate</t>
  </si>
  <si>
    <t>Connection Last Maintenance Date</t>
  </si>
  <si>
    <t>OtherPowerLineConnectionLocation.ConnectionLastMaintenanceDate</t>
  </si>
  <si>
    <t>ConnectionEstablishmentDate</t>
  </si>
  <si>
    <t>Connection Establishment Date</t>
  </si>
  <si>
    <t xml:space="preserve">Date the connection was established. This field OR ConnectionEstablishmentYear OR EstimatedConnectioonAge is required. </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</si>
  <si>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</si>
  <si>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</si>
  <si>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OtherPowerLineConnectionLocation.ConnectionEstablishmentDate</t>
  </si>
  <si>
    <t>ConnectionEstablishmentYear</t>
  </si>
  <si>
    <t>Connection Establishment Year</t>
  </si>
  <si>
    <t xml:space="preserve">Year of connection establishment. This field OR ConnectionEstablishmentDate OR EstimatedConnectioonAge is required. </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</si>
  <si>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</si>
  <si>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</si>
  <si>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OtherPowerLineConnectionLocation.ConnectionEstablishmentYear</t>
  </si>
  <si>
    <t>EstimatedConnectionAge</t>
  </si>
  <si>
    <t>Estimated Connection Age</t>
  </si>
  <si>
    <t xml:space="preserve">The estimated age of the connection in years. Only use this field if the ConnectionEstablishmentYear and ConnectionEstablishmentDate values are unknown. Possible values: ||0-9 ||10-19 ||20-29 ||30-39 ||40-49 ||50-59 ||60-69 ||70-79 ||80-89 ||90-99 ||100+ ||This field OR ConnectionEstablishmentYear OR ConnectionEstablishmentDate is required. </t>
  </si>
  <si>
    <t xml:space="preserve">A majority of data is submitted for this field. </t>
  </si>
  <si>
    <t xml:space="preserve">PG&amp;E is taking actions to prioritize enhancements the GIS Data Standard submission on a quarterly basis. 
</t>
  </si>
  <si>
    <t>OtherPowerLineConnectionLocation.EstimatedConnectionAge</t>
  </si>
  <si>
    <t>OtherUsefulLifespan</t>
  </si>
  <si>
    <t>Other Useful Lifespan</t>
  </si>
  <si>
    <t xml:space="preserve">The number of years the other line connected to the corporation line is expected to have a useful functioning existence upon initial installation. This field is required. </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</si>
  <si>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</si>
  <si>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</si>
  <si>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OtherPowerLineConnectionLocation.OtherUsefulLifespan</t>
  </si>
  <si>
    <t>OtherAmpacityRating</t>
  </si>
  <si>
    <t>Other Ampacity Rating</t>
  </si>
  <si>
    <t xml:space="preserve">Nominal ampacity rating of the other conductor in amperes. This field is required. </t>
  </si>
  <si>
    <t>Corporation to Private: PG&amp;E does not have this information as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</si>
  <si>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</si>
  <si>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</si>
  <si>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OtherPowerLineConnectionLocation.OtherAmpacityRating</t>
  </si>
  <si>
    <t>ConnectionComments</t>
  </si>
  <si>
    <t>Connection Comments</t>
  </si>
  <si>
    <t xml:space="preserve">Describe any additional key details that should be known about the connection location. This field is optional. </t>
  </si>
  <si>
    <t>Comments provided as applicable</t>
  </si>
  <si>
    <t>OtherPowerLineConnectionLocation.ConnectionComments</t>
  </si>
  <si>
    <t xml:space="preserve">The CPUC high-fire threat district (HFTD) area the connection location intersects. For these data, anything outside Tiers 2 and 3 must be categorized as “Non-HFTD.” Do not record any Zone 1 or Tier 1 values. Possible values: ||Tier 3 ||Tier 2 ||Non-HFTD ||HFTD data can be downloaded from: https://ia.cpuc.ca.gov/firemap. This field is required. </t>
  </si>
  <si>
    <t>Always "corporation to other".</t>
  </si>
  <si>
    <t>OtherPowerLineConnectionLocation.HFTDClass</t>
  </si>
  <si>
    <t>RfwID</t>
  </si>
  <si>
    <t>RFW ID</t>
  </si>
  <si>
    <t xml:space="preserve">Unique ID and primary key for the Red Flag Warning Day feature class. This field is required. </t>
  </si>
  <si>
    <t>RedFlagWarningDayPolygon.RfwID</t>
  </si>
  <si>
    <t>RedFlagWarningDayPolygon.UtilityID</t>
  </si>
  <si>
    <t>FireWeatherZoneID</t>
  </si>
  <si>
    <t>Fire Weather Zone ID</t>
  </si>
  <si>
    <t xml:space="preserve">ID number of fire weather zone. This field is required. </t>
  </si>
  <si>
    <t>This is assumed to be the 3 digit number NWS Fire Weather Zone.</t>
  </si>
  <si>
    <t>RedFlagWarningDayPolygon.FireWeatherZoneID</t>
  </si>
  <si>
    <t>RedFlagWarningIssueDateTime</t>
  </si>
  <si>
    <t>Red Flag Warning Issue Date and Time</t>
  </si>
  <si>
    <t xml:space="preserve">Start date and time of the Red Flag Warning. This field is required. </t>
  </si>
  <si>
    <t>This is publicly available information. Raw NWS polygon data is in UTC but the shapefile submitted has this field in local time.</t>
  </si>
  <si>
    <t>RedFlagWarningDayPolygon.RedFlagWarningIssueDateTime</t>
  </si>
  <si>
    <t>NumberRedFlagWarningDays</t>
  </si>
  <si>
    <t>Number Red Flag Warning Days</t>
  </si>
  <si>
    <t xml:space="preserve">Number of Red Flag Warning days. This field is required. </t>
  </si>
  <si>
    <t>This is publicly available information. Based on the description of 3.6.3, and for each RFW polygon, it was assumed to be the number of hours in a RFW event/24 hours present in RFWs.</t>
  </si>
  <si>
    <t>RedFlagWarningDayPolygon.NumberRedFlagWarningDays</t>
  </si>
  <si>
    <t>Psps Event</t>
  </si>
  <si>
    <t>Psps Event Customer Meter Point</t>
  </si>
  <si>
    <t>PspsEventMeterID</t>
  </si>
  <si>
    <t>PSPS Event Meter ID</t>
  </si>
  <si>
    <t>String(110)</t>
  </si>
  <si>
    <t xml:space="preserve">An underscore delimited concatenation of “EventID” + “_” + “MeterID”. Primary key for the PSPS Event Customer Meter Point feature class attribute table. This field is required. </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</si>
  <si>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</si>
  <si>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PspsEventCustomerMeterPoint.PspsEventMeterID</t>
  </si>
  <si>
    <t>ILIS via Palantir</t>
  </si>
  <si>
    <t>PSPS PMO</t>
  </si>
  <si>
    <t>EventID</t>
  </si>
  <si>
    <t>Event ID</t>
  </si>
  <si>
    <t xml:space="preserve">Unique ID of the PSPS event. Foreign key to the PSPS Event Log table. This field is required. </t>
  </si>
  <si>
    <t>PspsEventCustomerMeterPoint.EventID</t>
  </si>
  <si>
    <t xml:space="preserve">Unique ID for a specific meter. Foreign key to the Customer Meter Point feature class. This field is required. </t>
  </si>
  <si>
    <t>Yes - This information combined with GIS data may facilitate customer identification in violation of privacy rules. (See PUC § 8380; Civ. Code §§ 1798 et seq.; Govt. Code § 6254; D.14-05-016.)</t>
  </si>
  <si>
    <t>PspsEventCustomerMeterPoint.MeterID</t>
  </si>
  <si>
    <t>PspsEventCustomerMeterPoint.UtilityID</t>
  </si>
  <si>
    <t xml:space="preserve">Broad Classification of customer type. Possible Values: ||Residential ||Non-residential ||This field is required. </t>
  </si>
  <si>
    <t>PspsEventCustomerMeterPoint.MeterType</t>
  </si>
  <si>
    <t>PredictedDurationMinutes</t>
  </si>
  <si>
    <t>Predicted Duration Minutes</t>
  </si>
  <si>
    <t xml:space="preserve">Anticipated duration of PSPS event’s circuit shutoff after it is initiated. Must be reported in whole number minutes. This field is required. </t>
  </si>
  <si>
    <t>PspsEventCustomerMeterPoint.PredictedDurationMinutes</t>
  </si>
  <si>
    <t>ActualDurationMinutes</t>
  </si>
  <si>
    <t>Actual Duration Minutes</t>
  </si>
  <si>
    <t xml:space="preserve">Actual duration of PSPS event’s circuit shutoff. This would be determined after restoration and must be reported in whole number minutes. This should be the duration for the customer whose service was restored last (the maximum duration for the outage). This field is required. </t>
  </si>
  <si>
    <t>PspsEventCustomerMeterPoint.ActualDurationMinutes</t>
  </si>
  <si>
    <t xml:space="preserve">The CPUC high-fire threat district (HFTD) area the customer meter intersects. For these data, anything outside Tiers 2 and 3 must be categorized as “Non-HFTD.” Do not record any Zone 1 or Tier 1 values. Possible values: ||Tier 3 ||Tier 2 ||Non-HFTD ||HFTD data can be downloaded from: https://ia.cpuc.ca.gov/firemap. This field is required. </t>
  </si>
  <si>
    <t>PspsEventCustomerMeterPoint.HFTDClass</t>
  </si>
  <si>
    <t>Psps Event Damage Point</t>
  </si>
  <si>
    <t>DamageEventID</t>
  </si>
  <si>
    <t>Damage Event ID</t>
  </si>
  <si>
    <t xml:space="preserve">Unique ID for a location with damage incurred during an individual PSPS event. Primary key enabling connection between PSPS Event Damage Point feature class and PSPS Event Conductor, Support Structure, and Other Asset Damage Detail tables. This field is required. </t>
  </si>
  <si>
    <t>NA</t>
  </si>
  <si>
    <t>PspsEventDamagePoint.DamageEventID</t>
  </si>
  <si>
    <t xml:space="preserve">Unique ID for the event. Foreign key enabling connection to the PSPS Event Log table. ||This field is required. </t>
  </si>
  <si>
    <t>PspsEventDamagePoint.EventID</t>
  </si>
  <si>
    <t>PspsEventDamagePoint.UtilityID</t>
  </si>
  <si>
    <t>NumberRelatedRecords</t>
  </si>
  <si>
    <t>Number of Related Records</t>
  </si>
  <si>
    <t xml:space="preserve">Identifies the number of related damage records found in the PSPS Event Conductor, Support Structure, and Other Asset Damage Detail tables. This field is required. </t>
  </si>
  <si>
    <t>PspsEventDamagePoint.NumberRelatedRecords</t>
  </si>
  <si>
    <t>DamageDateTime</t>
  </si>
  <si>
    <t>Damage Date and Time</t>
  </si>
  <si>
    <t xml:space="preserve">Date and time or estimated date and time damage occurred. This field is required. </t>
  </si>
  <si>
    <t xml:space="preserve">PG&amp;E can only be confident that a PSPS damage occurred after de-energization and any estimate of damage time would be speculative. Time of when the damage occurred is not known. Reenergization time is provided.  </t>
  </si>
  <si>
    <t>PspsEventDamagePoint.DamageDateTime</t>
  </si>
  <si>
    <t>FuelBedDescription</t>
  </si>
  <si>
    <t>Fuel Bed Description</t>
  </si>
  <si>
    <t>Fire-resistive fuel bed; Grass fuel model; Brush fuel model; Timber fuel model; Other, see comment</t>
  </si>
  <si>
    <t xml:space="preserve">Type of fuel bed existing under damage location. Possible values: ||Fire-resistive fuel bed ||Grass fuel model ||Brush fuel model ||Timber fuel model ||Other, see comment ||This field is required. || ||Definitions:  ||Fire-resistive fuel bed: Fuel bed not conducive to propagating (e.g., asphalt, concrete, gravel, etc.). ||Grass fuel model: Fuel bed comprised of annual grasses  ||Brush fuel model: Fuel bed comprised of mainly brush or shrubs (e.g., chamise, manzanita, chaparral, scotch broom, etc.). ||Timber fuel model: Fuel bed comprised of timber or timber litter (e.g., forests, timber litter, logging slash, etc.). || </t>
  </si>
  <si>
    <t>PspsEventDamagePoint.FuelBedDescription</t>
  </si>
  <si>
    <t>FuelBedDescriptionComment</t>
  </si>
  <si>
    <t>Fuel Bed Description Comment</t>
  </si>
  <si>
    <t xml:space="preserve">Fuel bed description not listed in the options above. This field is required if FuelBedDescription is “Other, see comment”. </t>
  </si>
  <si>
    <t>PspsEventDamagePoint.FuelBedDescriptionComment</t>
  </si>
  <si>
    <t xml:space="preserve">The CPUC high-fire threat district (HFTD) area the asset damage point intersects. For these data, anything outside Tiers 2 and 3 must be categorized as “Non-HFTD.” Do not record any Zone 1 or Tier 1 values. Possible values: ||Tier 3 ||Tier 2 ||Non-HFTD ||HFTD data can be downloaded from: https://ia.cpuc.ca.gov/firemap. This field is required. </t>
  </si>
  <si>
    <t>PspsEventDamagePoint.HFTDClass</t>
  </si>
  <si>
    <t>Psps Event Line</t>
  </si>
  <si>
    <t>PspsEventLineID</t>
  </si>
  <si>
    <t>PSPS Event Line ID</t>
  </si>
  <si>
    <t xml:space="preserve">An underscore delimited concatenation of “EventID” + “_” + “SegmentID” or “EventID” + “_” + “CircuitID”. Primary key for the PSPS Event Line feature class attribute table. This field is required. </t>
  </si>
  <si>
    <t>Yes - Physical facility, cyber-security sensitive, or critical energy infrastructure data. (See 18 C.F.R. § 388.113, see also Govt. Code § 6254(k), (ab); 6 U.S.C. § 131; 6 CFR § 29.2.)</t>
  </si>
  <si>
    <t>PspsEventLine.PspsEventLineID</t>
  </si>
  <si>
    <t xml:space="preserve">A unique standardized identification name of the unique event. Foreign key enabling connection to PSPS Event Log table. This field is required. </t>
  </si>
  <si>
    <t>PspsEventLine.EventID</t>
  </si>
  <si>
    <t xml:space="preserve">Unique ID of the circuit segment that was de-energized. Foreign key to the asset line features if the electrical corporation has persistent unique segment IDs. A segment may be anything more granular than a circuit, including a single span. There should be only one value per record. Use multiple records in table for one PSPS event if multiple circuit segments were involved. This field is required IF the electrical corporation has persistent stable IDs for circuit segments. </t>
  </si>
  <si>
    <t>PspsEventLine.SegmentID</t>
  </si>
  <si>
    <t xml:space="preserve">Unique ID of the circuit that was de-energized. Foreign key to the asset line features if the electrical corporation does not have persistent unique segment IDs. There should be only one value per record. Use multiple records in table for one PSPS event if multiple circuit segments were involved. This field is required IF SegmentID is not populated. </t>
  </si>
  <si>
    <t>PspsEventLine.CircuitID</t>
  </si>
  <si>
    <t>PspsEventLine.LineClass</t>
  </si>
  <si>
    <t xml:space="preserve">Unique ID of the substation/feeder feeding the circuit segment that was de-energized during the PSPS event. Foreign key to the Substation feature. This field is required.  </t>
  </si>
  <si>
    <t>PspsEventLine.SubstationID</t>
  </si>
  <si>
    <t>IsolationDeviceID</t>
  </si>
  <si>
    <t>Isolation Device ID</t>
  </si>
  <si>
    <t xml:space="preserve">Unique ID of the isolation device. Foreign key to the asset point features. There should be only one value per record. Use multiple records in table for one PSPS event if multiple isolation devices were involved. This field is required. </t>
  </si>
  <si>
    <t>PspsEventLine.IsolationDeviceID</t>
  </si>
  <si>
    <t>PspsEventLine.UtilityID</t>
  </si>
  <si>
    <t>IsolationDevice</t>
  </si>
  <si>
    <t>Isolation Device</t>
  </si>
  <si>
    <t>Circuit breaker; Fuse; Switch; Other, see comment</t>
  </si>
  <si>
    <t xml:space="preserve">The device which isolated the circuit during the PSPS event. Possible values: • Circuit breaker ||Fuse ||Switch ||Other, see comment || ||There should be only one value per record. Use multiple records in table for one PSPS event if multiple devices were used. This field is required. </t>
  </si>
  <si>
    <t>PspsEventLine.IsolationDevice</t>
  </si>
  <si>
    <t>IsolationDeviceComment</t>
  </si>
  <si>
    <t>Isolation Device Comment</t>
  </si>
  <si>
    <t xml:space="preserve">Isolation device not listed in the options above. This field is required IF IsolationDevice is “Other, see comment”. </t>
  </si>
  <si>
    <t>PspsEventLine.IsolationDeviceComment</t>
  </si>
  <si>
    <t>ETOR - Actual
Start time - Actual</t>
  </si>
  <si>
    <t>PspsEventLine.PredictedDurationMinutes</t>
  </si>
  <si>
    <t>PspsEventLine.ActualDurationMinutes</t>
  </si>
  <si>
    <t>DurationPredictionError</t>
  </si>
  <si>
    <t>Duration Prediction Error</t>
  </si>
  <si>
    <t xml:space="preserve">“PredictedDurationMinutes” minus “ActualDurationMinutes.” Positive values indicate shorter than predicted PSPS outage duration; negative values indicate longer than predicted PSPS outage duration. This field is required. </t>
  </si>
  <si>
    <t>PspsEventLine.DurationPredictionError</t>
  </si>
  <si>
    <t>Calculated</t>
  </si>
  <si>
    <t>TotalCustomerMinutes</t>
  </si>
  <si>
    <t>Total Customer Minutes</t>
  </si>
  <si>
    <t xml:space="preserve">Actual outage minutes experienced by customers. This field is required. </t>
  </si>
  <si>
    <t>PspsEventLine.TotalCustomerMinutes</t>
  </si>
  <si>
    <t xml:space="preserve">ILIS via Palantir for distribution
</t>
  </si>
  <si>
    <t>TotalCustomers</t>
  </si>
  <si>
    <t>Total Customers</t>
  </si>
  <si>
    <t xml:space="preserve">Total impacted customers. This is not necessarily a sum of all customer category values listed below because medical baseline customers may also be in other customer categories. This field is required. </t>
  </si>
  <si>
    <t>PspsEventLine.TotalCustomers</t>
  </si>
  <si>
    <t>ResidentialCustomers</t>
  </si>
  <si>
    <t>Residential Customers</t>
  </si>
  <si>
    <t xml:space="preserve">Total residential customers. This field is required. </t>
  </si>
  <si>
    <t>PspsEventLine.ResidentialCustomers</t>
  </si>
  <si>
    <t>MedicalBaselineCustomers</t>
  </si>
  <si>
    <t>Medical Baseline Customers</t>
  </si>
  <si>
    <t xml:space="preserve">Total medical baseline customers. This field is required. </t>
  </si>
  <si>
    <t>PspsEventLine.MedicalBaselineCustomers</t>
  </si>
  <si>
    <t>CommercialIndustrialCustomers</t>
  </si>
  <si>
    <t>Commercial Industrial Customers</t>
  </si>
  <si>
    <t xml:space="preserve">Total commercial/industrial customers.  This field is required. </t>
  </si>
  <si>
    <t>Yes - Information that could lead to customer or critical infrastructure identification would be considered confidential</t>
  </si>
  <si>
    <t>PspsEventLine.CommercialIndustrialCustomers</t>
  </si>
  <si>
    <t>OtherCustomers</t>
  </si>
  <si>
    <t>Other Customers</t>
  </si>
  <si>
    <t xml:space="preserve">Total customers that do not fall within residential or commercial/industrial (as requested under Decision 12-04-024). This field is required. </t>
  </si>
  <si>
    <t>PspsEventLine.OtherCustomers</t>
  </si>
  <si>
    <t>CriticalInfrastructure</t>
  </si>
  <si>
    <t>Critical Infrastructure</t>
  </si>
  <si>
    <t xml:space="preserve">Number of critical infrastructure locations (in accordance with Decision 19-05-042 as modified by Decision 20-05-051) impacted by the PSPS event. This field is required.  </t>
  </si>
  <si>
    <t>Yes - Critical infrastructure is identified as confidential
Physical facility, cyber-security sensitive, or critical energy infrastructure data. (See 18 C.F.R. § 388.113, see also Govt. Code § 6254(k), (ab); 6 U.S.C. § 131; 6 CFR § 29.2.)</t>
  </si>
  <si>
    <t>PspsEventLine.CriticalInfrastructure</t>
  </si>
  <si>
    <t>CriticalInfrastructureDuration</t>
  </si>
  <si>
    <t>Critical Infrastructure Duration</t>
  </si>
  <si>
    <t xml:space="preserve">Duration of critical infrastructure locations (in accordance with Decision 19-05-042) deenergized during the PSPS event. Must be reported in whole number minutes. This field is required. </t>
  </si>
  <si>
    <t>PspsEventLine.CriticalInfrastructureDuration</t>
  </si>
  <si>
    <t>CriticalInfrastructureImpact</t>
  </si>
  <si>
    <t>Critical Infrastructure Impact</t>
  </si>
  <si>
    <t xml:space="preserve">CriticalInfrastructure multiplied by CriticalInfrastructureDuration. This field is required. </t>
  </si>
  <si>
    <t>PspsEventLine.CriticalInfrastructureImpact</t>
  </si>
  <si>
    <t>Psps Event Polygon</t>
  </si>
  <si>
    <t>PspsEventPolygonID</t>
  </si>
  <si>
    <t>PSPS Event Polygon ID</t>
  </si>
  <si>
    <t xml:space="preserve">Unique ID for the event polygon. Primary key for the PSPS Event Polygon feature class. ||This field is required. </t>
  </si>
  <si>
    <t>PSPSEventPolygon.PspsEventPolygonID</t>
  </si>
  <si>
    <t>PSPSEventPolygon.EventID</t>
  </si>
  <si>
    <t xml:space="preserve">Unique ID of the circuit segment that was de-energized. Foreign key to all the related asset line feature class attribute tables. A segment may be anything more granular than a circuit, including a single span. There should be only one value per record. Use multiple records in table for one PSPS event if multiple circuit segments were involved. This field is required IF the electrical corporation has persistent stable IDs for circuit segments. </t>
  </si>
  <si>
    <t>PSPSEventPolygon.SegmentID</t>
  </si>
  <si>
    <t xml:space="preserve">Unique ID of the circuit that was de-energized. Foreign key to all the related asset line feature class attribute tables. There should be only one value per record. Use multiple records in table for one PSPS event if multiple circuit segments were involved. This field is required IF SegmentID is not populated. </t>
  </si>
  <si>
    <t>PSPSEventPolygon.CircuitID</t>
  </si>
  <si>
    <t>PSPSEventPolygon.LineClass</t>
  </si>
  <si>
    <t xml:space="preserve">Unique ID of the substation/feeder feeding the circuit that was de-energized during the PSPS event. Foreign key to the Substation feature class. There should be only one value per record. Use multiple records in table for one PSPS event if multiple substations were involved. This field is required. </t>
  </si>
  <si>
    <t>PSPSEventPolygon.SubstationID</t>
  </si>
  <si>
    <t xml:space="preserve">Unique ID of the isolation device. Foreign key to the asset point features. There should be only one value per record. Use multiple records for one PSPS event if multiple isolation devices were involved. This field is required. </t>
  </si>
  <si>
    <t>Yes - Switches and fuses are identified as confidential information
Physical facility, cyber-security sensitive, or critical energy infrastructure data protected from disclosure. (See 18 C.F.R. § 388.113, see also Govt. Code § 6254(k), (ab); 6 U.S.C. § 131; 6 CFR § 29.2.)</t>
  </si>
  <si>
    <t>PSPSEventPolygon.IsolationDeviceID</t>
  </si>
  <si>
    <t>PSPSEventPolygon.UtilityID</t>
  </si>
  <si>
    <t xml:space="preserve">The device which isolated the circuit during the PSPS event. Possible values: • Circuit breaker ||Fuse ||Switch ||Other, see comment || ||There should be only one value per record. Use multiple records for one PSPS event if multiple devices were used. This field is required. </t>
  </si>
  <si>
    <t>PSPSEventPolygon.IsolationDevice</t>
  </si>
  <si>
    <t>PSPSEventPolygon.IsolationDeviceComment</t>
  </si>
  <si>
    <t>PSPSEventPolygon.PredictedDurationMinutes</t>
  </si>
  <si>
    <t>PSPSEventPolygon.ActualDurationMinutes</t>
  </si>
  <si>
    <t>PSPSEventPolygon.DurationPredictionError</t>
  </si>
  <si>
    <t>PSPSEventPolygon.TotalCustomerMinutes</t>
  </si>
  <si>
    <t>Yes - Customer outage information combined with GIS data may facilitate customer identification in violation of privacy rules. (See PUC § 8380; Civ. Code §§ 1798 et seq.; Govt. Code § 6254; D.14-05-016.)</t>
  </si>
  <si>
    <t>PSPSEventPolygon.TotalCustomers</t>
  </si>
  <si>
    <t>PSPSEventPolygon.ResidentialCustomers</t>
  </si>
  <si>
    <t>PSPSEventPolygon.MedicalBaselineCustomers</t>
  </si>
  <si>
    <t xml:space="preserve">Total commercial/industrial customers. This field is required. </t>
  </si>
  <si>
    <t>PSPSEventPolygon.CommercialIndustrialCustomers</t>
  </si>
  <si>
    <t>PSPSEventPolygon.OtherCustomers</t>
  </si>
  <si>
    <t xml:space="preserve">Number of critical infrastructure locations (in accordance with Decision 19-05-042 as modified by Decision 20-05-051) impacted by the PSPS event. This field is required. </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</si>
  <si>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</si>
  <si>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PSPSEventPolygon.CriticalInfrastructure</t>
  </si>
  <si>
    <t>PSPSEventPolygon.CriticalInfrastructureDuration</t>
  </si>
  <si>
    <t>PSPSEventPolygon.CriticalInfrastructureImpact</t>
  </si>
  <si>
    <t>Table (Psps Event)</t>
  </si>
  <si>
    <t>Psps Event Conductor Damage Detail</t>
  </si>
  <si>
    <t>PspsCdID</t>
  </si>
  <si>
    <t>PSPS Conductor Damage ID</t>
  </si>
  <si>
    <t xml:space="preserve">Primary key for the PSPS Event Conductor Damage Detail table. This field is required. </t>
  </si>
  <si>
    <t>PspsEventConductorDamageDetail.PspsCdID</t>
  </si>
  <si>
    <t xml:space="preserve">Unique ID for damage location. Foreign key enabling connection to the PSPS Event Damage Point feature class. This field is required. </t>
  </si>
  <si>
    <t>PspsEventConductorDamageDetail.DamageEventID</t>
  </si>
  <si>
    <t>PspsEventConductorDamageDetail.UtilityID</t>
  </si>
  <si>
    <t xml:space="preserve">Class of line damaged. Identifies the feature class where the segment or circuit ID should be found. Possible values: ||Transmission Line ||Primary Distribution Line ||Secondary Distribution Line ||This field is required. </t>
  </si>
  <si>
    <t>PspsEventConductorDamageDetail.LineClass</t>
  </si>
  <si>
    <t xml:space="preserve">Unique ID for a specific circuit segment. Foreign key to the asset line feature classes if the electrical corporation has persistent segment IDs. A segment may be anything more granular than a circuit, including a single span. This field is required IF the electrical corporation has persistent stable IDs for circuit segments. </t>
  </si>
  <si>
    <t>PspsEventConductorDamageDetail.SegmentID</t>
  </si>
  <si>
    <t xml:space="preserve">Unique ID for specific circuit. Foreign key to the asset line features if the electrical corporation does not have persistent segment IDs. This field is required IF SegmentID is not populated. </t>
  </si>
  <si>
    <t>PspsEventConductorDamageDetail.CircuitID</t>
  </si>
  <si>
    <t>FromDeviceID</t>
  </si>
  <si>
    <t>From Device ID</t>
  </si>
  <si>
    <t xml:space="preserve">The upstream Support Structure ID. Foreign key to the Support Structure feature. This field is required. </t>
  </si>
  <si>
    <t>Field unavailable in PG&amp;E's field facing mobile platform for cataloging PSPS Damages.</t>
  </si>
  <si>
    <t>This Field could be available but not in the requested table structure;
Feasible if someone traces from device to device which is a manual effort and would have to do for every single record; automate also would be significant level of effort- both a field change and a technology change
there should be a lot of other teams that want this data; is there an initiative underway for this; multiple lines of business have requested
discuss with Devon Yates (Isolation zone, span level zones, EPZ ) may have the ability to relate segments to devices and impart uniformity</t>
  </si>
  <si>
    <t>PspsEventConductorDamageDetail.FromDeviceID</t>
  </si>
  <si>
    <t>ToDeviceID</t>
  </si>
  <si>
    <t>To Device ID</t>
  </si>
  <si>
    <t xml:space="preserve">The downstream Support Structure ID. Foreign key to the Support Structure feature tables. This field is required. </t>
  </si>
  <si>
    <t>This Field could be available but not in the requested table structure</t>
  </si>
  <si>
    <t>PspsEventConductorDamageDetail.ToDeviceID</t>
  </si>
  <si>
    <t>Not sure if PG&amp;E has unique identifiers, beyond names, for the substations.</t>
  </si>
  <si>
    <t>PspsEventConductorDamageDetail.SubstationID</t>
  </si>
  <si>
    <t xml:space="preserve">Nominal voltage (in kilovolts) associated with asset. Do not use more than two decimal places. OK to use ranges (e.g., “0-60”, “&lt;500. This field is required. </t>
  </si>
  <si>
    <t>PspsEventConductorDamageDetail.NominalVoltagekV</t>
  </si>
  <si>
    <t>PspsEventConductorDamageDetail.OperatingVoltagekV</t>
  </si>
  <si>
    <t>This field could be available but not in the requested table structure</t>
  </si>
  <si>
    <t>PspsEventConductorDamageDetail.ConductorMaterial</t>
  </si>
  <si>
    <t>PspsEventConductorDamageDetail.ConductorMaterialComment</t>
  </si>
  <si>
    <t>PspsEventConductorDamageDetail.ConductorType</t>
  </si>
  <si>
    <t xml:space="preserve">Conductor type not listed above. This field is required IF ConductorType is “Other, see comment”. </t>
  </si>
  <si>
    <t>PspsEventConductorDamageDetail.ConductorTypeComment</t>
  </si>
  <si>
    <t>ConductorLength</t>
  </si>
  <si>
    <t>Conductor Length (feet)</t>
  </si>
  <si>
    <t xml:space="preserve">Conductor length in feet based on GIS data. This field is required. </t>
  </si>
  <si>
    <t>PspsEventConductorDamageDetail.ConductorLength</t>
  </si>
  <si>
    <t>FailedEquipmentDescription</t>
  </si>
  <si>
    <t>Failed Equipment Description</t>
  </si>
  <si>
    <t xml:space="preserve">Equipment that contributed to the conductor damage. If no other equipment contributed to failure, use “N/A”. This field is required. </t>
  </si>
  <si>
    <t>PSPS Damages are by definition wind-related, why would another equipment contribute to the failure of the conductor in a PSPS event?</t>
  </si>
  <si>
    <t>PspsEventConductorDamageDetail.FailedEquipmentDescription</t>
  </si>
  <si>
    <t>Cause</t>
  </si>
  <si>
    <t>Object contact; Vegetation contact; Equipment failure; Wire-to-wire contact; Contamination; Vandalism/theft; Lightning; Unknown; Other, see comment</t>
  </si>
  <si>
    <t xml:space="preserve">High-level category for conductor damage cause. Possible values: ||Object contact ||Vegetation contact ||Equipment failure ||Wire-to-wire contact ||Contamination ||Vandalism/theft ||Lightning ||Unknown ||Other, see comment ||This field is required. </t>
  </si>
  <si>
    <t>PspsEventConductorDamageDetail.Cause</t>
  </si>
  <si>
    <t>CauseComment</t>
  </si>
  <si>
    <t>Cause Comment</t>
  </si>
  <si>
    <t xml:space="preserve">Cause category not listed in options above. This field is required IF Cause is “Other, see comment”. </t>
  </si>
  <si>
    <t>PspsEventConductorDamageDetail.CauseComment</t>
  </si>
  <si>
    <t>ObjectContact</t>
  </si>
  <si>
    <t>Object Contact</t>
  </si>
  <si>
    <t>Animal contact; Balloon contact; Land vehicle contact; Aircraft vehicle contact; 3rd party contact; Other, see comment</t>
  </si>
  <si>
    <t xml:space="preserve">Description of object involved in the contact if the value of “Cause” is “Object contact.” Possible values:  ||Animal contact ||Balloon contact ||Land vehicle contact ||Aircraft vehicle contact ||3rd party contact ||Other, see comment ||This field is required IF Cause is “Object Contact”. </t>
  </si>
  <si>
    <t>PspsEventConductorDamageDetail.ObjectContact</t>
  </si>
  <si>
    <t>ObjectContactComment</t>
  </si>
  <si>
    <t>Object Contact Comment</t>
  </si>
  <si>
    <t xml:space="preserve">Description of object contact not listed in the options above, or any additional information about object contact. This field is required IF Cause is “Object Contact” AND ObjectContact is “Other, see comment”. </t>
  </si>
  <si>
    <t>PspsEventConductorDamageDetail.ObjectContactComment</t>
  </si>
  <si>
    <t>LikelyArcing</t>
  </si>
  <si>
    <t>Likely Arcing</t>
  </si>
  <si>
    <t xml:space="preserve">Had the conductor been energized, would arcing have been likely because of the damage? Possible values: ||Yes ||No ||This field is required. </t>
  </si>
  <si>
    <t>PspsEventConductorDamageDetail.LikelyArcing</t>
  </si>
  <si>
    <t>VmInspectionDate</t>
  </si>
  <si>
    <t>VM Inspection Date</t>
  </si>
  <si>
    <t xml:space="preserve">Date of vegetation inspection. This field is required IF Cause is “Vegetation contact”. </t>
  </si>
  <si>
    <t>Field crews are not trained or equipped to determine this information at time of restoration.</t>
  </si>
  <si>
    <t>PspsEventConductorDamageDetail.VmInspectionDate</t>
  </si>
  <si>
    <t xml:space="preserve">Genus of vegetation. This field may be left null for palms and bamboo. This field is required IF Cause is “Vegetation contact” AND VegetationCommonName is not “Palm” or “Bamboo”. </t>
  </si>
  <si>
    <t>PspsEventConductorDamageDetail.VegetationGenus</t>
  </si>
  <si>
    <t xml:space="preserve">Species of vegetation. Do not use “sp.” Except for the following genera: Acacia, Agave, ||Ailanthus, Albizia, Arctostaphylos, Callistemon, Casuarina, Catalpa, Ceanothus, Citrus, ||Corymbia, Eucalyptus, Lagerstroemia, Ligustrum, Malus, Melaleuca, Photinia, ||Pittosporum, Podocarpus, Prunus, Pyrus, Salix, Strelitzia, Syzygium, Tamarix. This field may be filled out as “sp.” or left null for the above genera and may be left null for palms and bamboo. This field is required IF Cause is “Vegetation contact” AND ||VegetationCommonName is not “Palm” or “Bamboo” AND VegetationGenus is not in the list above. </t>
  </si>
  <si>
    <t>PspsEventConductorDamageDetail.VegetationSpecies</t>
  </si>
  <si>
    <t xml:space="preserve">Common name of vegetation. This field is not required except for palms and bamboo but may optionally be filled out for other vegetation. This field is required IF Cause is “Vegetation contact” AND the vegetation that made contact was a palm or bamboo species. </t>
  </si>
  <si>
    <t>PspsEventConductorDamageDetail.VegetationCommonName</t>
  </si>
  <si>
    <t xml:space="preserve">If a tree was involved with the outage, enter a height estimate (in feet). This field is required IF Cause is “Vegetation contact”. </t>
  </si>
  <si>
    <t>PspsEventConductorDamageDetail.TreeHeight</t>
  </si>
  <si>
    <t xml:space="preserve">If a tree was involved with the outage, enter tree diameter at breast height (in inches). ||This field is required IF Cause is “Vegetation contact”. </t>
  </si>
  <si>
    <t>PspsEventConductorDamageDetail.TreeDiameter</t>
  </si>
  <si>
    <t>TreeTrunkDistance</t>
  </si>
  <si>
    <t>Tree Trunk Distance (feet)</t>
  </si>
  <si>
    <t xml:space="preserve">If a tree was involved with the outage, enter the horizontal distance (in feet) of the tree’s trunk from the impacted power lines. This field is required IF Cause is “Vegetation contact”. </t>
  </si>
  <si>
    <t>PspsEventConductorDamageDetail.TreeTrunkDistance</t>
  </si>
  <si>
    <t>Psps Event Damage Photo Log</t>
  </si>
  <si>
    <t>DamagedAssetPhotoID</t>
  </si>
  <si>
    <t>Psps Event Damage Photo Log</t>
  </si>
  <si>
    <t>Damaged Asset Photo ID</t>
  </si>
  <si>
    <t xml:space="preserve">Name for a photo of the damaged asset. Enables damaged asset photos to be linked to GIS data.  Primary key for the PSPS Damage Photo Log table.  Photos must be geotagged JPEG or PNG files. Use the following naming format:  || ||UtilityName _InspectorInitial_PspsDamage_YYYYMMDD_PhotoNumber. For example, “Utility_AB_PspsDamage_20220826_1.png”. || ||If applicable/logical, an optional district ID value can be added between the utility name and inspector initial values (e.g., “Utility_District_AB_PspsDamage_20220826_1.png”). This field OR FuelBedPhotoID is required. </t>
  </si>
  <si>
    <t>PspsEventDamagePhotoLog.DamagedAssetPhotoID</t>
  </si>
  <si>
    <t>PspsEventDamagePhotoLog.UtilityID</t>
  </si>
  <si>
    <t>FuelBedPhotoID</t>
  </si>
  <si>
    <t>Fuel Bed Photo ID</t>
  </si>
  <si>
    <t xml:space="preserve">Name for a photo of the fuel bed below the damaged asset. Enables fuel bed photos to be linked to GIS data. A primary key for the PSPS Damage Photo Log related table. A primary key for the PSPS Damage Photo Log related table. Photos must be geotagged JPEG or PNG files. Use the following naming format: || ||UtilityName_InspectorInitial_PspsDamageFuelBed_YYYYMMDD_Photo#.  ||For example, “Utility_AB_PspsDamageFuelBed_20220826_1.png”. || ||If applicable/logical, an optional district ID value can be added between the utility name and inspector initial values (e.g., “Utility_District_AB_PspsDamageFuelBed_20220826_1.png”). This field OR DamagedAssetPhotoID is required. || </t>
  </si>
  <si>
    <t>PspsEventDamagePhotoLog.FuelBedPhotoID</t>
  </si>
  <si>
    <t xml:space="preserve">Foreign key to the damage point feature class. This field is required. </t>
  </si>
  <si>
    <t>PspsEventDamagePhotoLog.DamageEventID</t>
  </si>
  <si>
    <t>Psps Event Log</t>
  </si>
  <si>
    <t xml:space="preserve">A unique standardized ID for the unique event. Primary key enabling connection to PSPS event features. This field is required. </t>
  </si>
  <si>
    <t>By circuit</t>
  </si>
  <si>
    <t>PspsEventLog.EventID</t>
  </si>
  <si>
    <t>Palantir</t>
  </si>
  <si>
    <t>PspsEventLog.UtilityID</t>
  </si>
  <si>
    <t>EOCActivationDateTime</t>
  </si>
  <si>
    <t>EOC Activation Date and Time</t>
  </si>
  <si>
    <t xml:space="preserve">Date and time the electrical corporation’s emergency operations center (EOC) was activated. ||This field is required. </t>
  </si>
  <si>
    <t>PspsEventLog.EOCActivationDateTime</t>
  </si>
  <si>
    <t>StartDateTime</t>
  </si>
  <si>
    <t>Start Date and Time</t>
  </si>
  <si>
    <t xml:space="preserve">Start date and time of the PSPS event. This field is required. </t>
  </si>
  <si>
    <t>PspsEventLog.StartDateTime</t>
  </si>
  <si>
    <t>AllClearDateTime</t>
  </si>
  <si>
    <t>All Clear Date and Time</t>
  </si>
  <si>
    <t xml:space="preserve">Date and time that the weather event precipitating the PSPS event cleared the area, and the electrical corporation began inspection and restoration efforts. One value per record – if subareas of a single PSPS event were cleared at different times, create multiple records for that event. This field is required. </t>
  </si>
  <si>
    <t>PspsEventLog.AllClearDateTime</t>
  </si>
  <si>
    <t>AllLoadUpDateTime</t>
  </si>
  <si>
    <t>All Load Up Date and Time</t>
  </si>
  <si>
    <t xml:space="preserve">Date and time that the last customer (in the area represented by this record) was fully restored following the PSPS event. If there are multiple records for one PSPS event, this is not required to be the date/time of restoration for the last customer in the entire PSPS event. This field is required. </t>
  </si>
  <si>
    <t>PspsEventLog.AllLoadUpDateTime</t>
  </si>
  <si>
    <t>WindRisk</t>
  </si>
  <si>
    <t>Wind Risk</t>
  </si>
  <si>
    <t xml:space="preserve">Was high wind a driving risk factor in the PSPS decision? Possible values: ||Yes ||No ||This field is required. </t>
  </si>
  <si>
    <t xml:space="preserve"> Were forecasted sustained windspeeds ≥ 15 mph, OR, wind gusts ≥ 30 mph?</t>
  </si>
  <si>
    <t>PspsEventLog.WindRisk</t>
  </si>
  <si>
    <t>RelativeHumidityRisk</t>
  </si>
  <si>
    <t>Relative Humidity Risk</t>
  </si>
  <si>
    <t xml:space="preserve">Was low relative humidity a driving risk factor in the PSPS decision? Possible values: ||Yes ||No ||This field is required. </t>
  </si>
  <si>
    <t>Was forecasted  RH ≤ 30%?</t>
  </si>
  <si>
    <t>PspsEventLog.RelativeHumidityRisk</t>
  </si>
  <si>
    <t>TemperatureRisk</t>
  </si>
  <si>
    <t>Temperature Risk</t>
  </si>
  <si>
    <t xml:space="preserve">Was high temperature a driving risk factor in the PSPS decision? Possible values: ||Yes ||No ||This field is required. </t>
  </si>
  <si>
    <t>Was the forecasted  temperature ≥ 50 °F?</t>
  </si>
  <si>
    <t>PspsEventLog.TemperatureRisk</t>
  </si>
  <si>
    <t>VegetationRisk</t>
  </si>
  <si>
    <t>Vegetation Risk</t>
  </si>
  <si>
    <t xml:space="preserve">Was a higher probability of vegetation interference a driving risk factor in the PSPS decision? ||Possible values: ||Yes ||No ||This field is required. </t>
  </si>
  <si>
    <t>NDVI</t>
  </si>
  <si>
    <t>PspsEventLog.VegetationRisk</t>
  </si>
  <si>
    <t>AssetRisk</t>
  </si>
  <si>
    <t>Asset Risk</t>
  </si>
  <si>
    <t xml:space="preserve">Was a higher probability of asset failure a driving risk factor in the PSPS decision? Possible values: ||Yes ||No ||This field is required. </t>
  </si>
  <si>
    <t>Was PG&amp;E's Outage Producing Winds model (OPW2.0) ≥ 3.0E-05  ?</t>
  </si>
  <si>
    <t>PspsEventLog.AssetRisk</t>
  </si>
  <si>
    <t>DeadFuelRisk</t>
  </si>
  <si>
    <t>Dead Fuel Risk</t>
  </si>
  <si>
    <t xml:space="preserve">Was a high presence of dead fuel a driving risk factor in the PSPS decision? Possible values: ||Yes ||No ||This field is required. </t>
  </si>
  <si>
    <t>Was 10-hr Dead Fuel Moisture (DFM10hr) ≤ 10%?</t>
  </si>
  <si>
    <t>PspsEventLog.DeadFuelRisk</t>
  </si>
  <si>
    <t>LiveFuelRisk</t>
  </si>
  <si>
    <t>Live Fuel Risk</t>
  </si>
  <si>
    <t xml:space="preserve">Was a high presence of live fuel a driving risk factor in the PSPS decision? Possible values: ||Yes ||No ||This field is required. </t>
  </si>
  <si>
    <t>Was the Live Fuel Moisture (LFM) ≤ 90%?</t>
  </si>
  <si>
    <t>PspsEventLog.LiveFuelRisk</t>
  </si>
  <si>
    <t>RedFlagWarningRisk</t>
  </si>
  <si>
    <t>Red Flag Warning Risk</t>
  </si>
  <si>
    <t xml:space="preserve">Was the presence of a Red Flag Warning risk day a driving factor in the PSPS decision? Possible values: ||Yes ||No ||This field is required. </t>
  </si>
  <si>
    <t>Was the circuit in a RFW?</t>
  </si>
  <si>
    <t>PspsEventLog.RedFlagWarningRisk</t>
  </si>
  <si>
    <t>OtherRisk</t>
  </si>
  <si>
    <t>Other Risk</t>
  </si>
  <si>
    <t xml:space="preserve">Was some other form of risk (not covered by the fields above) a driving risk factor in the PSPS decision? Possible values: ||Yes ||No ||This field is required. </t>
  </si>
  <si>
    <t>Yes, Was PG&amp;E's Outage Producing Winds model (OPW2.0) showing values ≥ 3.0E-05; related to Asset Risk also.</t>
  </si>
  <si>
    <t>PspsEventLog.OtherRisk</t>
  </si>
  <si>
    <t>OtherRiskReason</t>
  </si>
  <si>
    <t>Other Risk Reason</t>
  </si>
  <si>
    <t xml:space="preserve">Brief description of what the OtherRisk category is if there is a “Yes” value under the OtherRisk field. Possible example statements include things like “vehicle collision,” “reported ignition,” etc. This field is required IF OtherRisk is “Yes”. </t>
  </si>
  <si>
    <t>PspsEventLog.OtherRiskReason</t>
  </si>
  <si>
    <t>Psps Event Other Asset Damage Detail</t>
  </si>
  <si>
    <t>PspsOadID</t>
  </si>
  <si>
    <t>Psps Event Other Asset Damage Detail</t>
  </si>
  <si>
    <t>PSPS Other Asset Damage ID</t>
  </si>
  <si>
    <t xml:space="preserve">Primary key for the PSPS Event Other Asset Damage Detail table. This field is required. </t>
  </si>
  <si>
    <t>PspsEventOtherAssetDamageDetail.PspsOadID</t>
  </si>
  <si>
    <t>PspsEventOtherAssetDamageDetail.DamageEventID</t>
  </si>
  <si>
    <t>PspsEventOtherAssetDamageDetail.UtilityID</t>
  </si>
  <si>
    <t>Asset</t>
  </si>
  <si>
    <t xml:space="preserve">Specific type of asset that was damaged. This field is required. </t>
  </si>
  <si>
    <t>PspsEventOtherAssetDamageDetail.Asset</t>
  </si>
  <si>
    <t xml:space="preserve">Unique ID for a specific point asset. Foreign key to the related asset point feature class attribute tables if the asset is recorded as a point feature. This field is required IF the affected asset is recorded as a point in data submitted to Energy Safety. </t>
  </si>
  <si>
    <t>PspsEventOtherAssetDamageDetail.AssetID</t>
  </si>
  <si>
    <t xml:space="preserve">Point feature where the damaged asset is found. Identifies which feature to join if the asset is recorded as a point feature. This field is required IF the affected asset is recorded as a point in data submitted to Energy Safety. </t>
  </si>
  <si>
    <t>PspsEventOtherAssetDamageDetail.AssetFeature</t>
  </si>
  <si>
    <t xml:space="preserve">Identifies the feature class where the segment or circuit ID should be found. Possible values: ||Transmission Line ||Primary Distribution Line ||Secondary Distribution Line ||This field is required if either SegmentID or CircuitID is populated. </t>
  </si>
  <si>
    <t>PspsEventOtherAssetDamageDetail.LineClass</t>
  </si>
  <si>
    <t xml:space="preserve">Unique ID for the specific circuit segment associated with the damaged device. Foreign key to the asset line feature classes if the electrical corporation has persistent segment IDs. A segment may be anything more granular than a circuit, including a single span. This field OR CircuitID is required IF the damaged asset is associated with one particular circuit. </t>
  </si>
  <si>
    <t>PspsEventOtherAssetDamageDetail.SegmentID</t>
  </si>
  <si>
    <t xml:space="preserve">Unique ID for the specific circuit associated with the damaged device. Foreign key to the asset line features if the electrical corporation does not have persistent segment IDs. This field OR SegmentID is required IF the damaged asset is associated with one particular circuit. </t>
  </si>
  <si>
    <t>PspsEventOtherAssetDamageDetail.CircuitID</t>
  </si>
  <si>
    <t>Object contact; Vegetation contact; Equipment failure; Contamination; Vandalism/theft; Lightning; Unknown; Other, see comment</t>
  </si>
  <si>
    <t xml:space="preserve">High-level category for other asset damage cause. Possible values: ||Object contact ||Vegetation contact ||Equipment failure ||Contamination ||Vandalism/theft ||Lightning ||Unknown ||Other, see comment ||This field is required. </t>
  </si>
  <si>
    <t>PspsEventOtherAssetDamageDetail.Cause</t>
  </si>
  <si>
    <t xml:space="preserve">Cause category not listed above. This field is required IF Cause is “Other, see comment”. </t>
  </si>
  <si>
    <t>PspsEventOtherAssetDamageDetail.CauseComment</t>
  </si>
  <si>
    <t xml:space="preserve">Description of object involved in the contact if Cause is “Object contact.” Possible values:  ||Animal contact ||Balloon contact ||Land vehicle contact ||Aircraft vehicle contact ||3rd party contact ||Other, see comment ||This field is required IF Cause is “Object Contact”. </t>
  </si>
  <si>
    <t>PspsEventOtherAssetDamageDetail.ObjectContact</t>
  </si>
  <si>
    <t xml:space="preserve">Description of object contact not listed in the options above; or, any additional information about object contact. This field is required IF Cause is “Object Contact” AND ObjectContact is “Other, see comment”. </t>
  </si>
  <si>
    <t>PspsEventOtherAssetDamageDetail.ObjectContactComment</t>
  </si>
  <si>
    <t>PspsEventOtherAssetDamageDetail.AssociatedNominalVoltagekV</t>
  </si>
  <si>
    <t>PspsEventOtherAssetDamageDetail.AssociatedOperatingVoltagekV</t>
  </si>
  <si>
    <t>ManufacturerModelID</t>
  </si>
  <si>
    <t>Manufacturer Model ID</t>
  </si>
  <si>
    <t xml:space="preserve">The manufacturer and asset model specifications that would enable one to identify exactly what type of equipment was involved with the damage. Do not use acronyms or abbreviations for this field. Fully spell out the manufacturer and model names. This field is required. </t>
  </si>
  <si>
    <t>Do not think the data exists.</t>
  </si>
  <si>
    <t>PspsEventOtherAssetDamageDetail.ManufacturerModelID</t>
  </si>
  <si>
    <t>PspsEventOtherAssetDamageDetail.ExemptionStatus</t>
  </si>
  <si>
    <t>PspsEventOtherAssetDamageDetail.LikelyArcing</t>
  </si>
  <si>
    <t>PspsEventOtherAssetDamageDetail.VmInspectionDate</t>
  </si>
  <si>
    <t>PspsEventOtherAssetDamageDetail.VegetationGenus</t>
  </si>
  <si>
    <t xml:space="preserve">Species of vegetation. Do not use “sp.” except for the following genera: Acacia, Agave, ||Ailanthus, Albizia, Arctostaphylos, Callistemon, Casuarina, Catalpa, Ceanothus, Citrus, Corymbia, Eucalyptus, Lagerstroemia, Ligustrum, Malus, Melaleuca, Photinia, Pittosporum, Podocarpus, Prunus, Pyrus, Salix, Strelitzia, Syzygium, Tamarix. This field may be filled out as “sp.” or left null for the above genera and may be left null for palms and bamboo. This field is required IF Cause is “Vegetation contact” AND VegetationCommonName is not “Palm” or “Bamboo” AND VegetationGenus is not in the list above. </t>
  </si>
  <si>
    <t>PspsEventOtherAssetDamageDetail.VegetationSpecies</t>
  </si>
  <si>
    <t>PspsEventOtherAssetDamageDetail.VegetationCommonName</t>
  </si>
  <si>
    <t>PspsEventOtherAssetDamageDetail.TreeHeight</t>
  </si>
  <si>
    <t xml:space="preserve">If a tree was involved with the outage, enter tree diameter at breast height (in inches).  ||This field is required IF Cause is “Vegetation contact” </t>
  </si>
  <si>
    <t>PspsEventOtherAssetDamageDetail.TreeDiameter</t>
  </si>
  <si>
    <t>PspsEventOtherAssetDamageDetail.TreeTrunkDistance</t>
  </si>
  <si>
    <t>Psps Event Support Structure Damage Detail</t>
  </si>
  <si>
    <t>PspsSsdID</t>
  </si>
  <si>
    <t>Psps Event Support Structure Damage Detail</t>
  </si>
  <si>
    <t>PSPS Support Structure ID</t>
  </si>
  <si>
    <t xml:space="preserve">Primary key for the PSPS Event Support Structure Damage Detail table. This field is required. </t>
  </si>
  <si>
    <t>Does not exist.</t>
  </si>
  <si>
    <t>PspsEventSupportStructureDamageDetail.PspsSsdID</t>
  </si>
  <si>
    <t>PspsEventSupportStructureDamageDetail.DamageEventID</t>
  </si>
  <si>
    <t>PspsEventSupportStructureDamageDetail.UtilityID</t>
  </si>
  <si>
    <t xml:space="preserve">Unique ID for the damaged support structure. Foreign key to the Support Structure feature. ||This field is required. </t>
  </si>
  <si>
    <t>PspsEventSupportStructureDamageDetail.SupportStructureID</t>
  </si>
  <si>
    <t xml:space="preserve">Specific type of asset that is damaged. Possible values: ||Pole ||Tower ||Other, see comment ||This field is required. </t>
  </si>
  <si>
    <t>PspsEventSupportStructureDamageDetail.Asset</t>
  </si>
  <si>
    <t>AssetComment</t>
  </si>
  <si>
    <t>Asset Comment</t>
  </si>
  <si>
    <t xml:space="preserve">Asset not listed in the options above. This field is required IF Asset is “Other, see comment” </t>
  </si>
  <si>
    <t>PspsEventSupportStructureDamageDetail.AssetComment</t>
  </si>
  <si>
    <t>Object contact; Vegetation contact; Equipment failure; Vandalism/theft; Lightning; Unknown; Other, see comment</t>
  </si>
  <si>
    <t xml:space="preserve">High-level category for support structure damage cause. Possible values: ||Object contact ||Vegetation contact ||Equipment failure ||Vandalism/theft ||Lightning ||Unknown ||Other, see comment ||This field is required. </t>
  </si>
  <si>
    <t>PspsEventSupportStructureDamageDetail.Cause</t>
  </si>
  <si>
    <t>PspsEventSupportStructureDamageDetail.CauseComment</t>
  </si>
  <si>
    <t xml:space="preserve">Description of object involved in the contact if the value of “Cause” is “Object contact”. Possible values:  ||Animal contact ||Balloon contact ||Land vehicle contact ||Aircraft vehicle contact ||3rd party contact ||Other, see comment || ||This field is required IF Cause is “Object Contact”. </t>
  </si>
  <si>
    <t>PspsEventSupportStructureDamageDetail.ObjectContact</t>
  </si>
  <si>
    <t>PspsEventSupportStructureDamageDetail.ObjectContactComment</t>
  </si>
  <si>
    <t xml:space="preserve">Material of which support structure is made. Possible values: ||Wood ||Metal ||Composite ||Wrapped wood ||Concrete ||Other, see comment ||This field is required. </t>
  </si>
  <si>
    <t>PspsEventSupportStructureDamageDetail.SupportStructureMaterial</t>
  </si>
  <si>
    <t>MaterialComment</t>
  </si>
  <si>
    <t>Material Comment</t>
  </si>
  <si>
    <t>PspsEventSupportStructureDamageDetail.MaterialComment</t>
  </si>
  <si>
    <t xml:space="preserve">Had the conductor been energized, would arcing have been likely because of the damage? ||Possible values: ||Yes ||No ||This field is required. </t>
  </si>
  <si>
    <t>PspsEventSupportStructureDamageDetail.LikelyArcing</t>
  </si>
  <si>
    <t>DamageDescription</t>
  </si>
  <si>
    <t>Damage Description</t>
  </si>
  <si>
    <t>Broken pole; Damaged pole; Broken tower; Damaged tower; Broken crossarm; Damaged crossarm; Broken/damaged down guy; Broken/damaged anchor; Other, see comment</t>
  </si>
  <si>
    <t xml:space="preserve">Description of damage. Possible values: ||Broken pole ||Damaged pole ||Broken tower ||Damaged tower ||Broken crossarm ||Damaged crossarm  ||Broken/damaged down guy ||Broken/damaged anchor ||Other, see comment ||This field is required. </t>
  </si>
  <si>
    <t>PspsEventSupportStructureDamageDetail.DamageDescription</t>
  </si>
  <si>
    <t>DamageDescriptionComment</t>
  </si>
  <si>
    <t>Damage Description Comment</t>
  </si>
  <si>
    <t xml:space="preserve">Damage category not listed in the options above and/or additional relevant details about damage. This field is required IF DamageDescription is “Other, see comment”. </t>
  </si>
  <si>
    <t>PspsEventSupportStructureDamageDetail.DamageDescriptionComment</t>
  </si>
  <si>
    <t>PspsEventSupportStructureDamageDetail.VmInspectionDate</t>
  </si>
  <si>
    <t>PspsEventSupportStructureDamageDetail.VegetationGenus</t>
  </si>
  <si>
    <t xml:space="preserve">Species of vegetation. Do not use “sp.” Except for the following genera: Acacia, Agave, ||Ailanthus, Albizia, Arctostaphylos, Callistemon, Casuarina, Catalpa, Ceanothus, Citrus, Corymbia, Eucalyptus, Lagerstroemia, Ligustrum, Malus, Melaleuca, Photinia, Pittosporum, Podocarpus, Prunus, Pyrus, Salix, Strelitzia, Syzygium, Tamarix. This field may be filled out as “sp.” or left null for the above genera and may be left null for palms and bamboo. This field is required IF Cause is “Vegetation contact” AND VegetationCommonName is not “Palm” or “Bamboo” AND VegetationGenus is not in the list above. </t>
  </si>
  <si>
    <t>PspsEventSupportStructureDamageDetail.VegetationSpecies</t>
  </si>
  <si>
    <t>PspsEventSupportStructureDamageDetail.VegetationCommonName</t>
  </si>
  <si>
    <t>PspsEventSupportStructureDamageDetail.TreeHeight</t>
  </si>
  <si>
    <t xml:space="preserve">If a tree was involved with the outage, enter tree diameter at breast height (in inches). This field is required IF Cause is “Vegetation contact”. </t>
  </si>
  <si>
    <t>PspsEventSupportStructureDamageDetail.TreeDiameter</t>
  </si>
  <si>
    <t>PspsEventSupportStructureDamageDetail.TreeTrunkDistance</t>
  </si>
  <si>
    <t>IgnitionID</t>
  </si>
  <si>
    <t>Ignition ID</t>
  </si>
  <si>
    <t xml:space="preserve">Unique ID for the ignition event. Primary key for the Ignition feature. This field is required. </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</si>
  <si>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</si>
  <si>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Ignition.IgnitionID</t>
  </si>
  <si>
    <t>Ignition.UtilityID</t>
  </si>
  <si>
    <t xml:space="preserve">Unique ID of the substation supplying the involved circuit. Foreign key to the Substation feature. This field is required. </t>
  </si>
  <si>
    <t>There are several potential reasons why this data may not be present. For example, data may have been mis-captured originally or it may not export, join, or otherwise translate as intended when preparing the FGDB.</t>
  </si>
  <si>
    <t>PG&amp;E will explore methods to address this at a future time. In the immediate term, the focus is on addressing larger data gaps.</t>
  </si>
  <si>
    <t>Ignition.SubstationID</t>
  </si>
  <si>
    <t>NearestWeatherStationID</t>
  </si>
  <si>
    <t>Nearest Weather Station ID</t>
  </si>
  <si>
    <t xml:space="preserve">Unique ID of weather station closest to the ignition location. Foreign key to the Weather Station feature. This field is required. </t>
  </si>
  <si>
    <t>Ignition.NearestWeatherStationID</t>
  </si>
  <si>
    <t>OutageID</t>
  </si>
  <si>
    <t>Outage ID</t>
  </si>
  <si>
    <t xml:space="preserve">Foreign key to the Outage feature. Identifies an outage associated with the ignition if one occurred (see Outage Status). This field is required IF OutageStatus is “Yes”. </t>
  </si>
  <si>
    <t>Outage data has been provided where applicable data exists. Since these tables are generated independently, there may be additional or fewer records reflected since several source systems are refreshed daily and previous quarter events are still being processed.</t>
  </si>
  <si>
    <t>Ignition.OutageID</t>
  </si>
  <si>
    <t>OutageStatus</t>
  </si>
  <si>
    <t>Outage Status</t>
  </si>
  <si>
    <t xml:space="preserve">Was there an outage associated with the event?  Possible values: ||Yes ||No ||This field is required. </t>
  </si>
  <si>
    <t>Ignition.OutageStatus</t>
  </si>
  <si>
    <t>FireStartDateTime</t>
  </si>
  <si>
    <t>Fire Start Date and Time</t>
  </si>
  <si>
    <t xml:space="preserve">Date and time of ignition. This field is required. </t>
  </si>
  <si>
    <t>Ignition.FireStartDateTime</t>
  </si>
  <si>
    <t>FireStartYear</t>
  </si>
  <si>
    <t>Fire Start Year</t>
  </si>
  <si>
    <t xml:space="preserve">The year that the ignition occurred. Use four digits. This field is required. </t>
  </si>
  <si>
    <t>Ignition.FireStartYear</t>
  </si>
  <si>
    <t>FireDetectionMethod</t>
  </si>
  <si>
    <t>Fire Detection Method</t>
  </si>
  <si>
    <t>Public; Satellite; Camera; Utility staff; Fire agency; Other, see comment</t>
  </si>
  <si>
    <t xml:space="preserve">The method by which the electrical corporation first learned of the ignition event. Possible values: ||Public ||Satellite ||Camera ||Utility staff ||Fire agency ||Other, see comment ||This field is required. </t>
  </si>
  <si>
    <t>This field is currently not available in the current format of the PG&amp;E ignition tracking table.</t>
  </si>
  <si>
    <t>PG&amp;E is looking to explore options for automating this field in the ignition tracker but this data does not yet exist in our systems of entry or record.</t>
  </si>
  <si>
    <t xml:space="preserve">PG&amp;E is exploring option to add this to our outage system </t>
  </si>
  <si>
    <t>Yes - Manual
Data not recorded at present.  Ask team if data can be captured in future or parse comment data.</t>
  </si>
  <si>
    <t>Ignition.FireDetectionMethod</t>
  </si>
  <si>
    <t>FireDetectionMethodComment</t>
  </si>
  <si>
    <t>Fire Detection Method Comment</t>
  </si>
  <si>
    <t xml:space="preserve">Fire detection method description not listed in the options above. This field is required IF FireDetectionMethod is “Other, see comment”. </t>
  </si>
  <si>
    <t>PG&amp;E is looking to explore options for automating this field in the ignition tracker but this data does not yet exist in our systems of record.</t>
  </si>
  <si>
    <t>Ignition.FireDetectionMethodComment</t>
  </si>
  <si>
    <t>SuspectedInitiatingCause</t>
  </si>
  <si>
    <t>Suspected Initiating Cause</t>
  </si>
  <si>
    <t>Dig-in; Object contact; Vegetation contact; Equipment failure; Wire-to-wire contact; Contamination; Protective device operation; Vandalism/theft; Lightning; Unknown; Other, see comment</t>
  </si>
  <si>
    <t xml:space="preserve">The suspected initiating event of the ignition. Possible values: ||Dig-in ||Object contact ||Vegetation contact ||Equipment failure ||Wire-to-wire contact ||Contamination ||Protective device operation ||Vandalism/theft ||Lightning ||Unknown ||Other, see comment ||“Object contact” only to be used for objects other than vegetation, do not use for vegetation contact. This field is required. </t>
  </si>
  <si>
    <t>PG&amp;E has provided data for all ignitions with a known Suspected Initiating Cause.</t>
  </si>
  <si>
    <t>Ignition.SuspectedInitiatingCause</t>
  </si>
  <si>
    <t>SuspectedInitiatingCauseComment</t>
  </si>
  <si>
    <t>Suspected Initiating Cause Comment</t>
  </si>
  <si>
    <t xml:space="preserve">Suspected ignition initiating event that is not listed in the options above. This field is required IF SuspectedInitiatingCause is “Other, see comment”. </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</si>
  <si>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</si>
  <si>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Ignition.SuspectedInitiatingCauseComment</t>
  </si>
  <si>
    <t xml:space="preserve">Description of object involved in contact if “SuspectedInitiatingCause” is “Object contact”. If the object involved in the contact is not in the list below, use the "Other, see comment" value and input an appropriate comment in the “ObjectContactComment” field. Possible values:  ||Animal contact ||Balloon contact ||Land vehicle contact ||Aircraft vehicle contact ||3rd party facility  ||Other, see comment ||This field is required IF SuspectedInitiatingCause is “Object contact”. </t>
  </si>
  <si>
    <t>PG&amp;E has provided data for all ignitions related to Object Contact.</t>
  </si>
  <si>
    <t>Ignition.ObjectContact</t>
  </si>
  <si>
    <t xml:space="preserve">Description of object contact not listed in the options above; or any additional information about object contact. This field is required IF ||SuspectedInitiatingCause is “Object contact” AND ObjectContact is “Other, see comment”. </t>
  </si>
  <si>
    <t>PG&amp;E has provided ObjectCauseComments for all ignitions that require object contact comments.</t>
  </si>
  <si>
    <t>Ignition.ObjectContactComment</t>
  </si>
  <si>
    <t>VegetationContact</t>
  </si>
  <si>
    <t>Vegetation Contact</t>
  </si>
  <si>
    <t>Grown-in; Blow-in; Trunk Failure; Root Failure; Detached Branch/Frond/Bark; Uncategorized; Other, see comment</t>
  </si>
  <si>
    <t xml:space="preserve">Description  of  vegetation  failure  type  involved  in  contact  when “SuspectedInitiatingCause” is “Vegetation contact”. When the vegetation failure type involved in the contact is not in the list below, use the "Other, see comment" value and input an appropriate comment in the “VegetationContactComment” field. Possible values:  ||Grown-in ||Blow-in ||Trunk Failure ||Root Failure ||Detached Branch/Frond/Bark ||Uncategorized ||Other, see comment ||This field is required IF SuspectedInitiatingCause is “Vegetation contact”. </t>
  </si>
  <si>
    <t>PG&amp;E has provided data for all ignitions related to Vegetation Contact.</t>
  </si>
  <si>
    <t>VegetationContactComment</t>
  </si>
  <si>
    <t>Vegetation Contact Comment</t>
  </si>
  <si>
    <t xml:space="preserve">Description of vegetation failure type not listed in the options above; or any additional information about vegetation contact. This field is required IF SuspectedInitiatingCause is “Vegetation contact” AND VegetationContact is “Other, see comment”. </t>
  </si>
  <si>
    <t>PG&amp;E has provided VegetationContactComments for all ignitions that require object contact comments.</t>
  </si>
  <si>
    <t xml:space="preserve">Genus of vegetation. This field may be left null for palms and bamboo. This field is required IF SuspectedInitiatingCause is “Vegetation contact” AND VegetationCommonName is not “Palm” or “Bamboo”. </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</si>
  <si>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</si>
  <si>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Ignition.VegetationGenus</t>
  </si>
  <si>
    <t xml:space="preserve">Species of vegetation. Do not use “sp.” except for the following genera: Acacia, ||Agave, Ailanthus, Albizia, Arctostaphylos, Callistemon, Casuarina, Catalpa, ||Ceanothus, Citrus, Corymbia, Eucalyptus, Lagerstroemia, Ligustrum, Malus, ||Melaleuca, Photinia, Pittosporum, Podocarpus, Prunus, Pyrus, Salix, Strelitzia, Syzygium, Tamarix. This field may be filled out as “sp.” or left null for the above genera and may be left null for palms and bamboo. This field is required IF Cause is “Vegetation contact” AND VegetationCommonName is not “Palm” or “Bamboo” AND VegetationGenus is not in the list above. </t>
  </si>
  <si>
    <t>Ignition.VegetationSpecies</t>
  </si>
  <si>
    <t xml:space="preserve">Common name of vegetation. This field is not required except for palms and bamboo but may optionally be filled out for other vegetation. This field is required IF SuspectedInitiatingCause is “Vegetation contact” AND the vegetation that made contact was a palm or bamboo species. </t>
  </si>
  <si>
    <t>Ignition.VegetationCommonName</t>
  </si>
  <si>
    <t>EquipmentFailure</t>
  </si>
  <si>
    <t>Equipment Failure</t>
  </si>
  <si>
    <t>Anchor/guy; Capacitor bank; Conductor; Connector device; Crossarm; Fuse; Cutout; Insulator and bushing; Lightning arrester; Pole; Recloser; Relay; Sectionalizer; Splice; Switch; Tap; Tie wire; Transformer; Voltage regulator/booster; Other, see comment</t>
  </si>
  <si>
    <t xml:space="preserve">Description of equipment that failed.  Possible values:  ||Anchor/guy ||Capacitor bank ||Conductor ||Connector device ||Crossarm ||Fuse ||Cutout ||Insulator and bushing ||Lightning arrester ||Pole ||Recloser ||Relay ||Sectionalizer ||Splice ||Switch ||Tap ||Tie wire ||Transformer ||Voltage regulator/booster ||Other, see comment || ||This field is required IF SuspectedInitiatingCause is “Equipment failure”. </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</si>
  <si>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</si>
  <si>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</si>
  <si>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Ignition.EquipmentFailure</t>
  </si>
  <si>
    <t>EquipmentFailureComment</t>
  </si>
  <si>
    <t>Equipment Failure Comment</t>
  </si>
  <si>
    <t xml:space="preserve">Description of equipment not listed in the domain for the EquipmentFailure field. This field is required IF SuspectedInitiatingCause is “Equipment failure” AND EquipmentFailure is “Other, see comment”. </t>
  </si>
  <si>
    <t>Ignition.EquipmentFailureComment</t>
  </si>
  <si>
    <t>Ignition.AssociatedNominalVoltagekV</t>
  </si>
  <si>
    <t>Ignition.AssociatedOperatingVoltagekV</t>
  </si>
  <si>
    <t>OtherCompanies</t>
  </si>
  <si>
    <t>Other Companies</t>
  </si>
  <si>
    <t xml:space="preserve">Companies (other than the electrical corporation submitting data) that had assets affected by the ignition event. These may include telephone, internet, and other service providers with equipment on affected infrastructure, if any. Enter “N/A” if no other companies were affected. This field is required. </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</si>
  <si>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</si>
  <si>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Ignition.OtherCompanies</t>
  </si>
  <si>
    <t>EquipmentType</t>
  </si>
  <si>
    <t>Equipment Type</t>
  </si>
  <si>
    <t>Overhead; Pad-mounted; Subsurface</t>
  </si>
  <si>
    <t xml:space="preserve">The type of equipment involved in the ignition event. Possible values: ||Overhead ||Pad-mounted ||Subsurface This field is required. </t>
  </si>
  <si>
    <t>Ignition.EquipmentType</t>
  </si>
  <si>
    <t>Determination</t>
  </si>
  <si>
    <t>Utility personnel; Fire agency; Other, see comment</t>
  </si>
  <si>
    <t xml:space="preserve">The entity relied upon to make the determination that was used to fill in the value of the SuspectedInitiatingCause field above. Possible values: ||Utility personnel ||Fire agency ||Other, see comment ||This field is required. </t>
  </si>
  <si>
    <t>Ignition.Determination</t>
  </si>
  <si>
    <t>DeterminationComment</t>
  </si>
  <si>
    <t>Determination Comment</t>
  </si>
  <si>
    <t xml:space="preserve">Determination entity not listed in the options above. This field is required IF Determination is “Other, see comment”. </t>
  </si>
  <si>
    <t>Ignition.DeterminationComment</t>
  </si>
  <si>
    <t>FacilityContacted</t>
  </si>
  <si>
    <t>Facility Contacted</t>
  </si>
  <si>
    <t>Bushing mounted cutout; Capacitor bank; Communications line; Conductor: Primary; Conductor: Secondary; Conductor: Transmission; Crossarm; Fuse; Guy/span wire; Insulator; Jumper; Support structure; Pothead; Recloser; Riser; Service connector; Service drop; Splice/clamp/connector; Switch; Tie wire; Transformer; Voltage regulator; Other, see comment</t>
  </si>
  <si>
    <t>The first facility that was contacted by an outside object. Only to be used if SuspectedInitiatingCause is “Object contact” or “Vegetation Contact Possible values: ||Bushing mounted cutout ||Capacitor bank ||Communications line ||Conductor: Primary ||Conductor: Secondary ||Conductor: Transmission ||Crossarm ||Fuse ||Guy/span wire ||Insulator ||Jumper ||Support structure ||Pothead ||Recloser ||Riser ||Service connector ||Service drop ||Splice/clamp/connector ||Switch ||Tie wire ||Transformer ||Voltage regulator||Other, see comment ||This field is required if SuspectedInitiatingCause is “Object Contact” or “Vegetation Contact”.</t>
  </si>
  <si>
    <t>PG&amp;E has provided data as conditionally required.</t>
  </si>
  <si>
    <t>Ignition.FacilityContacted</t>
  </si>
  <si>
    <t>FacilityContactedComment</t>
  </si>
  <si>
    <t>Facility Contacted Comment</t>
  </si>
  <si>
    <t xml:space="preserve">Any contacted facility that does not fall in the list above. If multiple facilities from the list above were contacted, list them here. This field is required IF SuspectedInitiatingCause is “Object contact” or “Vegetation contact AND FacilityContacted is “Other, see comment”. </t>
  </si>
  <si>
    <t>Ignition.FacilityContactedComment</t>
  </si>
  <si>
    <t xml:space="preserve">Foreign key to the asset point feature classes. Identifies a specific asset involved in the ignition, if any (see Suspected Initiating Cause). This field is required IF any asset recorded as a point in data submitted to Energy Safety was involved in the ignition. </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</si>
  <si>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</si>
  <si>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</si>
  <si>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Asset Failure Data project could be key to improving data completeness.
Team mentioned this level of detail is not tracked past the support structure.</t>
  </si>
  <si>
    <t>Ignition.AssetID</t>
  </si>
  <si>
    <t>Connection Device; Fuse; Lightning Arrester; Support Structure; Switchgear; Transformer Site</t>
  </si>
  <si>
    <t xml:space="preserve">Identifies the feature class where the asset ID should be found. Possible values: ||Connection Device ||Fuse ||Lightning Arrester ||Support Structure ||Switchgear ||Transformer Site ||This field is required IF AssetID is populated. </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</si>
  <si>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</si>
  <si>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Ignition.AssetFeature</t>
  </si>
  <si>
    <t xml:space="preserve">Identifies the circuit segment involved in the ignition, if any. Foreign key to the asset line features if the electrical corporation has persistent unique segment IDs. A segment may be anything more granular than a circuit, including a single span. This field is required IF a segment of conductor was involved in the ignition AND the electrical corporation has persistent stable IDs for circuit segments. </t>
  </si>
  <si>
    <t>Ignition.SegmentID</t>
  </si>
  <si>
    <t xml:space="preserve">Identifies the circuit involved in the ignition, if any. Foreign key to the asset line features if the electrical corporation does not have persistent unique segment IDs. This field is required IF a segment of conductor was involved in the ignition AND SegmentID is not populated. </t>
  </si>
  <si>
    <t>Ignition.CircuitID</t>
  </si>
  <si>
    <t>Ignition.LineClass</t>
  </si>
  <si>
    <t>ContributingFactor</t>
  </si>
  <si>
    <t>Contributing Factor</t>
  </si>
  <si>
    <t>Weather; External Force; Human Error; Unknown; Other, see comment</t>
  </si>
  <si>
    <t xml:space="preserve">Factors suspected as contributing to the ignition. Possible values: ||Weather ||External Force ||Human Error ||Other, see comment ||This field is optional. </t>
  </si>
  <si>
    <t>It is difficult to determine contributing factor without speculation. PG&amp;E does not track this data at this time.</t>
  </si>
  <si>
    <t>Unknown.</t>
  </si>
  <si>
    <t>Ignition.ContributingFactor</t>
  </si>
  <si>
    <t>ContributingFactorComment</t>
  </si>
  <si>
    <t>Contributing Factor Comment</t>
  </si>
  <si>
    <t xml:space="preserve">Contributing factor description not listed in the options above. This field is required IF ContributingFactor is “Other, see comment”. </t>
  </si>
  <si>
    <t>Ignition.ContributingFactorComment</t>
  </si>
  <si>
    <t>RFWStatus</t>
  </si>
  <si>
    <t>Red Flag Warning Status</t>
  </si>
  <si>
    <t xml:space="preserve">Was there a red flag warning (RFW) issued by the National Weather Service (NWS) in effect at the ignition location at the time of ignition? Possible values: ||Yes ||No ||This field is required. </t>
  </si>
  <si>
    <t>Yes - Automated</t>
  </si>
  <si>
    <t>Ignition.RFWStatus</t>
  </si>
  <si>
    <t>RFWIssueDateTime</t>
  </si>
  <si>
    <t xml:space="preserve">The date and time when the NWS issued the RFW in effect at the ignition location at the time of the ignition. Leave null if there was no RFW in effect at the time of ignition at the ignition location.  ||This field is required IF RFWStatus is “Yes”. </t>
  </si>
  <si>
    <t>This information is included where the NWS issued a RFW at the time of ignition and left blank where no apparent RFW was issued.</t>
  </si>
  <si>
    <t>Ignition.RFWIssueDateTime</t>
  </si>
  <si>
    <t>FWWStatus</t>
  </si>
  <si>
    <t>Fire Weather Watch Status</t>
  </si>
  <si>
    <t xml:space="preserve">Was there a fire weather watch (FWW) issued by the National Weather Service (NWS) in effect at the ignition location at the time of ignition? Possible values: ||Yes ||No ||This field is required. </t>
  </si>
  <si>
    <t>PG&amp;E sources archived weather data from Iowa University and FWW archived data is currently unavailable.</t>
  </si>
  <si>
    <t>Unknown</t>
  </si>
  <si>
    <t>Justin investigating</t>
  </si>
  <si>
    <t>Ignition.FWWStatus</t>
  </si>
  <si>
    <t>FWWIssueDateTime</t>
  </si>
  <si>
    <t>Fire Weather Watch Issue Date and Time</t>
  </si>
  <si>
    <t xml:space="preserve">The date and time when the NWS issued the FWW in effect at the ignition location at the time of the ignition event. Leave null if there was no FWW in effect at the time of ignition at the ignition location. ||This field is required IF FWWStatus is “Yes”. </t>
  </si>
  <si>
    <t>Ignition.FWWIssueDateTime</t>
  </si>
  <si>
    <t>HWWStatus</t>
  </si>
  <si>
    <t>High Wind Warning Status</t>
  </si>
  <si>
    <t xml:space="preserve">Was there a high wind warning (HWW) issued by the NWS in effect at the ignition location at the time of ignition? Possible values: ||Yes ||No ||This field is required. </t>
  </si>
  <si>
    <t>Ignition.HWWStatus</t>
  </si>
  <si>
    <t>High Wind Warning Issue Date and Time</t>
  </si>
  <si>
    <t xml:space="preserve">The date and time when the NWS issued the HWW in effect at the ignition location at the time of the ignition. Leave null if there was no HWW in effect at the time of ignition at the ignition location.  ||This field is required IF HWWStatus is “Yes”. </t>
  </si>
  <si>
    <t>This information is included where the NWS issued a HWW at the time of ignition and left blank where no apparent HWW was issued.</t>
  </si>
  <si>
    <t>Ignition.HWWIssueDateTime</t>
  </si>
  <si>
    <t>OriginLandUse</t>
  </si>
  <si>
    <t>Origin Land Use</t>
  </si>
  <si>
    <t>Rural; Urban</t>
  </si>
  <si>
    <t xml:space="preserve">Status of land at origin of ignition. Possible values: ||Rural ||Urban ||Urban is defined as more than 1,000 people per square mile using U.S. Census data at the tract level or smaller units. All other areas will be considered rural. This field is required. </t>
  </si>
  <si>
    <t>Ignition.OriginLandUse</t>
  </si>
  <si>
    <t>MaterialAtOrigin</t>
  </si>
  <si>
    <t>Material At Origin</t>
  </si>
  <si>
    <t>Vegetation; Structure; Other, see comment</t>
  </si>
  <si>
    <t xml:space="preserve">Fuel material for the ignition origin, Possible values: ||Vegetation ||Structure ||Other, see comment  ||This field is required. </t>
  </si>
  <si>
    <t>Ignition.MaterialAtOrigin</t>
  </si>
  <si>
    <t>MaterialAtOriginComment</t>
  </si>
  <si>
    <t>Material At Origin Comment</t>
  </si>
  <si>
    <t xml:space="preserve">Origin material not listed in the options above. This field is required IF MaterialAtOrigin is “Other, see comment”. </t>
  </si>
  <si>
    <t>PG&amp;E has provided the comments needed and available.</t>
  </si>
  <si>
    <t>Ignition.MaterialAtOriginComment</t>
  </si>
  <si>
    <t xml:space="preserve">Type of fuel bed existing under damage location. Possible values: ||Fire-resistive fuel bed ||Grass fuel model ||Brush fuel model ||Timber fuel model ||Other, see comment ||This field is required. || ||Definitions:  ||Fire-resistive fuel bed: Fuel bed not conducive to propagating (e.g., asphalt, concrete, gravel, etc.). ||Grass fuel model: Fuel bed comprised of annual grasses  ||Brush fuel model - Fuel bed comprised of mainly brush or shrubs (e.g., chamise, manzanita, chaparral, scotch broom, etc.). ||Timber fuel model - Fuel bed comprised of timber or timber litter (e.g., ||forests, timber litter, logging slash, etc.). || </t>
  </si>
  <si>
    <t>Yes - Manual</t>
  </si>
  <si>
    <t>Ignition.FuelBedDescription</t>
  </si>
  <si>
    <t xml:space="preserve">Fuel bed description not listed in the options above. This field is required IF FuelBedDescription is “Other, see comment”. </t>
  </si>
  <si>
    <t>Comments have been provided for all instances where FuelBedDescription has a value of 'Other - see Comment'</t>
  </si>
  <si>
    <t>Ignition.FuelBedDescriptionComment</t>
  </si>
  <si>
    <t>FireSize</t>
  </si>
  <si>
    <t>Fire Size</t>
  </si>
  <si>
    <t>Structure-only; &lt;3 meters of linear travel; &lt;0.25; 0.26-9.99; 10-99; 100-299; 300-999 ; 1,000-4,999; 5,000+; Unknown</t>
  </si>
  <si>
    <t xml:space="preserve">Size, in acres unless otherwise indicated, of fire resulting from the ignition.  Possible values: ||Structure-only ||&lt;3 meters of linear travel ||&lt;0.25  ||0.26-9.99  ||10-99 ||100-299  ||300-999  ||1,000-4,999 ||5,000+ ||Unknown ||This field is required. </t>
  </si>
  <si>
    <t>Ignition.FireSize</t>
  </si>
  <si>
    <t>SuppressedBy</t>
  </si>
  <si>
    <t>Suppressed By</t>
  </si>
  <si>
    <t>Customer; Fire agency; Self-extinguished; Utility; Unknown</t>
  </si>
  <si>
    <t xml:space="preserve">Entity responsible for suppressing ignition. Possible values: ||Customer ||Fire agency ||Self-extinguished ||Utility ||Unknown ||This field is required. </t>
  </si>
  <si>
    <t>Data has been provided, where confirmed.</t>
  </si>
  <si>
    <t>Ignition.SuppressedBy</t>
  </si>
  <si>
    <t>SuppressingAgency</t>
  </si>
  <si>
    <t>Suppressing Agency</t>
  </si>
  <si>
    <t xml:space="preserve">If the “SupressedBy” field has the value of “Fire Agency”, enter the fire department name. This field is required IF SuppressedBy is “Fire Agency”. </t>
  </si>
  <si>
    <t>Data has been provided, where confirmed, for all records where SuppressedBy is defined as 'Fire agency'. Please note, due to the 30 character limits, some of the data may drop off.</t>
  </si>
  <si>
    <t>Ignition.SuppressingAgency</t>
  </si>
  <si>
    <t>FireInvestigation</t>
  </si>
  <si>
    <t>Fire Investigation</t>
  </si>
  <si>
    <t>Yes, complete; Yes, pending; No</t>
  </si>
  <si>
    <t xml:space="preserve">Whether the fire authority having jurisdiction investigated the ignition and the status of the investigation. Possible values: ||Yes, complete ||Yes, pending ||No ||This field is required. </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</si>
  <si>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</si>
  <si>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</si>
  <si>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</si>
  <si>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This will require that we establish a process for collecting fire reports for every reportable ignition.;
Timing of investigation is not completed at time of reporting.</t>
  </si>
  <si>
    <t>Ignition.FireInvestigation</t>
  </si>
  <si>
    <t>FireAHJ</t>
  </si>
  <si>
    <t>Fire Authority Having Jurisdiction</t>
  </si>
  <si>
    <t xml:space="preserve">If there was an investigation of the ignition by a fire authority having jurisdiction, enter the fire agency name. This field is required IF FireInvestigation is “Yes, complete” OR “Yes, pending”. </t>
  </si>
  <si>
    <t xml:space="preserve">PG&amp;E cannot identify Agency Boundary data.
</t>
  </si>
  <si>
    <t>Ignition.FireAHJ</t>
  </si>
  <si>
    <t>IgnitionNotes</t>
  </si>
  <si>
    <t>Ignition Notes</t>
  </si>
  <si>
    <t xml:space="preserve">Any additional information about the ignition event. This field is optional. </t>
  </si>
  <si>
    <t>PG&amp;E will provide notes and additional information upon request as to what is being sought.</t>
  </si>
  <si>
    <t>Ignition.IgnitionNotes</t>
  </si>
  <si>
    <t xml:space="preserve">The CPUC high-fire threat district (HFTD) area the ignition event intersects. For these data, anything outside Tiers 2 and 3 must be categorized as “Non-HFTD.” Do not record any Zone 1 or Tier 1 values. Possible values: ||Tier 3 ||Tier 2 ||Non-HFTD ||HFTD data can be downloaded from: https://ia.cpuc.ca.gov/firemap. This field is required. </t>
  </si>
  <si>
    <t>Ignition.HFTDClass</t>
  </si>
  <si>
    <t>Latitude</t>
  </si>
  <si>
    <t>Double(8)</t>
  </si>
  <si>
    <t xml:space="preserve">Latitude of event point (in decimal degrees). Field-calculate in GIS software. This field is required. </t>
  </si>
  <si>
    <t>Ignition.Latitude</t>
  </si>
  <si>
    <t>Longitude</t>
  </si>
  <si>
    <t xml:space="preserve">Longitude of event point (in decimal degrees). Field-calculate in GIS software. This field is required. </t>
  </si>
  <si>
    <t>Ignition.Longitude</t>
  </si>
  <si>
    <t xml:space="preserve">The unique ID for outage event. Primary key for the Transmission Unplanned Outage feature class. This field is required. </t>
  </si>
  <si>
    <t>UnplannedOutage.OutageID</t>
  </si>
  <si>
    <t>OutageClass</t>
  </si>
  <si>
    <t>Outage Class</t>
  </si>
  <si>
    <t>Transmission; Distribution</t>
  </si>
  <si>
    <t xml:space="preserve">Identifies the line class of the outage. Possible values: ||Transmission ||Distribution ||Sub-transmission should be described as “Transmission”. This field is required. </t>
  </si>
  <si>
    <t>Yes - Information for 115 kV facilities or above voltage are considered confidential.</t>
  </si>
  <si>
    <t>UnplannedOutage.OutageClass</t>
  </si>
  <si>
    <t>UnplannedOutage.UtilityID</t>
  </si>
  <si>
    <t xml:space="preserve">Unique ID for the source substation feeding the circuit impacted by the outage. Foreign key to Substation feature. This field is required. </t>
  </si>
  <si>
    <t>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</si>
  <si>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UnplannedOutage.SubstationID</t>
  </si>
  <si>
    <t>BasicCause</t>
  </si>
  <si>
    <t>Basic Cause</t>
  </si>
  <si>
    <t>Dig-in; Fire; Object contact; Vegetation contact; Equipment failure; Wire-to-wire contact; Contamination; Vandalism/theft; Lightning; Government agency request; Customer request; Emergency repairs; Unknown; Other, see comment</t>
  </si>
  <si>
    <t xml:space="preserve">High-level category for event cause. Possible values: ||Dig-in ||Fire ||Object contact ||Vegetation contact ||Equipment failure ||Wire-to-wire contact ||Contamination ||Vandalism/theft ||Lightning ||Government agency request ||Customer request ||Emergency repairs ||Unknown ||Other, see comment ||This field is required. </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</si>
  <si>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</si>
  <si>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UnplannedOutage.BasicCause</t>
  </si>
  <si>
    <t>BasicCauseComment</t>
  </si>
  <si>
    <t>Basic Cause Comment</t>
  </si>
  <si>
    <t xml:space="preserve">Basic cause description not listed in the options above, or any additional information regarding cause (unless additional info is regarding object contact or equipment failure, which have their own comment fields). This field is required IF BasicCause is “Other, see comment”. </t>
  </si>
  <si>
    <t>UnplannedOutage.BasicCauseComment</t>
  </si>
  <si>
    <t>BasicCauseObject</t>
  </si>
  <si>
    <t>Basic Cause Object</t>
  </si>
  <si>
    <t xml:space="preserve">Description of object involved in contact. Only applicable if BasicCause is "Object contact." If the object involved in the contact is not in the list below, use the "Other, see comment" value and input an appropriate comment in the BasicCauseObjectComment field. Possible values:  ||Animal contact ||Balloon contact ||Land vehicle contact ||Aircraft vehicle contact  ||3rd party contact ||Other, see comment ||This field is required IF BasicCause is “Object contact”. </t>
  </si>
  <si>
    <t>UnplannedOutage.BasicCauseObject</t>
  </si>
  <si>
    <t>BasicCauseObjectComment</t>
  </si>
  <si>
    <t>Basic Cause Object Comment</t>
  </si>
  <si>
    <t xml:space="preserve">Basic cause object description not listed in the options above, or any additional information about object contact. This field is required IF BasicCause is “Object contact” AND BasicCauseObject is “Other, see comment”. </t>
  </si>
  <si>
    <t>UnplannedOutage.BasicCauseObjectComment</t>
  </si>
  <si>
    <t>UnplannedOutage.VegetationContact</t>
  </si>
  <si>
    <t xml:space="preserve">Description of vegetation failure type not listed in the options above; or any additional information about vegetation contact. This field is required IF BasicCause is “Vegetation contact” AND VegetationContact is “Other, see comment”. </t>
  </si>
  <si>
    <t>UnplannedOutage.VegetationContactComment</t>
  </si>
  <si>
    <t xml:space="preserve">The first facility that was contacted by an outside object. Only to be used if Basic Cause is “Object contact” or “Vegetation contact”. Possible values: ||Bushing mounted cutout ||Capacitor bank ||Communications line ||Conductor: Primary ||Conductor: Secondary ||Conductor: Transmission ||Crossarm ||Fuse ||Guy/span wire ||Insulator ||Jumper ||Support structure ||Pothead ||Recloser ||Riser ||Service connector ||Service drop ||Splice/clamp/connector ||Switch ||Tie wire ||Transformer ||Voltage regulator ||Other, see comment ||This field is required IF BasicCause is “Object contact” or “Vegetation contact”. </t>
  </si>
  <si>
    <t>Distribution: This level of detail is not recorded. PG&amp;E could make inferences based on the cause of the outage, but it would be prone to errors.
Transmission: No additional comments</t>
  </si>
  <si>
    <t>Further collection of this information requires process and/or technology enhancements, which are currently being considered and evaluated.</t>
  </si>
  <si>
    <t>PG&amp;E is exploring options to include additional detail in future submissions.</t>
  </si>
  <si>
    <t>UnplannedOutage.FacilityContacted</t>
  </si>
  <si>
    <t xml:space="preserve">Any contacted facility that does not fall in the list above. If multiple facilities from the list above were contacted, list them here. This field is required IF BasicCause is “Object contact” AND FacilityContacted is “Other, see comment”. </t>
  </si>
  <si>
    <t>UnplannedOutage.FacilityContactedComment</t>
  </si>
  <si>
    <t xml:space="preserve">Description of equipment that failed. Possible values:  ||Anchor/guy ||Capacitor bank ||Conductor ||Connector device ||Crossarm ||Fuse ||Cutout ||Insulator and bushing ||Lightning arrester ||Pole ||Recloser ||Relay ||Sectionalizer ||Splice ||Switch ||Tap ||Tie wire ||Transformer ||Voltage regulator/booster ||Other, see comment ||This field is required IF BasicCause is “Equipment failure”. </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</si>
  <si>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</si>
  <si>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</si>
  <si>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UnplannedOutage.EquipmentFailure</t>
  </si>
  <si>
    <t xml:space="preserve">Description of equipment not listed in the domain for the Equipment failure ||field. This field is required IF BasicCause is “Equipment failure” AND EquipmentFailure is “Other, see comment”. </t>
  </si>
  <si>
    <t>UnplannedOutage.EquipmentFailureComment</t>
  </si>
  <si>
    <t xml:space="preserve">ID for specific asset involved in causing the outage, if any (see Suspected Initiating Cause). Foreign key to the asset point feature classes. This field is required IF any asset recorded as a point in data submitted to Energy Safety was involved in causing the outage. </t>
  </si>
  <si>
    <t>When BasicCause is 'Equipment Failure,' and the Equipment that was suspected to have failed was identified as the 'Support Structure,' PG&amp;E attempts to provide the AssetID as a FK to the related Support Structure table.
The AssetID to other asset features is not readily available in the current format of the PG&amp;E outage tracking table.</t>
  </si>
  <si>
    <t xml:space="preserve">Asset Failure Data project could be key to improving data completeness;
Currently, AssetID only gathered if Wiredown event cause = Equipment Failure.  Need to have teams gather AssetID regardless of root cause  or multiple assets impacted.  </t>
  </si>
  <si>
    <t>UnplannedOutage.AssetID</t>
  </si>
  <si>
    <t>UnplannedOutage.AssetFeature</t>
  </si>
  <si>
    <t xml:space="preserve">ID of the circuit segment involved in the outage. Foreign key to the asset line features if the electrical corporation has persistent unique segment IDs. A segment may be anything more granular than a circuit, including a single span. This field is required IF a segment of conductor was damaged or failed AND the electrical corporation has persistent stable IDs for circuit segments. </t>
  </si>
  <si>
    <t>UnplannedOutage.SegmentID</t>
  </si>
  <si>
    <t xml:space="preserve">ID of the circuit involved in the outage. Foreign key to the asset line features if the electrical corporation does not have persistent unique segment IDs. This field is required IF a segment of conductor was damaged or failed AND SegmentID is not populated. </t>
  </si>
  <si>
    <t>N/A or null values at the Transmission level are outages primary caused at the substation.</t>
  </si>
  <si>
    <t>UnplannedOutage.CircuitID</t>
  </si>
  <si>
    <t>UnplannedOutage.LineClass</t>
  </si>
  <si>
    <t>ExpulsionFuseOperation</t>
  </si>
  <si>
    <t>Expulsion Fuse Operation</t>
  </si>
  <si>
    <t xml:space="preserve">Did an expulsion fuse operate during the outage?  Possible values: ||Yes ||No ||This field is required. </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</si>
  <si>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</si>
  <si>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UnplannedOutage.ExpulsionFuseOperation</t>
  </si>
  <si>
    <t>OutageDescription</t>
  </si>
  <si>
    <t>Outage Description</t>
  </si>
  <si>
    <t xml:space="preserve">Description or additional information for the outage. This field is optional. </t>
  </si>
  <si>
    <t>UnplannedOutage.OutageDescription</t>
  </si>
  <si>
    <t>EventYear</t>
  </si>
  <si>
    <t>Event Year</t>
  </si>
  <si>
    <t xml:space="preserve">The year outage started. Use four digits. This field is required. </t>
  </si>
  <si>
    <t>UnplannedOutage.EventYear</t>
  </si>
  <si>
    <t>OutageStartDateTime</t>
  </si>
  <si>
    <t>Outage Start Date and Time</t>
  </si>
  <si>
    <t xml:space="preserve">The date and time outage started. This field is required. </t>
  </si>
  <si>
    <t>UnplannedOutage.OutageStartDateTime</t>
  </si>
  <si>
    <t>OutageEndDateTime</t>
  </si>
  <si>
    <t>Outage End Date and Time</t>
  </si>
  <si>
    <t xml:space="preserve">The date and time of full restoration. This field is required. </t>
  </si>
  <si>
    <t>Some outages may still be on-going at the time this report was produced and thus the “OutageEndDateTime” cannot be populated for all records.</t>
  </si>
  <si>
    <t>UnplannedOutage.OutageEndDateTime</t>
  </si>
  <si>
    <t>OutageDuration</t>
  </si>
  <si>
    <t>Outage Duration</t>
  </si>
  <si>
    <t xml:space="preserve">The total time to restore all customers, from the first customer out, in minutes. This field is required. </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</si>
  <si>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</si>
  <si>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UnplannedOutage.OutageDuration</t>
  </si>
  <si>
    <t>CustomerMinutesInterrupted</t>
  </si>
  <si>
    <t>Total Customer-Minutes Interrupted</t>
  </si>
  <si>
    <t xml:space="preserve">Total customer-minutes interrupted associated with the outage. Do not more than two decimal places. This field is required. </t>
  </si>
  <si>
    <t>Some outages were still on-going at the time this report was produced and thus the field was not populated.
Transmission Outages: "Electric transmission facility (not customer) outage minutes".</t>
  </si>
  <si>
    <t>UnplannedOutage.CustomerMinutesInterrupted</t>
  </si>
  <si>
    <t>CustomersOutMomentary</t>
  </si>
  <si>
    <t>Customers Out Momentary</t>
  </si>
  <si>
    <t xml:space="preserve">Total number of unique customers that experienced an outage lasting 5 minutes or less. Note: The electrical corporation may use a different definition of “momentary” – if so, specify in the “OutageIntervalAlternativeDefinition” field. This field is required. </t>
  </si>
  <si>
    <t xml:space="preserve">Transmission: For CustomerOutMomentary exceeded the maximum value allowed (for short int. '32767') 'in the field. PG&amp;E therefore overwrites the original value ('34582') in the system to the largest max allowed value. 
</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</si>
  <si>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</si>
  <si>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UnplannedOutage.CustomersOutMomentary</t>
  </si>
  <si>
    <t>CustomersOutSustained</t>
  </si>
  <si>
    <t>Customers Out Sustained</t>
  </si>
  <si>
    <t xml:space="preserve">Total number of unique customers that experienced an outage lasting longer than 5 minutes. Note: The electrical corporation may use a different definition of “momentary” – if so, specify in the ||“OutageIntervalAlternativeDefinition” field. This field is required. </t>
  </si>
  <si>
    <t>UnplannedOutage.CustomersOutSustained</t>
  </si>
  <si>
    <t>CustomerCount</t>
  </si>
  <si>
    <t>Customer Count</t>
  </si>
  <si>
    <t xml:space="preserve">The total number of customers impacted by the outage. May not be the sum of the values in the “CustomersOutSustained” and ||“CustomersOutMomentary” fields (some customers may experience both in the same event – do not double count). This field is required. </t>
  </si>
  <si>
    <t xml:space="preserve">Distribution: Some outages such as a FLISR event result in customers experiencing both momentary and sustained outages.  The current template requires both customer impacts to be listed on more than one row. 
Transmission: For events where  CustomerCount exceeds the maximum value allowed (for short int. '32767') 'in the field PG&amp;E overwrites the original value ('34582') in the system to the largest max allowed value. </t>
  </si>
  <si>
    <t>UnplannedOutage.CustomerCount</t>
  </si>
  <si>
    <t>OutageInterval</t>
  </si>
  <si>
    <t>Outage Interval</t>
  </si>
  <si>
    <t>Momentary; Sustained</t>
  </si>
  <si>
    <t xml:space="preserve">Indication of whether the subject outage was momentary (i.e., 5 minutes or less) or sustained (i.e., longer than 5 minutes). Possible values: ||Momentary ||Sustained ||Note: The electrical corporation may use a different definition of “momentary” – if so, specify in the “OutageIntervalAlternativeDefinition” field. This field is required. </t>
  </si>
  <si>
    <t>UnplannedOutage.OutageInterval</t>
  </si>
  <si>
    <t>OutageIntervalAltDefinition</t>
  </si>
  <si>
    <t>Outage Interval Alternative Definition</t>
  </si>
  <si>
    <t xml:space="preserve">If the electrical corporation uses a different definition of “momentary” than specified above (5 minutes or less), specify the alternative definition here. This field is optional. </t>
  </si>
  <si>
    <t>UnplannedOutage.OutageIntervalAltDefinition</t>
  </si>
  <si>
    <t xml:space="preserve">Voltage (in kilovolts) associated with outage. Do not use more than two decimal places. This field is required. </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</si>
  <si>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</si>
  <si>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</si>
  <si>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</si>
  <si>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UnplannedOutage.AssociatedNominalVoltagekV</t>
  </si>
  <si>
    <t>Distribution: Definition is unclear.  Likely OK for primary outages but may not be accurate for some transformer level outages impacted by the secondary system.  Also some inherent data gaps exist on less than 2 % of events.</t>
  </si>
  <si>
    <t>UnplannedOutage.AssociatedOperatingVoltagekV</t>
  </si>
  <si>
    <t xml:space="preserve">Companies (other than the electrical corporation submitting data) that had assets affected by the outage event. These may include telephone, internet, and other service providers with equipment on affected infrastructure, if any. ||Enter “N/A” if no other companies were affected. This field is required. </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</si>
  <si>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</si>
  <si>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</si>
  <si>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</si>
  <si>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UnplannedOutage.OtherCompanies</t>
  </si>
  <si>
    <t>RecloserSetting</t>
  </si>
  <si>
    <t>Recloser Setting</t>
  </si>
  <si>
    <t>Enabled; Disabled; N/A</t>
  </si>
  <si>
    <t xml:space="preserve">If the subject circuit is equipped with reclosing capabilities, indicate whether the reclose function was enabled or disabled at the time of the outage. If the subject circuit is not equipped with reclosing capabilities, enter “N/A.” Possible values: ||Enabled ||Disabled ||N/A ||This field is required. </t>
  </si>
  <si>
    <t>UnplannedOutage.RecloserSetting</t>
  </si>
  <si>
    <t>RapidFaultSetting</t>
  </si>
  <si>
    <t>Rapid Fault Setting</t>
  </si>
  <si>
    <t xml:space="preserve">Identify whether rapid fault detection settings were used for this outage (aka EPSS, fast trip, fast curve, etc.). Possible values: ||Yes ||No ||This field is required. </t>
  </si>
  <si>
    <t>Outages confirmed with EPSS settings enabled are instances when customers are impacted, consistent with other reporting formats to Energy Safety.</t>
  </si>
  <si>
    <t>UnplannedOutage.RapidFaultSetting</t>
  </si>
  <si>
    <t>IsolationDeviceType</t>
  </si>
  <si>
    <t>Isolation Device Type</t>
  </si>
  <si>
    <t>Circuit breaker; Fuse; Switch; Recloser; Other, see comment</t>
  </si>
  <si>
    <t xml:space="preserve">Type of protective device that operated. Possible values: ||Circuit breaker ||Fuse ||Recloser ||Switch || ||Other, see comment  ||Use “N/A” only where no device operated. This field is required. </t>
  </si>
  <si>
    <t>UnplannedOutage.IsolationDeviceType</t>
  </si>
  <si>
    <t>IsolationDeviceTypeComment</t>
  </si>
  <si>
    <t>Isolation Device Type Comment</t>
  </si>
  <si>
    <t xml:space="preserve">Isolation device type description not listed in the options above. This field is required IF IsolationDeviceType is “Other, see comment”. </t>
  </si>
  <si>
    <t>UnplannedOutage.IsolationDeviceTypeComment</t>
  </si>
  <si>
    <t>MajorEventDay</t>
  </si>
  <si>
    <t>Major Event Day</t>
  </si>
  <si>
    <t xml:space="preserve">If all outages on a certain date exceed a statistical limit called Major Event Day (MED), this flag is set against outages associated with that day and typically excluded from certain types of reports. Possible values: ||Yes ||No ||This field is required. </t>
  </si>
  <si>
    <t>UnplannedOutage.MajorEventDay</t>
  </si>
  <si>
    <t xml:space="preserve">Address or location description for the outage location. This field is optional. </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</si>
  <si>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</si>
  <si>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</si>
  <si>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</si>
  <si>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UnplannedOutage.LocationOrAddress</t>
  </si>
  <si>
    <t xml:space="preserve">The CPUC high-fire threat district (HFTD) area the outage intersects. For these data, anything outside Tiers 2 and 3 must be categorized as “Non-HFTD.” Do not record any Zone 1 or Tier 1 values. Possible values: ||Tier 3 ||Tier 2 ||Non-HFTD ||HFTD data can be downloaded from: https://ia.cpuc.ca.gov/firemap. This field is required. </t>
  </si>
  <si>
    <t>This location is based on the device that operated and not necessarily at the damage location.</t>
  </si>
  <si>
    <t>UnplannedOutage.HFTDClass</t>
  </si>
  <si>
    <t>VmOutageDescription</t>
  </si>
  <si>
    <t>VM Outage Description</t>
  </si>
  <si>
    <t xml:space="preserve">Description or additional information for outage events caused by vegetation. This field is optional. </t>
  </si>
  <si>
    <t>Need technology enhancements to capture the actual damage location.</t>
  </si>
  <si>
    <t>UnplannedOutage.VmOutageDescription</t>
  </si>
  <si>
    <t xml:space="preserve">Date of vegetation inspection. This field is required IF BasicCause is “Vegetation contact”. </t>
  </si>
  <si>
    <t>UnplannedOutage.VmInspectionDate</t>
  </si>
  <si>
    <t xml:space="preserve">Genus of vegetation. This field may be left null for palms and bamboo. This field is required if BasicCause is “Vegetation contact” </t>
  </si>
  <si>
    <t>If an inspector cannot find the tree that caused the outage, this data point cannot be reported. This can happen when the tree is removed prior to the inspector making it to the location or if the outage location cannot be found.</t>
  </si>
  <si>
    <t>UnplannedOutage.VegetationGenus</t>
  </si>
  <si>
    <t xml:space="preserve">Species of vegetation. Do not use “sp.” Except for the following genera: ||Acacia, Agave, Ailanthus, Albizia, Arctostaphylos, Callistemon, Casuarina, ||Catalpa, Ceanothus, Citrus, Corymbia, Eucalyptus, Lagerstroemia, Ligustrum, ||Malus, Melaleuca, Photinia, Pittosporum, Podocarpus, Prunus, Pyrus, Salix, Strelitzia, Syzygium, Tamarix. This field may be filled out as “sp.” Or left null for the above genera and may be left null for palms and bamboo. This field is required IF BasicCause is “Vegetation contact” AND ||VegetationCommonName is not “Palm” or “Bamboo” AND VegetationGenus is not in the list above. </t>
  </si>
  <si>
    <t>UnplannedOutage.VegetationSpecies</t>
  </si>
  <si>
    <t xml:space="preserve">Common name of vegetation. This field is not required except for palms and bamboo but may optionally be filled out for other vegetation. This field is required IF BasicCause is “Vegetation contact” AND the vegetation that made contact was a palm or bamboo species. </t>
  </si>
  <si>
    <t>UnplannedOutage.VegetationCommonName</t>
  </si>
  <si>
    <t xml:space="preserve">If a tree was involved with the outage, enter a height estimate (in feet). This field is required IF BasicCause is “Vegetation contact”. </t>
  </si>
  <si>
    <t>UnplannedOutage.TreeHeight</t>
  </si>
  <si>
    <t xml:space="preserve">If a tree was involved with the outage, enter tree diameter at breast height (in inches). This field is required IF BasicCause is “Vegetation contact”. </t>
  </si>
  <si>
    <t>UnplannedOutage.TreeDiameter</t>
  </si>
  <si>
    <t xml:space="preserve">If a tree was involved with the outage, enter the horizontal distance (in feet) of the tree’s trunk from the impacted power lines. This field is required IF ||BasicCause is “Vegetation contact”. </t>
  </si>
  <si>
    <t>UnplannedOutage.TreeTrunkDistance</t>
  </si>
  <si>
    <t>RFWDay</t>
  </si>
  <si>
    <t>RFW Day</t>
  </si>
  <si>
    <t xml:space="preserve">Did the outage occur (begin) during a red flag warning? Possible Values: ||Yes ||No ||This field is required. </t>
  </si>
  <si>
    <t>UnplannedOutage.RFWDay</t>
  </si>
  <si>
    <t>WireDownID</t>
  </si>
  <si>
    <t>Wire Down ID</t>
  </si>
  <si>
    <t xml:space="preserve">Unique ID for the wire down event. Primary key for the Wire Down Event feature. This field is required. </t>
  </si>
  <si>
    <t>WireDownEvent.WireDownID</t>
  </si>
  <si>
    <t>WireDownEvent.UtilityID</t>
  </si>
  <si>
    <t>WireDownEvent.OutageStatus</t>
  </si>
  <si>
    <t xml:space="preserve">Foreign key to the Unplanned Outage feature class. Identifies an outage event associated with the wire down event. This field is required IF OutageStatus is “Yes”. </t>
  </si>
  <si>
    <t>WireDownEvent.OutageID</t>
  </si>
  <si>
    <t xml:space="preserve">Foreign key to the asset point features. Identifies any asset damaged during the wire down event. This field is required IF any asset recorded as a point in data submitted to Energy Safety was damaged. </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</si>
  <si>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</si>
  <si>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WireDownEvent.AssetID</t>
  </si>
  <si>
    <t>When Cause is 'Equipment Failure,' and the Equipment that was suspected to have failed is an asset feature reported in the point dataset,' PG&amp;E provides the feature class where the asset ID should be found.
See AssetID 'Availability Explanations' above.</t>
  </si>
  <si>
    <t>WireDownEvent.AssetFeature</t>
  </si>
  <si>
    <t xml:space="preserve">ID of circuit segment affected by the wire down event. Foreign key to the asset line features if the electrical corporation has persistent unique segment IDs. A segment may be anything more granular than a circuit, including a single span. This field OR CircuitID is required. </t>
  </si>
  <si>
    <t>WireDownEvent.SegmentID</t>
  </si>
  <si>
    <t xml:space="preserve">ID of circuit affected by the wire down event. Foreign key to the asset line features if the electrical corporation does not have persistent unique segment IDs. This field OR SegmentID is required. </t>
  </si>
  <si>
    <t>WireDownEvent.CircuitID</t>
  </si>
  <si>
    <t xml:space="preserve">Identifies the feature class where the segment or circuit ID should be found. Possible values: ||Transmission Line ||Primary Distribution Line ||Secondary Distribution Line ||This field is required. </t>
  </si>
  <si>
    <t>WireDownEvent.LineClass</t>
  </si>
  <si>
    <t>WireDownDate</t>
  </si>
  <si>
    <t>Wire Down Date</t>
  </si>
  <si>
    <t xml:space="preserve">The start date of the wire down event. This field is required. </t>
  </si>
  <si>
    <t>WireDownEvent.WireDownDate</t>
  </si>
  <si>
    <t>WireDownYear</t>
  </si>
  <si>
    <t>Wire Down Year</t>
  </si>
  <si>
    <t xml:space="preserve">The year that the risk event occurred. Use four digits. This field is required. </t>
  </si>
  <si>
    <t>WireDownEvent.WireDownYear</t>
  </si>
  <si>
    <t>Fire; Object contact; Vegetation contact; Equipment failure; Wire-to-wire contact; Contamination; Vandalism/theft; Lightning; Unknown; Other, see comment</t>
  </si>
  <si>
    <t xml:space="preserve">High-level category for wire down event cause. Possible values: ||Fire ||Object contact ||Vegetation contact ||Equipment failure ||Wire-to-wire contact ||Contamination ||Vandalism/theft ||Lightning ||Unknown ||Other, see comment ||“Object contact” only to be used for objects other than vegetation, do not use for vegetation contact. This field is required. </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</si>
  <si>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</si>
  <si>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WireDownEvent.Cause</t>
  </si>
  <si>
    <t xml:space="preserve">Wire down cause description not listed in the options above. This field is required IF Cause is “Other, see comment”. </t>
  </si>
  <si>
    <t>WireDownEvent.CauseComment</t>
  </si>
  <si>
    <t xml:space="preserve">Description of object involved in the contact if “Cause” is “Object contact.” If the object involved in the contact is not in the list below, use the "Other, see comment" value and input an appropriate comment in the “ObjectContactComment” field. Possible values:  ||Animal contact ||Balloon contact ||Land vehicle contact ||Aircraft vehicle contact ||3rd party contact ||Other, see comment ||This field is required IF Cause is “Object contact”. </t>
  </si>
  <si>
    <t>WireDownEvent.ObjectContact</t>
  </si>
  <si>
    <t xml:space="preserve">Description of object contact not listed in the options above; or any additional information about object contact. This field is required IF Cause is “Object contact” AND ObjectContact is “Other, see comment”. </t>
  </si>
  <si>
    <t>WireDownEvent.ObjectContactComment</t>
  </si>
  <si>
    <t>WireDownEvent.VegetationContact</t>
  </si>
  <si>
    <t>WireDownEvent.VegetationContactComment</t>
  </si>
  <si>
    <t xml:space="preserve">Description of equipment that failed. Possible values:  ||Anchor/guy ||Capacitor bank ||Conductor ||Connector device ||Crossarm ||Fuse ||Cutout ||Insulator and bushing ||Lightning arrester ||Pole ||Recloser ||Relay ||Sectionalizer ||Splice ||Switch ||Tap ||Tie wire ||Transformer ||Voltage regulator/booster ||Other, see comment ||This field is required IF Cause is “Equipment failure”. </t>
  </si>
  <si>
    <t>WireDownEvent.EquipmentFailure</t>
  </si>
  <si>
    <t xml:space="preserve">Description of equipment not listed in the domain for the EquipmentFailure field. This field is required IF Cause is “Equipment failure” AND EquipmentFailure is “Other, see comment”. </t>
  </si>
  <si>
    <t>WireDownEvent.EquipmentFailureComment</t>
  </si>
  <si>
    <t xml:space="preserve">The first facility that was contacted by an outside object. Only to be used if Cause is “Object contact” or “Vegetation contact”. Possible values: ||Bushing mounted cutout ||Capacitor bank ||Communications line ||Conductor: Primary ||Conductor: Secondary ||Conductor: Transmission ||Crossarm ||Fuse ||Guy/span wire ||Insulator ||Jumper ||Support structure ||Pothead ||Recloser ||Riser ||Service connector ||Service drop ||Splice/clamp/connector ||Switch ||Tie wire ||Transformer ||Voltage regulator ||Other, see comment ||This field is required IF Cause is “Object contact” or “Vegetation contact”. </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</si>
  <si>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</si>
  <si>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</si>
  <si>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</si>
  <si>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 xml:space="preserve">Currently, AssetID only gathered if Wiredown event cause = Equipment Failure.  Need to have teams gather AssetID regardless of root cause  or multiple assets impacted.  </t>
  </si>
  <si>
    <t>WireDownEvent.FacilityContacted</t>
  </si>
  <si>
    <t xml:space="preserve">Description of facility not listed in the domain for the FacilityContacted field. If multiple facilities from the list above were contacted, list them here. This field is required IF Cause is “Object contact” or “Vegetation contact” AND FacilityContacted is “Other, see comment”. </t>
  </si>
  <si>
    <t>WireDownEvent.FacilityContactedComment</t>
  </si>
  <si>
    <t>WireDownEvent.VegetationGenus</t>
  </si>
  <si>
    <t xml:space="preserve">Species of vegetation. Do not use “sp.” except for the following genera: Acacia, Agave, ||Ailanthus, Albizia, Arctostaphylos, Callistemon, Casuarina, Catalpa, Ceanothus, Citrus, ||Corymbia, Eucalyptus, Lagerstroemia, Ligustrum, Malus, Melaleuca, Photinia, ||Pittosporum, Podocarpus, Prunus, Pyrus, Salix, Strelitzia, Syzygium, Tamarix. This field may be filled out as “sp.” or left null for the above genera and may be left null for palms and bamboo. This field is required IF Cause is “Vegetation contact” AND ||VegetationCommonName is not “Palm” or “Bamboo” AND VegetationGenus is not in the list above. </t>
  </si>
  <si>
    <t>WireDownEvent.VegetationSpecies</t>
  </si>
  <si>
    <t>WireDownEvent.VegetationCommonName</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</si>
  <si>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</si>
  <si>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</si>
  <si>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WireDownEvent.AssociatedNominalVoltagekV</t>
  </si>
  <si>
    <t>WireDownEvent.AssociatedOperatingVoltagekV</t>
  </si>
  <si>
    <t>SpanLength</t>
  </si>
  <si>
    <t>Span Length (feet)</t>
  </si>
  <si>
    <t xml:space="preserve">Length of the affected span in feet. This field is required. </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</si>
  <si>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</si>
  <si>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The schedule to obtain this information needs to be determined and depends on the scope and technology of the needed technology enhancements. Will likely take 3-5 years to implement.</t>
  </si>
  <si>
    <t xml:space="preserve">Check with Devon Yates for Span details.Steven Queen may also support.  </t>
  </si>
  <si>
    <t>WireDownEvent.SpanLength</t>
  </si>
  <si>
    <t>TotalSplices</t>
  </si>
  <si>
    <t>Total Splices</t>
  </si>
  <si>
    <t xml:space="preserve">The total number of splices in the span of conductor involved in the wire down event. In the event of wire down events occurring over multiple spans, include the total number of splices in all failed spans. This field is required. </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</si>
  <si>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</si>
  <si>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Only providing splice counts when equipment failure is the cause. Architecture not aligned as we can theoretically bring in all counts of splices.;
Investigate mapping splice dataset.  Data previously provided.</t>
  </si>
  <si>
    <t>WireDownEvent.TotalSplices</t>
  </si>
  <si>
    <t>MaxSplices</t>
  </si>
  <si>
    <t>Maximum Splices</t>
  </si>
  <si>
    <t xml:space="preserve">The maximum number of splices in an individual phase conductor involved in the wire down event. This field is required. </t>
  </si>
  <si>
    <t>Only providing max splices when equipment failure is the cause. Architecture not aligned as we can theoretically bring in all counts of splices.;
Investigate mapping splice dataset.  Data previously provided.</t>
  </si>
  <si>
    <t>WireDownEvent.MaxSplices</t>
  </si>
  <si>
    <t>MultipleDown</t>
  </si>
  <si>
    <t>Multiple Down</t>
  </si>
  <si>
    <t xml:space="preserve">Was more than one span of conductors impacted by the wire down event? Possible values: ||Yes ||No ||This field is required. </t>
  </si>
  <si>
    <t>Distribution: Data not available for this report. This level of detail is available from a separately maintained wire down database, which only consists of primary related distribution wire down events related to equipment failures.
Transmission: Data provided</t>
  </si>
  <si>
    <t>We report this for Transmission, but is a gap on the distribution side.</t>
  </si>
  <si>
    <t>WireDownEvent.MultipleDown</t>
  </si>
  <si>
    <t xml:space="preserve">Material of the conductor that failed in the wire down event. Possible values: ||All aluminum conductor (AAC) ||All aluminum alloy conductor (AAAC) ||Aluminum conductor aluminum reinforced (ACAR) ||Aluminum conductor steel reinforced (ACSR) ||Aluminum conductor steel supported (ACSS) ||Copper (Cu) ||Other, see comment ||This field is required. </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</si>
  <si>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</si>
  <si>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</si>
  <si>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Only providing when equipment failure is the cause. Architecture not aligned as we can theoretically bring this in for distribution. Transmission no gaps exist.</t>
  </si>
  <si>
    <t>WireDownEvent.ConductorMaterial</t>
  </si>
  <si>
    <t xml:space="preserve">Conductor material description not listed in the options above. This field is required IF ConductorMaterial is “Other, see comment”. </t>
  </si>
  <si>
    <t>Distribution: This level of detail is available from a separately maintained wire down database, which only consists of primary related distribution wire down events related to equipment failures.
Transmission: No additional comments to provide at this time</t>
  </si>
  <si>
    <t>WireDownEvent.ConductorMaterialComment</t>
  </si>
  <si>
    <t xml:space="preserve">Size (e.g., No. 4, 1/0, etc.) of the conductor involved in the incident, in AWG or KCMIL. This field is required. </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</si>
  <si>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</si>
  <si>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WireDownEvent.ConductorSize</t>
  </si>
  <si>
    <t xml:space="preserve">Overall diameter of the conductor, in inches. This field is required. </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</si>
  <si>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</si>
  <si>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</si>
  <si>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 xml:space="preserve">If we know two conductor fields, say ConductorMaterial and ConductorSize, we should be able to bring in ConductorOD using a lookup table with spatial overlay. This would only get us to 75% accuracy. Need to confirm with energy safety if 75% is acceptable.;
Initial device reporting incident may not be the actual down device.  The actual device down will only be listed on trouble fixit ticket from ILIS record. </t>
  </si>
  <si>
    <t>WireDownEvent.ConductorOD</t>
  </si>
  <si>
    <t>ConductorRating</t>
  </si>
  <si>
    <t>Conductor Rating</t>
  </si>
  <si>
    <t xml:space="preserve">The nominal ampacity rating of the conductor involved in the wire down event in amperes. This field is required. </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</si>
  <si>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</si>
  <si>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</si>
  <si>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</si>
  <si>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WireDownEvent.ConductorRating</t>
  </si>
  <si>
    <t>Energized</t>
  </si>
  <si>
    <t xml:space="preserve">Was the conductor energized while in contact with a grounded object during the event? If the wire down event did not result in contact with a grounded object, then enter “N/A” for this field. Possible values: ||Yes ||No ||N/A ||This field is required. </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</si>
  <si>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</si>
  <si>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WireDownEvent.Energized</t>
  </si>
  <si>
    <t>IgnitionStatus</t>
  </si>
  <si>
    <t>Ignition Status</t>
  </si>
  <si>
    <t xml:space="preserve">Was there an ignition associated with the wire down event? Possible values: ||Yes ||No ||This field is required. </t>
  </si>
  <si>
    <t>WireDownEvent.IgnitionStatus</t>
  </si>
  <si>
    <t xml:space="preserve">Foreign key to the Ignition feature class. Identifies an ignition associated with the wire down event, if one occurred (see Ignition Status). This field is required IF IgnitionStatus is “Yes”. </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</si>
  <si>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</si>
  <si>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</si>
  <si>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WireDownEvent.IgnitionID</t>
  </si>
  <si>
    <t>WireDownNotes</t>
  </si>
  <si>
    <t>Wire Down Notes</t>
  </si>
  <si>
    <t xml:space="preserve">Additional information or notes available for the wire down event and not captured in other fields. This field is optional. </t>
  </si>
  <si>
    <t>WireDownEvent.WireDownNotes</t>
  </si>
  <si>
    <t xml:space="preserve">This location is based on the device that operated and not necessarily at the damage location.
</t>
  </si>
  <si>
    <t>WireDownEvent.HFTDClass</t>
  </si>
  <si>
    <t>Table (Risk Event)</t>
  </si>
  <si>
    <t xml:space="preserve">Name for a photo of the risk event location. Enables a risk event photo to be linked to GIS data. Primary key for the Risk Event Photo Log related table.  || ||Photos must be JPEG or PNG files. Use the following naming format:  ||UtilityName _InspectorInitial_RiskEvent_YYYYMMDD_PhotoNumber. For example, “Utility_AB_PspsDamage_20220826_1.png”. || ||If applicable/logical, an optional district ID value can be added between the utility name and inspector initial values (e.g., “Utility_District_AB_RiskEvent_20220826_1.png”). This field is required. </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</si>
  <si>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</si>
  <si>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</si>
  <si>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</si>
  <si>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RiskEventPhotoLog.PhotoID</t>
  </si>
  <si>
    <t>RiskEventPhotoLog.UtilityID</t>
  </si>
  <si>
    <t xml:space="preserve">Foreign key to the Ignition feature class. This field OR WireDownID is required. </t>
  </si>
  <si>
    <t>PG&amp;E provided all ignition IDs to which a photo was available.</t>
  </si>
  <si>
    <t xml:space="preserve">PG&amp;E will continue to work with first responders to better implement photo capturing requirements. </t>
  </si>
  <si>
    <t>RiskEventPhotoLog.IgnitionID</t>
  </si>
  <si>
    <t xml:space="preserve">Foreign key to the Wire Down Event feature class. This field OR IgnitionID is required. </t>
  </si>
  <si>
    <t>The ignitions with a related wire down ID have been brought in.  
Data exists across separate core systems that lack integration. Technical resources would require significant time to pull data into alignment with schematics provided by OEIS.</t>
  </si>
  <si>
    <t>RiskEventPhotoLog.WireDownID</t>
  </si>
  <si>
    <t>Table Name</t>
  </si>
  <si>
    <t>Record Count</t>
  </si>
  <si>
    <t>Field Alias</t>
  </si>
  <si>
    <t>Total Complete</t>
  </si>
  <si>
    <t>Percentage</t>
  </si>
  <si>
    <t>Notes</t>
  </si>
  <si>
    <t>Adjusted Percentage of Complete</t>
  </si>
  <si>
    <t>Manual Override Load</t>
  </si>
  <si>
    <t>Delta Columns I and F</t>
  </si>
  <si>
    <t>Delta Columns K and F</t>
  </si>
  <si>
    <t>K Text Override</t>
  </si>
  <si>
    <t>Final Adjusted Percentage of Complete</t>
  </si>
  <si>
    <t>Final Adjusted Deltas</t>
  </si>
  <si>
    <t>Hashkey</t>
  </si>
  <si>
    <t>PrimaryDistributionLine</t>
  </si>
  <si>
    <t>SEGMENTID</t>
  </si>
  <si>
    <t>CIRCUITID</t>
  </si>
  <si>
    <t>UTILITYID</t>
  </si>
  <si>
    <t>SUBSTATIONID</t>
  </si>
  <si>
    <t>CIRCUITNAME</t>
  </si>
  <si>
    <t>CONDUCTORTYPE</t>
  </si>
  <si>
    <t>CONDUCTORTYPECOMMENT</t>
  </si>
  <si>
    <t>ASSETLOCATION</t>
  </si>
  <si>
    <t>NOMINALVOLTAGEKV</t>
  </si>
  <si>
    <t>OPERATINGVOLTAGEKV</t>
  </si>
  <si>
    <t>SUBSTATIONNAME</t>
  </si>
  <si>
    <t>CONDUCTORMATERIAL</t>
  </si>
  <si>
    <t>CONDUCTORMATERIALCOMMENT</t>
  </si>
  <si>
    <t>CONDUCTORSIZE</t>
  </si>
  <si>
    <t>CONDUCTOROD</t>
  </si>
  <si>
    <t>LASTINSPECTIONDATE</t>
  </si>
  <si>
    <t>LASTMAINTENANCEDATE</t>
  </si>
  <si>
    <t>INSTALLATIONDATE</t>
  </si>
  <si>
    <t>INSTALLATIONYEAR</t>
  </si>
  <si>
    <t>ESTIMATEDAGE</t>
  </si>
  <si>
    <t>USEFULLIFESPAN</t>
  </si>
  <si>
    <t>AMPACITYRATING</t>
  </si>
  <si>
    <t>OVERALLUTILITYRISK</t>
  </si>
  <si>
    <t>IGNITIONRISK</t>
  </si>
  <si>
    <t>PSPSRISK</t>
  </si>
  <si>
    <t>SecondaryDistributionLine</t>
  </si>
  <si>
    <t>TransmissionLine</t>
  </si>
  <si>
    <t>LINECLASS</t>
  </si>
  <si>
    <t>ASSETID</t>
  </si>
  <si>
    <t>SUPPORTASSETID</t>
  </si>
  <si>
    <t>ASSETFEATURE</t>
  </si>
  <si>
    <t>CAMERALOCATIONNAME</t>
  </si>
  <si>
    <t>HFTDCLASS</t>
  </si>
  <si>
    <t>ConnectionDevice</t>
  </si>
  <si>
    <t>FROMSTRUCTUREID</t>
  </si>
  <si>
    <t>TOSTRUCTUREID</t>
  </si>
  <si>
    <t>CONNECTIONDEVICETYPE</t>
  </si>
  <si>
    <t>CONNECTIONDEVICETYPECOMMENT</t>
  </si>
  <si>
    <t>CONNECTIONDEVICESUBTYPE</t>
  </si>
  <si>
    <t>CONNECTIONDEVICESUBTYPECOMMENT</t>
  </si>
  <si>
    <t>ASSOCIATEDNOMINALVOLTAGEKV</t>
  </si>
  <si>
    <t>ASSOCIATEDOPERATINGVOLTAGEKV</t>
  </si>
  <si>
    <t>MANUFACTURER</t>
  </si>
  <si>
    <t>MODELNUMBER</t>
  </si>
  <si>
    <t>CustomerMeter</t>
  </si>
  <si>
    <t>METERID</t>
  </si>
  <si>
    <t>METERTYPE</t>
  </si>
  <si>
    <t>SUPPORTSTRUCTUREID</t>
  </si>
  <si>
    <t>EXEMPTIONSTATUS</t>
  </si>
  <si>
    <t>FUSERATING</t>
  </si>
  <si>
    <t>FUSETYPE</t>
  </si>
  <si>
    <t>FUSETYPECOMMENT</t>
  </si>
  <si>
    <t>FUSESUBTYPE</t>
  </si>
  <si>
    <t>LightningArrester</t>
  </si>
  <si>
    <t>ARRESTERRATING</t>
  </si>
  <si>
    <t>CURRENTRATING</t>
  </si>
  <si>
    <t>ASSETCLASS</t>
  </si>
  <si>
    <t>SCADAENABLED</t>
  </si>
  <si>
    <t>SWITCHGEARTYPE</t>
  </si>
  <si>
    <t>SWITCHGEARTYPECOMMENT</t>
  </si>
  <si>
    <t>SWITCHGEARINSULATINGMEDIUM</t>
  </si>
  <si>
    <t>TransformerSite</t>
  </si>
  <si>
    <t>TRANSFORMERSITEID</t>
  </si>
  <si>
    <t>INABANK</t>
  </si>
  <si>
    <t>QUANTITYINBANK</t>
  </si>
  <si>
    <t>WeatherStation</t>
  </si>
  <si>
    <t>STATIONID</t>
  </si>
  <si>
    <t>PLACEMENT</t>
  </si>
  <si>
    <t>HASANEMOMETER</t>
  </si>
  <si>
    <t>ANEMOMETERHEIGHT</t>
  </si>
  <si>
    <t>HASFUELMOISTURESENSOR</t>
  </si>
  <si>
    <t>OBSERVATIONINTERVAL</t>
  </si>
  <si>
    <t>NFDRSCOMPLIANT</t>
  </si>
  <si>
    <t>WEATHERSTATIONURL</t>
  </si>
  <si>
    <t>AssetInspectionLine</t>
  </si>
  <si>
    <t>AIID</t>
  </si>
  <si>
    <t>ACTIVITYCLASS</t>
  </si>
  <si>
    <t>INSPECTIONLOCATIONORADDRESS</t>
  </si>
  <si>
    <t>WMPINITIATIVE</t>
  </si>
  <si>
    <t>WMPACTIVITY</t>
  </si>
  <si>
    <t>ACTIVITYDESCRIPTION</t>
  </si>
  <si>
    <t>INSPECTIONPROGRAMNAME</t>
  </si>
  <si>
    <t>WMPSECTION</t>
  </si>
  <si>
    <t>UNITSREPRESENTED</t>
  </si>
  <si>
    <t>INSPECTIONSTARTDATE</t>
  </si>
  <si>
    <t>INSPECTIONENDDATE</t>
  </si>
  <si>
    <t>PERFORMEDBY</t>
  </si>
  <si>
    <t>PERFORMEDBYCOMMENT</t>
  </si>
  <si>
    <t>INSPECTIONTYPE</t>
  </si>
  <si>
    <t>INSPECTIONTYPECOMMENT</t>
  </si>
  <si>
    <t>INSPECTIONCOMMENT</t>
  </si>
  <si>
    <t>FINDINGL1</t>
  </si>
  <si>
    <t>FINDINGL2</t>
  </si>
  <si>
    <t>FINDINGL3</t>
  </si>
  <si>
    <t>INSPECTIONMETHOD</t>
  </si>
  <si>
    <t>INSPECTIONMETHODCOMMENT</t>
  </si>
  <si>
    <t>DATACAPTURESENSORTYPE</t>
  </si>
  <si>
    <t>DATACAPTURESENSORTYPECOMMENT</t>
  </si>
  <si>
    <t>FIELDNOTES</t>
  </si>
  <si>
    <t>HFTDCLASSCOMMENT</t>
  </si>
  <si>
    <t>VegetationInspectionLine</t>
  </si>
  <si>
    <t>VMIID</t>
  </si>
  <si>
    <t>COMMERCIALHARVEST</t>
  </si>
  <si>
    <t>TREETRIMCOUNT</t>
  </si>
  <si>
    <t>TREEREMOVALCOUNT</t>
  </si>
  <si>
    <t>VegetationInspectionPoint</t>
  </si>
  <si>
    <t>ISTREE</t>
  </si>
  <si>
    <t>VEGETATIONGENUS</t>
  </si>
  <si>
    <t>VEGETATIONSPECIES</t>
  </si>
  <si>
    <t>VEGETATIONCOMMONNAME</t>
  </si>
  <si>
    <t>TREEHEIGHT</t>
  </si>
  <si>
    <t>TREEDIAMETER</t>
  </si>
  <si>
    <t>TREEDISTANCE</t>
  </si>
  <si>
    <t>DANGERTREE</t>
  </si>
  <si>
    <t>VegetationManagementProjectPoint</t>
  </si>
  <si>
    <t>VMPID</t>
  </si>
  <si>
    <t>PROJECTLOCATIONORADDRESS</t>
  </si>
  <si>
    <t>TREEID</t>
  </si>
  <si>
    <t>SPECIESGROWTHRATE</t>
  </si>
  <si>
    <t>RADIALCLEARANCEDISTANCE</t>
  </si>
  <si>
    <t>LINEDEENERGIZED</t>
  </si>
  <si>
    <t>HERBICIDEUSE</t>
  </si>
  <si>
    <t>HERBICIDENAME</t>
  </si>
  <si>
    <t>DESCRIPTIONOFWORK</t>
  </si>
  <si>
    <t>DESCRIPTIONOFWORKCOMMENT</t>
  </si>
  <si>
    <t>SECONDARYDESCRIPTIONOFWORK</t>
  </si>
  <si>
    <t>STARTDATE</t>
  </si>
  <si>
    <t>ENDDATE</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</si>
  <si>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</si>
  <si>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</si>
  <si>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</si>
  <si>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</si>
  <si>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</si>
  <si>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</si>
  <si>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</si>
  <si>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</si>
  <si>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</si>
  <si>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</si>
  <si>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</si>
  <si>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</si>
  <si>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</si>
  <si>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</si>
  <si>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OtherInitiativePoint</t>
  </si>
  <si>
    <t>OIID</t>
  </si>
  <si>
    <t>Wjj7</t>
  </si>
  <si>
    <t>LOCATIONORADDRESS</t>
  </si>
  <si>
    <t>WMPINITIATIVECATEGORY</t>
  </si>
  <si>
    <t>WMP Initiative Category</t>
  </si>
  <si>
    <t>OICOMMENT</t>
  </si>
  <si>
    <t>CriticalFacility</t>
  </si>
  <si>
    <t>FACILITYID</t>
  </si>
  <si>
    <t>FACILITYNAME</t>
  </si>
  <si>
    <t>FACILITYCATEGORY</t>
  </si>
  <si>
    <t>FACILITYCATEGORYCOMMENT</t>
  </si>
  <si>
    <t>FACILITYDESCRIPTION</t>
  </si>
  <si>
    <t>BACKUPPOWER</t>
  </si>
  <si>
    <t>BACKUPTYPE</t>
  </si>
  <si>
    <t>BACKUPTYPECOMMENT</t>
  </si>
  <si>
    <t>BACKUPCAPACITY</t>
  </si>
  <si>
    <t>POPULATIONIMPACT</t>
  </si>
  <si>
    <t>PSPSDAYS</t>
  </si>
  <si>
    <t>ADDRESS</t>
  </si>
  <si>
    <t>CITY</t>
  </si>
  <si>
    <t>ZIP</t>
  </si>
  <si>
    <t>HighWindWarningDayPolygon</t>
  </si>
  <si>
    <t>HWWID</t>
  </si>
  <si>
    <t>HWWISSUEDATETIME</t>
  </si>
  <si>
    <t>NUMBERHWWDAYS</t>
  </si>
  <si>
    <t>MajorWoodyStemExemptTreePoint</t>
  </si>
  <si>
    <t>QUANTITY</t>
  </si>
  <si>
    <t>ServiceTerritory</t>
  </si>
  <si>
    <t>ADMINID</t>
  </si>
  <si>
    <t>AREATYPE</t>
  </si>
  <si>
    <t>SUBAREATYPE</t>
  </si>
  <si>
    <t>SUBAREATYPECOMMENT</t>
  </si>
  <si>
    <t>NAME</t>
  </si>
  <si>
    <t>Division</t>
  </si>
  <si>
    <t>District</t>
  </si>
  <si>
    <t>Region</t>
  </si>
  <si>
    <t>HighFireRiskArea</t>
  </si>
  <si>
    <t>FireIndexArea</t>
  </si>
  <si>
    <t>InsulationDistrict</t>
  </si>
  <si>
    <t>CorrosionArea</t>
  </si>
  <si>
    <t>SurgeProtectionDistrict</t>
  </si>
  <si>
    <t>SnowLoadingZone</t>
  </si>
  <si>
    <t>RaptorConcentrationZone</t>
  </si>
  <si>
    <t>SummerTemperatureMap</t>
  </si>
  <si>
    <t>ClimateZone</t>
  </si>
  <si>
    <t>IGNITIONID</t>
  </si>
  <si>
    <t>NEARESTWEATHERSTATIONID</t>
  </si>
  <si>
    <t>OUTAGEID</t>
  </si>
  <si>
    <t>OUTAGESTATUS</t>
  </si>
  <si>
    <t>FIRESTARTDATETIME</t>
  </si>
  <si>
    <t>FIRESTARTYEAR</t>
  </si>
  <si>
    <t>FIREDETECTIONMETHOD</t>
  </si>
  <si>
    <t>FIREDETECTIONMETHODCOMMENT</t>
  </si>
  <si>
    <t>SUSPECTEDINITIATINGCAUSE</t>
  </si>
  <si>
    <t>SUSPECTEDINITIATINGCAUSECOMMENT</t>
  </si>
  <si>
    <t>OBJECTCONTACT</t>
  </si>
  <si>
    <t>OBJECTCONTACTCOMMENT</t>
  </si>
  <si>
    <t>VEGETATIONCONTACT</t>
  </si>
  <si>
    <t>VEGETATIONCONTACTCOMMENT</t>
  </si>
  <si>
    <t>EQUIPMENTFAILURE</t>
  </si>
  <si>
    <t>EQUIPMENTFAILURECOMMENT</t>
  </si>
  <si>
    <t>OTHERCOMPANIES</t>
  </si>
  <si>
    <t>EQUIPMENTTYPE</t>
  </si>
  <si>
    <t>DETERMINATION</t>
  </si>
  <si>
    <t>DETERMINATIONCOMMENT</t>
  </si>
  <si>
    <t>FACILITYCONTACTED</t>
  </si>
  <si>
    <t>FACILITYCONTACTEDCOMMENT</t>
  </si>
  <si>
    <t>CONTRIBUTINGFACTOR</t>
  </si>
  <si>
    <t>CONTRIBUTINGFACTORCOMMENT</t>
  </si>
  <si>
    <t>RFWSTATUS</t>
  </si>
  <si>
    <t>RFWISSUEDATETIME</t>
  </si>
  <si>
    <t>FWWSTATUS</t>
  </si>
  <si>
    <t>FWWISSUEDATETIME</t>
  </si>
  <si>
    <t>HWWSTATUS</t>
  </si>
  <si>
    <t>ORIGINLANDUSE</t>
  </si>
  <si>
    <t>MATERIALATORIGIN</t>
  </si>
  <si>
    <t>MATERIALATORIGINCOMMENT</t>
  </si>
  <si>
    <t>FUELBEDDESCRIPTION</t>
  </si>
  <si>
    <t>FUELBEDDESCRIPTIONCOMMENT</t>
  </si>
  <si>
    <t>FIRESIZE</t>
  </si>
  <si>
    <t>SUPPRESSEDBY</t>
  </si>
  <si>
    <t>SUPPRESSINGAGENCY</t>
  </si>
  <si>
    <t>FIREINVESTIGATION</t>
  </si>
  <si>
    <t>FIREAHJ</t>
  </si>
  <si>
    <t>IGNITIONNOTES</t>
  </si>
  <si>
    <t>LATITUDE</t>
  </si>
  <si>
    <t>LONGITUDE</t>
  </si>
  <si>
    <t>TransmissionLineDetail</t>
  </si>
  <si>
    <t>TransformerDetail</t>
  </si>
  <si>
    <t>HIGHSIDESEGMENTID</t>
  </si>
  <si>
    <t>LOWSIDESEGMENTID</t>
  </si>
  <si>
    <t>HIGHSIDELINECLASS</t>
  </si>
  <si>
    <t>LOWSIDELINECLASS</t>
  </si>
  <si>
    <t>PHASES</t>
  </si>
  <si>
    <t>TRANSFORMERRATING</t>
  </si>
  <si>
    <t>GridHardeningLine</t>
  </si>
  <si>
    <t>GHID</t>
  </si>
  <si>
    <t>GRIDHARDENINGLOCATIONORADDRESS</t>
  </si>
  <si>
    <t>WORKORDERNUMBER</t>
  </si>
  <si>
    <t>WORKORDERFACILITY</t>
  </si>
  <si>
    <t>WORKORDERPRIORITY</t>
  </si>
  <si>
    <t>WORKORDERRESOLUTION</t>
  </si>
  <si>
    <t>UNDERGROUNDINGFACILITY</t>
  </si>
  <si>
    <t>GridHardeningPoint</t>
  </si>
  <si>
    <t>InitiativePhotoLog</t>
  </si>
  <si>
    <t>PHOTOID</t>
  </si>
  <si>
    <t>ISBEFOREAFTER</t>
  </si>
  <si>
    <t>Is Photo Before / After</t>
  </si>
  <si>
    <t>INITIATIVEID</t>
  </si>
  <si>
    <t>INITIATIVEFEATURE</t>
  </si>
  <si>
    <t>OtherPowerLineConnectionLocation</t>
  </si>
  <si>
    <t>OPLCID</t>
  </si>
  <si>
    <t>OTHERLINEOWNER</t>
  </si>
  <si>
    <t>CONNECTIONASSET</t>
  </si>
  <si>
    <t>CONNECTIONPOINTASSETID</t>
  </si>
  <si>
    <t>CORPORATIONSEGMENTID</t>
  </si>
  <si>
    <t>CORPORATIONCIRCUITID</t>
  </si>
  <si>
    <t>CORPORATIONLINECLASS</t>
  </si>
  <si>
    <t>OTHERLINECLASS</t>
  </si>
  <si>
    <t>OTHERCONDUCTORTYPE</t>
  </si>
  <si>
    <t>OTHERCONDUCTORTYPECOMMENT</t>
  </si>
  <si>
    <t>CONNECTIONTYPE</t>
  </si>
  <si>
    <t>CONNECTIONLOCATION</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</si>
  <si>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</si>
  <si>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</si>
  <si>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</si>
  <si>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</si>
  <si>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</si>
  <si>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</si>
  <si>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</si>
  <si>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</si>
  <si>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</si>
  <si>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CONNECTIONESTABLISHMENTYEAR</t>
  </si>
  <si>
    <t>ESTIMATEDCONNECTIONAGE</t>
  </si>
  <si>
    <t>OTHERUSEFULLIFESPAN</t>
  </si>
  <si>
    <t>OTHERAMPACITYRATING</t>
  </si>
  <si>
    <t>CONNECTIONCOMMENTS</t>
  </si>
  <si>
    <t>UnplannedOutage</t>
  </si>
  <si>
    <t>OUTAGECLASS</t>
  </si>
  <si>
    <t>BASICCAUSE</t>
  </si>
  <si>
    <t>BASICCAUSECOMMENT</t>
  </si>
  <si>
    <t>BASICCAUSEOBJECT</t>
  </si>
  <si>
    <t>BASICCAUSEOBJECTCOMMENT</t>
  </si>
  <si>
    <t>EXPULSIONFUSEOPERATION</t>
  </si>
  <si>
    <t>OUTAGEDESCRIPTION</t>
  </si>
  <si>
    <t>EVENTYEAR</t>
  </si>
  <si>
    <t>OUTAGESTARTDATETIME</t>
  </si>
  <si>
    <t>OUTAGEENDDATETIME</t>
  </si>
  <si>
    <t>OUTAGEDURATION</t>
  </si>
  <si>
    <t>CUSTOMERMINUTESINTERRUPTED</t>
  </si>
  <si>
    <t>CUSTOMERSOUTMOMENTARY</t>
  </si>
  <si>
    <t>CUSTOMERSOUTSUSTAINED</t>
  </si>
  <si>
    <t>CUSTOMERCOUNT</t>
  </si>
  <si>
    <t>OUTAGEINTERVAL</t>
  </si>
  <si>
    <t>OUTAGEINTERVALALTDEFINITION</t>
  </si>
  <si>
    <t>RECLOSERSETTING</t>
  </si>
  <si>
    <t>RAPIDFAULTSETTING</t>
  </si>
  <si>
    <t>ISOLATIONDEVICETYPE</t>
  </si>
  <si>
    <t>ISOLATIONDEVICETYPECOMMENT</t>
  </si>
  <si>
    <t>MAJOREVENTDAY</t>
  </si>
  <si>
    <t>VMOUTAGEDESCRIPTION</t>
  </si>
  <si>
    <t>VMINSPECTIONDATE</t>
  </si>
  <si>
    <t>TREETRUNKDISTANCE</t>
  </si>
  <si>
    <t>RFWDAY</t>
  </si>
  <si>
    <t>WireDownEvent</t>
  </si>
  <si>
    <t>WIREDOWNID</t>
  </si>
  <si>
    <t>WIREDOWNDATE</t>
  </si>
  <si>
    <t>WIREDOWNYEAR</t>
  </si>
  <si>
    <t>CAUSE</t>
  </si>
  <si>
    <t>CAUSECOMMENT</t>
  </si>
  <si>
    <t>SPANLENGTH</t>
  </si>
  <si>
    <t>TOTALSPLICES</t>
  </si>
  <si>
    <t>MAXSPLICES</t>
  </si>
  <si>
    <t>MULTIPLEDOWN</t>
  </si>
  <si>
    <t>CONDUCTORRATING</t>
  </si>
  <si>
    <t>ENERGIZED</t>
  </si>
  <si>
    <t>IGNITIONSTATUS</t>
  </si>
  <si>
    <t>WIREDOWNNOTES</t>
  </si>
  <si>
    <t>RiskEventPhotoLog</t>
  </si>
  <si>
    <t>SupportStructureDetail</t>
  </si>
  <si>
    <t>SupportStructure</t>
  </si>
  <si>
    <t>POLENUMBER</t>
  </si>
  <si>
    <t>LASTINTRUSIVEDATE</t>
  </si>
  <si>
    <t>SUPPORTSTRUCTURETYPE</t>
  </si>
  <si>
    <t>SUPPORTSTRUCTURETYPECOMMENT</t>
  </si>
  <si>
    <t>SUPPORTSTRUCTUREMATERIAL</t>
  </si>
  <si>
    <t>SUPPORTSTRUCTUREMATERIALCOMMENT</t>
  </si>
  <si>
    <t>SUPPORTSTRUCTUREMATERIALSUBTYPE</t>
  </si>
  <si>
    <t>UNDERBUILD</t>
  </si>
  <si>
    <t>CONSTRUCTIONGRADE</t>
  </si>
  <si>
    <t>CROSSARMATTACHED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</si>
</sst>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62">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1"/>
      <color rgb="FF7030A0"/>
      <name val="Calibri"/>
      <family val="2"/>
      <scheme val="minor"/>
    </font>
    <font>
      <b/>
      <sz val="14"/>
      <color theme="1"/>
      <name val="Calibri"/>
      <family val="2"/>
      <scheme val="minor"/>
    </font>
    <font>
      <b/>
      <sz val="11"/>
      <name val="Calibri"/>
      <family val="2"/>
      <scheme val="minor"/>
    </font>
    <font>
      <b/>
      <sz val="10"/>
      <color theme="0"/>
      <name val="Calibri"/>
      <family val="2"/>
      <scheme val="minor"/>
    </font>
    <font>
      <b/>
      <sz val="10"/>
      <name val="Calibri"/>
      <family val="2"/>
      <scheme val="minor"/>
    </font>
    <font>
      <sz val="10"/>
      <name val="Calibri"/>
      <family val="2"/>
      <scheme val="minor"/>
    </font>
    <font>
      <b/>
      <sz val="9"/>
      <color indexed="81"/>
      <name val="Tahoma"/>
      <family val="2"/>
    </font>
    <font>
      <sz val="9"/>
      <color indexed="81"/>
      <name val="Tahoma"/>
      <family val="2"/>
    </font>
    <font>
      <sz val="11"/>
      <name val="Calibri"/>
      <family val="2"/>
      <scheme val="minor"/>
    </font>
    <font>
      <sz val="11"/>
      <color rgb="FF000000"/>
      <name val="Calibri"/>
      <family val="2"/>
      <scheme val="minor"/>
    </font>
    <font>
      <sz val="10"/>
      <color rgb="FF000000"/>
      <name val="Calibri"/>
      <family val="2"/>
    </font>
  </fonts>
  <fills count="6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
      <patternFill patternType="solid">
        <fgColor rgb="FF0070C0"/>
        <bgColor indexed="64"/>
      </patternFill>
    </fill>
    <fill>
      <patternFill patternType="solid">
        <fgColor theme="5"/>
        <bgColor indexed="64"/>
      </patternFill>
    </fill>
    <fill>
      <patternFill patternType="solid">
        <fgColor theme="9" tint="0.39997558519241921"/>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rgb="FF000000"/>
      </bottom>
      <diagonal/>
    </border>
  </borders>
  <cellStyleXfs count="14982">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xf numFmtId="9" fontId="1" fillId="0" borderId="0" applyFont="0" applyFill="0" applyBorder="0" applyAlignment="0" applyProtection="0"/>
  </cellStyleXfs>
  <cellXfs count="107">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3" fillId="0" borderId="0" xfId="0" applyFont="1" applyAlignment="1">
      <alignment vertical="center" wrapText="1"/>
    </xf>
    <xf numFmtId="0" fontId="53" fillId="0" borderId="0" xfId="0" applyFont="1" applyAlignment="1">
      <alignment vertical="center"/>
    </xf>
    <xf numFmtId="0" fontId="0" fillId="58" borderId="0" xfId="0" applyFill="1"/>
    <xf numFmtId="0" fontId="0" fillId="0" borderId="19" xfId="0" applyBorder="1"/>
    <xf numFmtId="0" fontId="0" fillId="0" borderId="20" xfId="0" applyBorder="1"/>
    <xf numFmtId="0" fontId="0" fillId="59" borderId="19" xfId="0" applyFill="1" applyBorder="1"/>
    <xf numFmtId="0" fontId="0" fillId="59" borderId="20" xfId="0" applyFill="1" applyBorder="1"/>
    <xf numFmtId="0" fontId="0" fillId="60" borderId="19" xfId="0" applyFill="1" applyBorder="1"/>
    <xf numFmtId="0" fontId="0" fillId="60" borderId="20" xfId="0" applyFill="1" applyBorder="1"/>
    <xf numFmtId="0" fontId="0" fillId="61" borderId="19" xfId="0" applyFill="1" applyBorder="1"/>
    <xf numFmtId="0" fontId="0" fillId="61" borderId="20" xfId="0" applyFill="1" applyBorder="1"/>
    <xf numFmtId="0" fontId="0" fillId="57" borderId="19" xfId="0" applyFill="1" applyBorder="1"/>
    <xf numFmtId="0" fontId="0" fillId="57" borderId="20" xfId="0" applyFill="1" applyBorder="1"/>
    <xf numFmtId="0" fontId="0" fillId="62" borderId="20" xfId="0" applyFill="1" applyBorder="1"/>
    <xf numFmtId="0" fontId="0" fillId="62" borderId="19" xfId="0" applyFill="1" applyBorder="1"/>
    <xf numFmtId="0" fontId="0" fillId="63" borderId="19" xfId="0" applyFill="1" applyBorder="1"/>
    <xf numFmtId="0" fontId="0" fillId="63" borderId="20" xfId="0" applyFill="1" applyBorder="1"/>
    <xf numFmtId="0" fontId="0" fillId="0" borderId="20" xfId="0" applyBorder="1" applyAlignment="1">
      <alignment vertical="top"/>
    </xf>
    <xf numFmtId="0" fontId="0" fillId="59" borderId="0" xfId="0" applyFill="1"/>
    <xf numFmtId="0" fontId="0" fillId="60" borderId="0" xfId="0" applyFill="1"/>
    <xf numFmtId="0" fontId="0" fillId="61" borderId="0" xfId="0" applyFill="1"/>
    <xf numFmtId="0" fontId="0" fillId="61" borderId="0" xfId="0" applyFill="1" applyAlignment="1">
      <alignment vertical="center"/>
    </xf>
    <xf numFmtId="0" fontId="0" fillId="0" borderId="0" xfId="0" applyAlignment="1">
      <alignment vertical="center"/>
    </xf>
    <xf numFmtId="0" fontId="0" fillId="57" borderId="0" xfId="0" applyFill="1"/>
    <xf numFmtId="0" fontId="0" fillId="62" borderId="0" xfId="0" applyFill="1"/>
    <xf numFmtId="0" fontId="0" fillId="63" borderId="0" xfId="0" applyFill="1"/>
    <xf numFmtId="0" fontId="0" fillId="0" borderId="21" xfId="0" applyBorder="1"/>
    <xf numFmtId="0" fontId="0" fillId="0" borderId="19" xfId="0" applyBorder="1" applyAlignment="1">
      <alignment vertical="top"/>
    </xf>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63" borderId="21" xfId="0" applyFill="1" applyBorder="1"/>
    <xf numFmtId="0" fontId="51" fillId="0" borderId="19" xfId="0" applyFont="1" applyBorder="1" applyAlignment="1">
      <alignment vertical="center" wrapText="1"/>
    </xf>
    <xf numFmtId="0" fontId="51" fillId="0" borderId="22" xfId="0" applyFont="1" applyBorder="1" applyAlignment="1">
      <alignment vertical="center" wrapText="1"/>
    </xf>
    <xf numFmtId="0" fontId="0" fillId="63" borderId="23" xfId="0" applyFill="1" applyBorder="1"/>
    <xf numFmtId="0" fontId="51" fillId="0" borderId="0" xfId="0" applyFont="1" applyAlignment="1">
      <alignment vertical="center" wrapText="1"/>
    </xf>
    <xf numFmtId="0" fontId="51" fillId="0" borderId="24" xfId="0" applyFont="1" applyBorder="1" applyAlignment="1">
      <alignment vertical="center" wrapText="1"/>
    </xf>
    <xf numFmtId="0" fontId="0" fillId="0" borderId="24" xfId="0" applyBorder="1" applyAlignment="1">
      <alignment vertical="center" wrapText="1"/>
    </xf>
    <xf numFmtId="0" fontId="0" fillId="63" borderId="25" xfId="0" applyFill="1" applyBorder="1"/>
    <xf numFmtId="0" fontId="51" fillId="0" borderId="20" xfId="0" applyFont="1" applyBorder="1" applyAlignment="1">
      <alignment vertical="center" wrapText="1"/>
    </xf>
    <xf numFmtId="0" fontId="51" fillId="0" borderId="26" xfId="0" applyFont="1" applyBorder="1" applyAlignment="1">
      <alignment vertical="center" wrapText="1"/>
    </xf>
    <xf numFmtId="0" fontId="0" fillId="0" borderId="19" xfId="0" applyBorder="1" applyAlignment="1">
      <alignment vertical="center" wrapText="1"/>
    </xf>
    <xf numFmtId="0" fontId="0" fillId="0" borderId="22" xfId="0" applyBorder="1" applyAlignment="1">
      <alignment vertical="center" wrapText="1"/>
    </xf>
    <xf numFmtId="0" fontId="0" fillId="0" borderId="20" xfId="0" applyBorder="1" applyAlignment="1">
      <alignment vertical="center" wrapText="1"/>
    </xf>
    <xf numFmtId="0" fontId="0" fillId="0" borderId="26" xfId="0" applyBorder="1" applyAlignment="1">
      <alignment vertical="center" wrapText="1"/>
    </xf>
    <xf numFmtId="0" fontId="0" fillId="62" borderId="21" xfId="0" applyFill="1" applyBorder="1"/>
    <xf numFmtId="0" fontId="0" fillId="62" borderId="23" xfId="0" applyFill="1" applyBorder="1"/>
    <xf numFmtId="0" fontId="0" fillId="62" borderId="25" xfId="0" applyFill="1" applyBorder="1"/>
    <xf numFmtId="0" fontId="0" fillId="57" borderId="21" xfId="0" applyFill="1" applyBorder="1"/>
    <xf numFmtId="0" fontId="0" fillId="57" borderId="23" xfId="0" applyFill="1" applyBorder="1"/>
    <xf numFmtId="0" fontId="0" fillId="57" borderId="25" xfId="0" applyFill="1" applyBorder="1"/>
    <xf numFmtId="0" fontId="0" fillId="61" borderId="21" xfId="0" applyFill="1" applyBorder="1"/>
    <xf numFmtId="0" fontId="0" fillId="61" borderId="23" xfId="0" applyFill="1" applyBorder="1"/>
    <xf numFmtId="0" fontId="0" fillId="61" borderId="25" xfId="0" applyFill="1" applyBorder="1"/>
    <xf numFmtId="0" fontId="0" fillId="0" borderId="0" xfId="0" applyAlignment="1">
      <alignment horizontal="left" vertical="center" wrapText="1"/>
    </xf>
    <xf numFmtId="0" fontId="0" fillId="0" borderId="24" xfId="0" applyBorder="1" applyAlignment="1">
      <alignment horizontal="left" vertical="center" wrapText="1"/>
    </xf>
    <xf numFmtId="0" fontId="0" fillId="61" borderId="23" xfId="0" applyFill="1" applyBorder="1" applyAlignment="1">
      <alignment vertical="center"/>
    </xf>
    <xf numFmtId="0" fontId="0" fillId="0" borderId="23" xfId="0" applyBorder="1" applyAlignment="1">
      <alignment vertical="center"/>
    </xf>
    <xf numFmtId="0" fontId="0" fillId="60" borderId="21" xfId="0" applyFill="1" applyBorder="1"/>
    <xf numFmtId="0" fontId="0" fillId="60" borderId="23" xfId="0" applyFill="1" applyBorder="1"/>
    <xf numFmtId="0" fontId="0" fillId="60" borderId="25" xfId="0" applyFill="1" applyBorder="1"/>
    <xf numFmtId="0" fontId="0" fillId="59" borderId="21" xfId="0" applyFill="1" applyBorder="1"/>
    <xf numFmtId="0" fontId="0" fillId="59" borderId="23" xfId="0" applyFill="1" applyBorder="1"/>
    <xf numFmtId="0" fontId="0" fillId="59" borderId="25" xfId="0" applyFill="1" applyBorder="1"/>
    <xf numFmtId="0" fontId="0" fillId="0" borderId="21" xfId="0" applyBorder="1" applyAlignment="1">
      <alignment vertical="center" wrapText="1"/>
    </xf>
    <xf numFmtId="0" fontId="0" fillId="0" borderId="23" xfId="0" applyBorder="1" applyAlignment="1">
      <alignment vertical="center" wrapText="1"/>
    </xf>
    <xf numFmtId="0" fontId="0" fillId="0" borderId="25" xfId="0" applyBorder="1" applyAlignment="1">
      <alignment vertical="center" wrapText="1"/>
    </xf>
    <xf numFmtId="0" fontId="0" fillId="0" borderId="23" xfId="0" applyBorder="1" applyAlignment="1">
      <alignment horizontal="left" vertical="center" wrapText="1"/>
    </xf>
    <xf numFmtId="0" fontId="51" fillId="0" borderId="23" xfId="0" applyFont="1" applyBorder="1" applyAlignment="1">
      <alignment vertical="center" wrapText="1"/>
    </xf>
    <xf numFmtId="0" fontId="51" fillId="0" borderId="25" xfId="0" applyFont="1" applyBorder="1" applyAlignment="1">
      <alignment vertical="center" wrapText="1"/>
    </xf>
    <xf numFmtId="0" fontId="51" fillId="0" borderId="21" xfId="0" applyFont="1" applyBorder="1" applyAlignment="1">
      <alignment vertical="center" wrapText="1"/>
    </xf>
    <xf numFmtId="0" fontId="54" fillId="64" borderId="27" xfId="0" applyFont="1" applyFill="1" applyBorder="1" applyAlignment="1">
      <alignment horizontal="left" vertical="center" wrapText="1"/>
    </xf>
    <xf numFmtId="3" fontId="54" fillId="64" borderId="27" xfId="0" applyNumberFormat="1" applyFont="1" applyFill="1" applyBorder="1" applyAlignment="1">
      <alignment horizontal="left" vertical="center" wrapText="1"/>
    </xf>
    <xf numFmtId="1" fontId="54" fillId="64" borderId="27" xfId="0" applyNumberFormat="1" applyFont="1" applyFill="1" applyBorder="1" applyAlignment="1">
      <alignment horizontal="left" vertical="center" wrapText="1"/>
    </xf>
    <xf numFmtId="0" fontId="54" fillId="65" borderId="27" xfId="0" applyFont="1" applyFill="1" applyBorder="1" applyAlignment="1">
      <alignment horizontal="left" vertical="center" wrapText="1"/>
    </xf>
    <xf numFmtId="0" fontId="54" fillId="65" borderId="27" xfId="0" applyFont="1" applyFill="1" applyBorder="1" applyAlignment="1">
      <alignment horizontal="center" vertical="center"/>
    </xf>
    <xf numFmtId="0" fontId="55" fillId="66" borderId="27" xfId="0" applyFont="1" applyFill="1" applyBorder="1" applyAlignment="1">
      <alignment horizontal="left" vertical="center" wrapText="1"/>
    </xf>
    <xf numFmtId="0" fontId="55" fillId="66" borderId="27" xfId="0" applyFont="1" applyFill="1" applyBorder="1" applyAlignment="1">
      <alignment horizontal="left" vertical="center"/>
    </xf>
    <xf numFmtId="10" fontId="55" fillId="66" borderId="27" xfId="14981" applyNumberFormat="1" applyFont="1" applyFill="1" applyBorder="1" applyAlignment="1">
      <alignment horizontal="left" vertical="center"/>
    </xf>
    <xf numFmtId="0" fontId="55" fillId="0" borderId="27" xfId="0" applyFont="1" applyBorder="1" applyAlignment="1">
      <alignment horizontal="left" vertical="center"/>
    </xf>
    <xf numFmtId="10" fontId="0" fillId="0" borderId="0" xfId="0" applyNumberFormat="1"/>
    <xf numFmtId="0" fontId="0" fillId="0" borderId="0" xfId="0" applyAlignment="1">
      <alignment horizontal="left"/>
    </xf>
    <xf numFmtId="0" fontId="56" fillId="0" borderId="0" xfId="0" applyFont="1" applyAlignment="1">
      <alignment horizontal="left" vertical="center"/>
    </xf>
    <xf numFmtId="10" fontId="56" fillId="0" borderId="0" xfId="14981" applyNumberFormat="1" applyFont="1" applyAlignment="1">
      <alignment horizontal="left" vertical="center"/>
    </xf>
    <xf numFmtId="3" fontId="0" fillId="0" borderId="0" xfId="0" applyNumberFormat="1" applyAlignment="1">
      <alignment horizontal="left"/>
    </xf>
    <xf numFmtId="1" fontId="0" fillId="0" borderId="0" xfId="0" applyNumberFormat="1" applyAlignment="1">
      <alignment horizontal="left"/>
    </xf>
    <xf numFmtId="10" fontId="0" fillId="0" borderId="0" xfId="0" applyNumberFormat="1" applyAlignment="1">
      <alignment horizontal="left"/>
    </xf>
    <xf numFmtId="2" fontId="0" fillId="0" borderId="0" xfId="0" applyNumberFormat="1"/>
    <xf numFmtId="2" fontId="0" fillId="0" borderId="0" xfId="0" applyNumberFormat="1" applyAlignment="1">
      <alignment vertical="center" wrapText="1"/>
    </xf>
    <xf numFmtId="9" fontId="0" fillId="0" borderId="0" xfId="14981" applyFont="1"/>
    <xf numFmtId="9" fontId="0" fillId="0" borderId="0" xfId="14981" applyFont="1" applyAlignment="1">
      <alignment vertical="center"/>
    </xf>
    <xf numFmtId="9" fontId="0" fillId="0" borderId="0" xfId="14981" applyFont="1" applyAlignment="1">
      <alignment vertical="center" wrapText="1"/>
    </xf>
    <xf numFmtId="0" fontId="59" fillId="0" borderId="0" xfId="0" applyFont="1"/>
    <xf numFmtId="0" fontId="52" fillId="0" borderId="0" xfId="0" applyFont="1" applyAlignment="1">
      <alignment horizontal="center" vertical="center"/>
    </xf>
    <xf numFmtId="0" fontId="60" fillId="0" borderId="0" xfId="0" applyFont="1" applyFill="1" applyBorder="1" applyAlignment="1">
      <alignment vertical="center"/>
    </xf>
    <xf numFmtId="0" fontId="61" fillId="0" borderId="0" xfId="0" applyFont="1" applyFill="1" applyBorder="1" applyAlignment="1">
      <alignment wrapText="1"/>
    </xf>
  </cellXfs>
  <cellStyles count="14982">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xfId="14981" builtinId="5"/>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zoomScale="85" zoomScaleNormal="85" workbookViewId="0">
      <pane ySplit="2" topLeftCell="A33" activePane="bottomLeft" state="frozen"/>
      <selection pane="bottomLeft" activeCell="C60" sqref="C60"/>
    </sheetView>
  </sheetViews>
  <sheetFormatPr defaultRowHeight="15"/>
  <cols>
    <col min="1" max="1" width="21.5703125" customWidth="1"/>
    <col min="2" max="2" width="44.5703125" bestFit="1" customWidth="1"/>
    <col min="3" max="3" width="18.42578125" customWidth="1"/>
    <col min="4" max="4" width="32.140625" bestFit="1" customWidth="1"/>
    <col min="5" max="5" width="21.5703125" bestFit="1" customWidth="1"/>
    <col min="6" max="6" width="20.85546875" customWidth="1"/>
    <col min="7" max="7" width="18.42578125" customWidth="1"/>
    <col min="8" max="8" width="28.42578125" bestFit="1" customWidth="1"/>
    <col min="9" max="9" width="24.85546875" customWidth="1"/>
    <col min="10" max="10" width="18.140625" customWidth="1"/>
    <col min="11" max="11" width="12.85546875" customWidth="1"/>
  </cols>
  <sheetData>
    <row r="1" spans="1:10" ht="33.6" customHeight="1">
      <c r="A1" s="104" t="s">
        <v>0</v>
      </c>
      <c r="B1" s="104"/>
      <c r="C1" s="104"/>
      <c r="D1" s="104"/>
      <c r="E1" s="104"/>
      <c r="F1" s="104"/>
      <c r="G1" s="104"/>
      <c r="H1" s="104"/>
      <c r="I1" s="104"/>
      <c r="J1" s="104"/>
    </row>
    <row r="2" spans="1:10" ht="30.6" customHeight="1">
      <c r="A2" s="8" t="s">
        <v>1</v>
      </c>
      <c r="B2" s="8" t="s">
        <v>2</v>
      </c>
      <c r="C2" s="8" t="s">
        <v>3</v>
      </c>
      <c r="D2" s="8" t="s">
        <v>4</v>
      </c>
      <c r="E2" s="8" t="s">
        <v>5</v>
      </c>
      <c r="F2" s="2" t="s">
        <v>6</v>
      </c>
      <c r="G2" s="2" t="s">
        <v>7</v>
      </c>
      <c r="H2" s="8" t="s">
        <v>8</v>
      </c>
      <c r="I2" s="8" t="s">
        <v>9</v>
      </c>
      <c r="J2" s="8" t="s">
        <v>10</v>
      </c>
    </row>
    <row r="3" spans="1:10">
      <c r="A3" s="7" t="s">
        <v>11</v>
      </c>
      <c r="B3" s="5" t="s">
        <v>12</v>
      </c>
      <c r="C3" t="s">
        <v>13</v>
      </c>
      <c r="D3" t="s">
        <v>14</v>
      </c>
      <c r="E3" t="s">
        <v>14</v>
      </c>
      <c r="F3" t="s">
        <v>15</v>
      </c>
      <c r="G3" t="s">
        <v>13</v>
      </c>
      <c r="H3" t="s">
        <v>14</v>
      </c>
      <c r="I3" t="s">
        <v>14</v>
      </c>
      <c r="J3" t="s">
        <v>14</v>
      </c>
    </row>
    <row r="4" spans="1:10">
      <c r="B4" s="5" t="s">
        <v>16</v>
      </c>
      <c r="C4" t="s">
        <v>13</v>
      </c>
      <c r="D4" t="s">
        <v>14</v>
      </c>
      <c r="E4" t="s">
        <v>14</v>
      </c>
      <c r="F4" t="s">
        <v>13</v>
      </c>
      <c r="G4" t="s">
        <v>13</v>
      </c>
      <c r="H4" t="s">
        <v>14</v>
      </c>
      <c r="I4" t="s">
        <v>14</v>
      </c>
      <c r="J4" t="s">
        <v>14</v>
      </c>
    </row>
    <row r="5" spans="1:10">
      <c r="B5" s="5" t="s">
        <v>17</v>
      </c>
      <c r="C5" t="s">
        <v>13</v>
      </c>
      <c r="D5" t="s">
        <v>14</v>
      </c>
      <c r="E5" t="s">
        <v>14</v>
      </c>
      <c r="F5" t="s">
        <v>13</v>
      </c>
      <c r="G5" t="s">
        <v>13</v>
      </c>
      <c r="H5" t="s">
        <v>14</v>
      </c>
      <c r="I5" t="s">
        <v>14</v>
      </c>
      <c r="J5" t="s">
        <v>14</v>
      </c>
    </row>
    <row r="6" spans="1:10">
      <c r="B6" s="5" t="s">
        <v>18</v>
      </c>
      <c r="C6" t="s">
        <v>13</v>
      </c>
      <c r="D6" t="s">
        <v>14</v>
      </c>
      <c r="E6" t="s">
        <v>14</v>
      </c>
      <c r="F6" t="s">
        <v>13</v>
      </c>
      <c r="G6" t="s">
        <v>13</v>
      </c>
      <c r="H6" t="s">
        <v>14</v>
      </c>
      <c r="I6" t="s">
        <v>14</v>
      </c>
      <c r="J6" t="s">
        <v>14</v>
      </c>
    </row>
    <row r="7" spans="1:10">
      <c r="B7" s="5" t="s">
        <v>19</v>
      </c>
      <c r="C7" t="s">
        <v>13</v>
      </c>
      <c r="D7" t="s">
        <v>14</v>
      </c>
      <c r="E7" t="s">
        <v>14</v>
      </c>
      <c r="F7" t="s">
        <v>13</v>
      </c>
      <c r="G7" t="s">
        <v>13</v>
      </c>
      <c r="H7" t="s">
        <v>14</v>
      </c>
      <c r="I7" t="s">
        <v>14</v>
      </c>
      <c r="J7" t="s">
        <v>14</v>
      </c>
    </row>
    <row r="8" spans="1:10">
      <c r="B8" s="5" t="s">
        <v>20</v>
      </c>
      <c r="C8" t="s">
        <v>13</v>
      </c>
      <c r="D8" t="s">
        <v>14</v>
      </c>
      <c r="E8" t="s">
        <v>14</v>
      </c>
      <c r="F8" t="s">
        <v>13</v>
      </c>
      <c r="G8" t="s">
        <v>13</v>
      </c>
      <c r="H8" t="s">
        <v>14</v>
      </c>
      <c r="I8" t="s">
        <v>14</v>
      </c>
      <c r="J8" t="s">
        <v>14</v>
      </c>
    </row>
    <row r="9" spans="1:10">
      <c r="B9" s="5" t="s">
        <v>21</v>
      </c>
      <c r="C9" t="s">
        <v>13</v>
      </c>
      <c r="D9" t="s">
        <v>14</v>
      </c>
      <c r="E9" t="s">
        <v>14</v>
      </c>
      <c r="F9" t="s">
        <v>13</v>
      </c>
      <c r="G9" t="s">
        <v>13</v>
      </c>
      <c r="H9" t="s">
        <v>14</v>
      </c>
      <c r="I9" t="s">
        <v>14</v>
      </c>
      <c r="J9" t="s">
        <v>14</v>
      </c>
    </row>
    <row r="10" spans="1:10">
      <c r="B10" s="6" t="s">
        <v>22</v>
      </c>
      <c r="C10" t="s">
        <v>13</v>
      </c>
      <c r="D10" t="s">
        <v>14</v>
      </c>
      <c r="E10" t="s">
        <v>14</v>
      </c>
      <c r="F10" s="11" t="s">
        <v>14</v>
      </c>
      <c r="G10" t="s">
        <v>13</v>
      </c>
      <c r="H10" t="s">
        <v>14</v>
      </c>
      <c r="I10" t="s">
        <v>14</v>
      </c>
      <c r="J10" t="s">
        <v>14</v>
      </c>
    </row>
    <row r="11" spans="1:10">
      <c r="B11" s="5" t="s">
        <v>23</v>
      </c>
      <c r="C11" t="s">
        <v>13</v>
      </c>
      <c r="D11" t="s">
        <v>14</v>
      </c>
      <c r="E11" t="s">
        <v>14</v>
      </c>
      <c r="F11" t="s">
        <v>13</v>
      </c>
      <c r="G11" t="s">
        <v>13</v>
      </c>
      <c r="H11" t="s">
        <v>14</v>
      </c>
      <c r="I11" t="s">
        <v>14</v>
      </c>
      <c r="J11" t="s">
        <v>14</v>
      </c>
    </row>
    <row r="12" spans="1:10">
      <c r="B12" s="5" t="s">
        <v>24</v>
      </c>
      <c r="C12" t="s">
        <v>13</v>
      </c>
      <c r="D12" t="s">
        <v>14</v>
      </c>
      <c r="E12" t="s">
        <v>14</v>
      </c>
      <c r="F12" t="s">
        <v>13</v>
      </c>
      <c r="G12" t="s">
        <v>13</v>
      </c>
      <c r="H12" t="s">
        <v>14</v>
      </c>
      <c r="I12" t="s">
        <v>14</v>
      </c>
      <c r="J12" t="s">
        <v>14</v>
      </c>
    </row>
    <row r="13" spans="1:10">
      <c r="B13" s="6" t="s">
        <v>25</v>
      </c>
      <c r="C13" t="s">
        <v>13</v>
      </c>
      <c r="D13" t="s">
        <v>14</v>
      </c>
      <c r="E13" t="s">
        <v>14</v>
      </c>
      <c r="F13" s="11" t="s">
        <v>14</v>
      </c>
      <c r="G13" t="s">
        <v>13</v>
      </c>
      <c r="H13" t="s">
        <v>14</v>
      </c>
      <c r="I13" t="s">
        <v>14</v>
      </c>
      <c r="J13" t="s">
        <v>14</v>
      </c>
    </row>
    <row r="14" spans="1:10">
      <c r="B14" s="5" t="s">
        <v>26</v>
      </c>
      <c r="C14" t="s">
        <v>13</v>
      </c>
      <c r="D14" t="s">
        <v>14</v>
      </c>
      <c r="E14" t="s">
        <v>14</v>
      </c>
      <c r="F14" t="s">
        <v>15</v>
      </c>
      <c r="G14" t="s">
        <v>13</v>
      </c>
      <c r="H14" t="s">
        <v>14</v>
      </c>
      <c r="I14" t="s">
        <v>14</v>
      </c>
      <c r="J14" t="s">
        <v>14</v>
      </c>
    </row>
    <row r="16" spans="1:10">
      <c r="A16" s="7" t="s">
        <v>27</v>
      </c>
      <c r="B16" s="5" t="s">
        <v>28</v>
      </c>
      <c r="C16" t="s">
        <v>13</v>
      </c>
      <c r="D16" s="31" t="s">
        <v>14</v>
      </c>
      <c r="E16" s="31" t="s">
        <v>14</v>
      </c>
      <c r="F16" s="103" t="s">
        <v>13</v>
      </c>
      <c r="G16" t="s">
        <v>13</v>
      </c>
      <c r="H16" t="s">
        <v>14</v>
      </c>
      <c r="I16" t="s">
        <v>14</v>
      </c>
      <c r="J16" t="s">
        <v>14</v>
      </c>
    </row>
    <row r="17" spans="1:10">
      <c r="A17" s="4"/>
      <c r="B17" s="6" t="s">
        <v>29</v>
      </c>
      <c r="C17" t="s">
        <v>13</v>
      </c>
      <c r="D17" s="31" t="s">
        <v>14</v>
      </c>
      <c r="E17" s="31" t="s">
        <v>14</v>
      </c>
      <c r="F17" s="11" t="s">
        <v>14</v>
      </c>
      <c r="G17" t="s">
        <v>13</v>
      </c>
      <c r="H17" t="s">
        <v>14</v>
      </c>
      <c r="I17" t="s">
        <v>14</v>
      </c>
      <c r="J17" t="s">
        <v>14</v>
      </c>
    </row>
    <row r="18" spans="1:10">
      <c r="B18" s="5" t="s">
        <v>30</v>
      </c>
      <c r="C18" t="s">
        <v>13</v>
      </c>
      <c r="D18" s="31" t="s">
        <v>14</v>
      </c>
      <c r="E18" s="31" t="s">
        <v>14</v>
      </c>
      <c r="F18" s="103" t="s">
        <v>13</v>
      </c>
      <c r="G18" t="s">
        <v>13</v>
      </c>
      <c r="H18" t="s">
        <v>14</v>
      </c>
      <c r="I18" t="s">
        <v>14</v>
      </c>
      <c r="J18" t="s">
        <v>14</v>
      </c>
    </row>
    <row r="19" spans="1:10">
      <c r="B19" s="5" t="s">
        <v>31</v>
      </c>
      <c r="C19" t="s">
        <v>13</v>
      </c>
      <c r="D19" s="31" t="s">
        <v>14</v>
      </c>
      <c r="E19" s="31" t="s">
        <v>14</v>
      </c>
      <c r="F19" s="103" t="s">
        <v>13</v>
      </c>
      <c r="G19" t="s">
        <v>13</v>
      </c>
      <c r="H19" t="s">
        <v>14</v>
      </c>
      <c r="I19" t="s">
        <v>14</v>
      </c>
      <c r="J19" t="s">
        <v>14</v>
      </c>
    </row>
    <row r="21" spans="1:10">
      <c r="A21" s="7" t="s">
        <v>32</v>
      </c>
      <c r="B21" s="6" t="s">
        <v>33</v>
      </c>
      <c r="C21" t="s">
        <v>15</v>
      </c>
      <c r="D21" t="s">
        <v>34</v>
      </c>
      <c r="F21" s="11" t="s">
        <v>14</v>
      </c>
    </row>
    <row r="22" spans="1:10">
      <c r="B22" s="5" t="s">
        <v>35</v>
      </c>
      <c r="C22" t="s">
        <v>15</v>
      </c>
      <c r="D22" t="s">
        <v>34</v>
      </c>
    </row>
    <row r="23" spans="1:10">
      <c r="B23" s="5" t="s">
        <v>36</v>
      </c>
      <c r="C23" t="s">
        <v>15</v>
      </c>
      <c r="D23" t="s">
        <v>34</v>
      </c>
    </row>
    <row r="24" spans="1:10">
      <c r="B24" s="5" t="s">
        <v>37</v>
      </c>
      <c r="C24" t="s">
        <v>15</v>
      </c>
      <c r="D24" t="s">
        <v>34</v>
      </c>
    </row>
    <row r="25" spans="1:10">
      <c r="B25" s="5" t="s">
        <v>38</v>
      </c>
      <c r="C25" t="s">
        <v>15</v>
      </c>
      <c r="D25" t="s">
        <v>34</v>
      </c>
    </row>
    <row r="26" spans="1:10">
      <c r="B26" s="6" t="s">
        <v>39</v>
      </c>
      <c r="C26" t="s">
        <v>15</v>
      </c>
      <c r="D26" t="s">
        <v>34</v>
      </c>
      <c r="F26" s="11" t="s">
        <v>14</v>
      </c>
    </row>
    <row r="27" spans="1:10">
      <c r="B27" s="6" t="s">
        <v>40</v>
      </c>
      <c r="C27" t="s">
        <v>15</v>
      </c>
      <c r="D27" t="s">
        <v>34</v>
      </c>
      <c r="F27" s="11" t="s">
        <v>14</v>
      </c>
    </row>
    <row r="28" spans="1:10">
      <c r="B28" s="6" t="s">
        <v>41</v>
      </c>
      <c r="C28" t="s">
        <v>15</v>
      </c>
      <c r="D28" t="s">
        <v>34</v>
      </c>
      <c r="F28" s="11" t="s">
        <v>14</v>
      </c>
    </row>
    <row r="29" spans="1:10">
      <c r="B29" s="6" t="s">
        <v>42</v>
      </c>
      <c r="C29" t="s">
        <v>15</v>
      </c>
      <c r="D29" t="s">
        <v>34</v>
      </c>
      <c r="F29" s="11" t="s">
        <v>14</v>
      </c>
    </row>
    <row r="30" spans="1:10">
      <c r="F30" s="11" t="s">
        <v>14</v>
      </c>
    </row>
    <row r="31" spans="1:10">
      <c r="A31" s="7" t="s">
        <v>43</v>
      </c>
      <c r="B31" s="5" t="s">
        <v>44</v>
      </c>
      <c r="C31" t="s">
        <v>13</v>
      </c>
      <c r="D31" t="s">
        <v>14</v>
      </c>
      <c r="E31" t="s">
        <v>14</v>
      </c>
      <c r="F31" t="s">
        <v>13</v>
      </c>
      <c r="G31" t="s">
        <v>13</v>
      </c>
      <c r="H31" t="s">
        <v>14</v>
      </c>
      <c r="I31" t="s">
        <v>14</v>
      </c>
      <c r="J31" t="s">
        <v>14</v>
      </c>
    </row>
    <row r="32" spans="1:10">
      <c r="B32" s="5" t="s">
        <v>45</v>
      </c>
      <c r="C32" t="s">
        <v>13</v>
      </c>
      <c r="D32" t="s">
        <v>14</v>
      </c>
      <c r="E32" t="s">
        <v>14</v>
      </c>
      <c r="F32" t="s">
        <v>13</v>
      </c>
      <c r="G32" t="s">
        <v>13</v>
      </c>
      <c r="H32" t="s">
        <v>14</v>
      </c>
      <c r="I32" t="s">
        <v>14</v>
      </c>
      <c r="J32" t="s">
        <v>14</v>
      </c>
    </row>
    <row r="33" spans="1:10">
      <c r="B33" s="5" t="s">
        <v>46</v>
      </c>
      <c r="C33" t="s">
        <v>13</v>
      </c>
      <c r="D33" t="s">
        <v>14</v>
      </c>
      <c r="E33" t="s">
        <v>14</v>
      </c>
      <c r="F33" t="s">
        <v>13</v>
      </c>
      <c r="G33" t="s">
        <v>13</v>
      </c>
      <c r="H33" t="s">
        <v>14</v>
      </c>
      <c r="I33" t="s">
        <v>14</v>
      </c>
      <c r="J33" t="s">
        <v>14</v>
      </c>
    </row>
    <row r="34" spans="1:10">
      <c r="B34" s="6" t="s">
        <v>47</v>
      </c>
      <c r="C34" t="s">
        <v>13</v>
      </c>
      <c r="D34" t="s">
        <v>14</v>
      </c>
      <c r="E34" t="s">
        <v>14</v>
      </c>
      <c r="F34" s="11" t="s">
        <v>14</v>
      </c>
      <c r="G34" t="s">
        <v>13</v>
      </c>
      <c r="H34" t="s">
        <v>14</v>
      </c>
      <c r="I34" t="s">
        <v>14</v>
      </c>
      <c r="J34" t="s">
        <v>14</v>
      </c>
    </row>
    <row r="36" spans="1:10">
      <c r="A36" s="7" t="s">
        <v>48</v>
      </c>
      <c r="B36" s="5" t="s">
        <v>49</v>
      </c>
    </row>
    <row r="37" spans="1:10">
      <c r="A37" s="4"/>
      <c r="B37" s="5" t="s">
        <v>50</v>
      </c>
    </row>
    <row r="38" spans="1:10">
      <c r="B38" s="5" t="s">
        <v>51</v>
      </c>
    </row>
    <row r="39" spans="1:10">
      <c r="B39" s="5" t="s">
        <v>52</v>
      </c>
    </row>
    <row r="40" spans="1:10">
      <c r="B40" s="5" t="s">
        <v>53</v>
      </c>
    </row>
    <row r="41" spans="1:10">
      <c r="B41" s="5" t="s">
        <v>54</v>
      </c>
    </row>
    <row r="42" spans="1:10">
      <c r="B42" s="5" t="s">
        <v>55</v>
      </c>
    </row>
    <row r="43" spans="1:10">
      <c r="B43" s="5" t="s">
        <v>56</v>
      </c>
    </row>
    <row r="44" spans="1:10">
      <c r="B44" s="5" t="s">
        <v>57</v>
      </c>
    </row>
    <row r="45" spans="1:10">
      <c r="B45" s="5" t="s">
        <v>58</v>
      </c>
    </row>
    <row r="46" spans="1:10">
      <c r="B46" s="5" t="s">
        <v>59</v>
      </c>
    </row>
    <row r="47" spans="1:10">
      <c r="B47" s="5" t="s">
        <v>60</v>
      </c>
      <c r="C47" s="31" t="s">
        <v>13</v>
      </c>
      <c r="D47" s="31" t="s">
        <v>14</v>
      </c>
      <c r="E47" s="31" t="s">
        <v>14</v>
      </c>
      <c r="F47" s="103" t="s">
        <v>13</v>
      </c>
      <c r="G47" t="s">
        <v>13</v>
      </c>
      <c r="H47" t="s">
        <v>14</v>
      </c>
      <c r="I47" t="s">
        <v>14</v>
      </c>
      <c r="J47" t="s">
        <v>14</v>
      </c>
    </row>
    <row r="48" spans="1:10">
      <c r="B48" s="5" t="s">
        <v>61</v>
      </c>
      <c r="C48" s="31" t="s">
        <v>15</v>
      </c>
      <c r="D48" t="s">
        <v>34</v>
      </c>
      <c r="E48" t="s">
        <v>14</v>
      </c>
      <c r="F48" s="103" t="s">
        <v>13</v>
      </c>
      <c r="G48" t="s">
        <v>15</v>
      </c>
      <c r="H48" t="s">
        <v>34</v>
      </c>
    </row>
    <row r="49" spans="1:10">
      <c r="B49" s="5" t="s">
        <v>62</v>
      </c>
      <c r="C49" s="31" t="s">
        <v>15</v>
      </c>
      <c r="D49" t="s">
        <v>34</v>
      </c>
      <c r="E49" t="s">
        <v>14</v>
      </c>
      <c r="F49" s="103" t="s">
        <v>13</v>
      </c>
      <c r="G49" t="s">
        <v>15</v>
      </c>
      <c r="H49" t="s">
        <v>34</v>
      </c>
    </row>
    <row r="50" spans="1:10">
      <c r="B50" s="5" t="s">
        <v>63</v>
      </c>
      <c r="C50" t="s">
        <v>13</v>
      </c>
    </row>
    <row r="51" spans="1:10">
      <c r="B51" s="5" t="s">
        <v>64</v>
      </c>
      <c r="C51" t="s">
        <v>15</v>
      </c>
    </row>
    <row r="52" spans="1:10">
      <c r="B52" s="5" t="s">
        <v>65</v>
      </c>
      <c r="C52" t="s">
        <v>15</v>
      </c>
    </row>
    <row r="53" spans="1:10">
      <c r="B53" s="6" t="s">
        <v>66</v>
      </c>
      <c r="C53" t="s">
        <v>13</v>
      </c>
      <c r="F53" s="11" t="s">
        <v>14</v>
      </c>
    </row>
    <row r="55" spans="1:10">
      <c r="A55" s="7" t="s">
        <v>67</v>
      </c>
      <c r="B55" s="5" t="s">
        <v>68</v>
      </c>
      <c r="C55" s="31" t="s">
        <v>13</v>
      </c>
      <c r="D55" s="31" t="s">
        <v>14</v>
      </c>
      <c r="E55" s="31" t="s">
        <v>14</v>
      </c>
      <c r="F55" s="103" t="s">
        <v>13</v>
      </c>
      <c r="G55" t="s">
        <v>13</v>
      </c>
      <c r="H55" t="s">
        <v>14</v>
      </c>
      <c r="I55" t="s">
        <v>14</v>
      </c>
      <c r="J55" t="s">
        <v>14</v>
      </c>
    </row>
    <row r="56" spans="1:10">
      <c r="B56" s="5" t="s">
        <v>69</v>
      </c>
      <c r="C56" s="31" t="s">
        <v>13</v>
      </c>
      <c r="D56" s="31" t="s">
        <v>14</v>
      </c>
      <c r="E56" s="31" t="s">
        <v>14</v>
      </c>
      <c r="F56" s="103" t="s">
        <v>13</v>
      </c>
      <c r="G56" t="s">
        <v>13</v>
      </c>
      <c r="H56" t="s">
        <v>14</v>
      </c>
      <c r="I56" t="s">
        <v>14</v>
      </c>
      <c r="J56" t="s">
        <v>14</v>
      </c>
    </row>
    <row r="57" spans="1:10">
      <c r="B57" s="5" t="s">
        <v>70</v>
      </c>
      <c r="C57" s="31" t="s">
        <v>15</v>
      </c>
      <c r="D57" t="s">
        <v>34</v>
      </c>
      <c r="E57" t="s">
        <v>14</v>
      </c>
      <c r="F57" s="103" t="s">
        <v>15</v>
      </c>
      <c r="G57" t="s">
        <v>15</v>
      </c>
      <c r="H57" t="s">
        <v>34</v>
      </c>
      <c r="I57" t="s">
        <v>14</v>
      </c>
      <c r="J57" t="s">
        <v>14</v>
      </c>
    </row>
    <row r="58" spans="1:10">
      <c r="B58" s="5" t="s">
        <v>71</v>
      </c>
      <c r="C58" s="31" t="s">
        <v>13</v>
      </c>
      <c r="D58" s="31" t="s">
        <v>14</v>
      </c>
      <c r="E58" s="31" t="s">
        <v>14</v>
      </c>
      <c r="F58" s="103" t="s">
        <v>13</v>
      </c>
      <c r="G58" t="s">
        <v>13</v>
      </c>
      <c r="H58" t="s">
        <v>14</v>
      </c>
      <c r="I58" t="s">
        <v>14</v>
      </c>
      <c r="J58" t="s">
        <v>14</v>
      </c>
    </row>
    <row r="59" spans="1:10">
      <c r="B59" s="5" t="s">
        <v>72</v>
      </c>
      <c r="C59" t="s">
        <v>13</v>
      </c>
      <c r="D59" t="s">
        <v>14</v>
      </c>
      <c r="E59" t="s">
        <v>14</v>
      </c>
      <c r="F59" t="s">
        <v>15</v>
      </c>
      <c r="G59" t="s">
        <v>13</v>
      </c>
      <c r="H59" t="s">
        <v>14</v>
      </c>
      <c r="I59" t="s">
        <v>14</v>
      </c>
      <c r="J59" t="s">
        <v>14</v>
      </c>
    </row>
    <row r="60" spans="1:10">
      <c r="B60" s="5" t="s">
        <v>73</v>
      </c>
      <c r="C60" s="31" t="s">
        <v>13</v>
      </c>
      <c r="D60" s="31" t="s">
        <v>14</v>
      </c>
      <c r="E60" s="31" t="s">
        <v>14</v>
      </c>
      <c r="F60" s="103" t="s">
        <v>15</v>
      </c>
      <c r="G60" t="s">
        <v>13</v>
      </c>
      <c r="H60" t="s">
        <v>14</v>
      </c>
      <c r="I60" t="s">
        <v>14</v>
      </c>
      <c r="J60" t="s">
        <v>14</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 xml:space="preserve">&amp;C_x000D_&amp;1#&amp;"Aptos"&amp;10&amp;K000000 Internal </oddFooter>
  </headerFooter>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C59 C61:C64 C50:C54 C3:C46</xm:sqref>
        </x14:dataValidation>
        <x14:dataValidation type="list" allowBlank="1" showInputMessage="1" showErrorMessage="1" xr:uid="{0171D5FB-A00C-47FE-8963-8BA89643E7C5}">
          <x14:formula1>
            <xm:f>Reasons!$A$1:$A$3</xm:f>
          </x14:formula1>
          <xm:sqref>D3:D15 D61:D64 D59 D50:D54 D20:D46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cols>
    <col min="1" max="1" width="32.5703125" bestFit="1" customWidth="1"/>
  </cols>
  <sheetData>
    <row r="1" spans="1:3">
      <c r="A1" t="s">
        <v>74</v>
      </c>
      <c r="C1" t="s">
        <v>13</v>
      </c>
    </row>
    <row r="2" spans="1:3">
      <c r="A2" t="s">
        <v>75</v>
      </c>
      <c r="C2" t="s">
        <v>15</v>
      </c>
    </row>
    <row r="3" spans="1:3">
      <c r="A3" t="s">
        <v>34</v>
      </c>
    </row>
  </sheetData>
  <customSheetViews>
    <customSheetView guid="{AA0EC401-B076-4BF6-9125-D4A89FB85242}">
      <selection activeCell="C3" sqref="C3"/>
      <pageMargins left="0" right="0" top="0" bottom="0" header="0" footer="0"/>
    </customSheetView>
  </customSheetViews>
  <pageMargins left="0.7" right="0.7" top="0.75" bottom="0.75" header="0.3" footer="0.3"/>
  <headerFooter>
    <oddFooter xml:space="preserve">&amp;C_x000D_&amp;1#&amp;"Aptos"&amp;10&amp;K000000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86"/>
  <sheetViews>
    <sheetView tabSelected="1" zoomScaleNormal="100" workbookViewId="0">
      <pane ySplit="2" topLeftCell="D413" activePane="bottomLeft" state="frozen"/>
      <selection pane="bottomLeft" activeCell="S428" sqref="S428:AA447"/>
    </sheetView>
  </sheetViews>
  <sheetFormatPr defaultColWidth="8.85546875" defaultRowHeight="15"/>
  <cols>
    <col min="1" max="1" width="17.85546875" style="3" bestFit="1" customWidth="1"/>
    <col min="2" max="2" width="37.42578125" style="3" bestFit="1" customWidth="1"/>
    <col min="3" max="3" width="36" style="1" customWidth="1"/>
    <col min="4" max="4" width="22.42578125" style="3" customWidth="1"/>
    <col min="5" max="5" width="53.42578125" style="3" hidden="1" customWidth="1"/>
    <col min="6" max="6" width="38" style="3" hidden="1" customWidth="1"/>
    <col min="7" max="7" width="33.42578125" style="3" hidden="1" customWidth="1"/>
    <col min="8" max="8" width="22.5703125" style="3" hidden="1" customWidth="1"/>
    <col min="9" max="9" width="8.85546875" style="99"/>
    <col min="10" max="10" width="29.5703125" style="3" customWidth="1"/>
    <col min="11" max="11" width="8.85546875" style="3"/>
    <col min="12" max="12" width="8.85546875" style="102"/>
    <col min="13" max="14" width="8.85546875" style="3"/>
    <col min="15" max="17" width="8.85546875" style="3" customWidth="1"/>
    <col min="18" max="18" width="8.85546875" style="3"/>
    <col min="19" max="19" width="25.42578125" style="3" customWidth="1"/>
    <col min="20" max="23" width="22.42578125" style="3" customWidth="1"/>
    <col min="24" max="16384" width="8.85546875" style="3"/>
  </cols>
  <sheetData>
    <row r="1" spans="1:28" customFormat="1" ht="33.6" customHeight="1">
      <c r="C1" s="104" t="s">
        <v>76</v>
      </c>
      <c r="D1" s="104"/>
      <c r="E1" s="104"/>
      <c r="F1" s="104"/>
      <c r="G1" s="104"/>
      <c r="I1" s="98"/>
      <c r="L1" s="100"/>
    </row>
    <row r="2" spans="1:28" customFormat="1" ht="30">
      <c r="A2" s="4" t="s">
        <v>1</v>
      </c>
      <c r="B2" s="4" t="s">
        <v>77</v>
      </c>
      <c r="C2" s="8" t="s">
        <v>78</v>
      </c>
      <c r="D2" s="9" t="s">
        <v>79</v>
      </c>
      <c r="E2" s="10" t="s">
        <v>5</v>
      </c>
      <c r="F2" s="10" t="s">
        <v>9</v>
      </c>
      <c r="G2" s="10" t="s">
        <v>10</v>
      </c>
      <c r="H2" s="2" t="s">
        <v>80</v>
      </c>
      <c r="I2" s="98"/>
      <c r="L2" s="100"/>
    </row>
    <row r="3" spans="1:28">
      <c r="A3" s="35" t="s">
        <v>27</v>
      </c>
      <c r="B3" s="12" t="s">
        <v>30</v>
      </c>
      <c r="C3" s="12" t="s">
        <v>81</v>
      </c>
      <c r="D3" s="75"/>
      <c r="E3" s="52"/>
      <c r="F3" s="52"/>
      <c r="G3" s="52"/>
      <c r="H3" s="53"/>
      <c r="J3" s="31" t="str">
        <f>CONCATENATE(SUBSTITUTE(B3," ",""),".",SUBSTITUTE(C3," ",""))</f>
        <v>PrimaryDistributionLine.SegmentID</v>
      </c>
      <c r="K3" s="31" t="b">
        <f>J3=AB3</f>
        <v>1</v>
      </c>
      <c r="L3" s="101">
        <f>_xlfn.XLOOKUP(J3,'Field Complete (Q1 2026)'!H:H,'Field Complete (Q1 2026)'!F:F,"")</f>
        <v>0</v>
      </c>
      <c r="M3" s="31" t="s">
        <v>30</v>
      </c>
      <c r="N3" s="31">
        <v>1</v>
      </c>
      <c r="O3" s="31" t="s">
        <v>81</v>
      </c>
      <c r="P3" s="31" t="s">
        <v>82</v>
      </c>
      <c r="Q3" s="31" t="s">
        <v>83</v>
      </c>
      <c r="R3" s="31"/>
      <c r="S3" s="31" t="s">
        <v>84</v>
      </c>
      <c r="T3" s="31" t="s">
        <v>15</v>
      </c>
      <c r="U3" s="31" t="s">
        <v>85</v>
      </c>
      <c r="V3" s="31" t="s">
        <v>86</v>
      </c>
      <c r="W3" s="31" t="s">
        <v>86</v>
      </c>
      <c r="X3" s="31" t="s">
        <v>15</v>
      </c>
      <c r="Y3" s="31" t="s">
        <v>87</v>
      </c>
      <c r="Z3" s="31" t="s">
        <v>13</v>
      </c>
      <c r="AA3" s="31"/>
      <c r="AB3" s="31" t="s">
        <v>88</v>
      </c>
    </row>
    <row r="4" spans="1:28">
      <c r="A4" s="38" t="s">
        <v>27</v>
      </c>
      <c r="B4" t="s">
        <v>30</v>
      </c>
      <c r="C4" t="s">
        <v>89</v>
      </c>
      <c r="D4" s="76"/>
      <c r="H4" s="48"/>
      <c r="J4" s="31" t="str">
        <f t="shared" ref="J4:J67" si="0">CONCATENATE(SUBSTITUTE(B4," ",""),".",SUBSTITUTE(C4," ",""))</f>
        <v>PrimaryDistributionLine.CircuitID</v>
      </c>
      <c r="K4" s="31" t="b">
        <f t="shared" ref="K4:K67" si="1">J4=AB4</f>
        <v>1</v>
      </c>
      <c r="L4" s="101">
        <f>_xlfn.XLOOKUP(J4,'Field Complete (Q1 2026)'!H:H,'Field Complete (Q1 2026)'!F:F,"")</f>
        <v>0.99890000000000001</v>
      </c>
      <c r="M4" s="31" t="s">
        <v>30</v>
      </c>
      <c r="N4" s="31">
        <v>2</v>
      </c>
      <c r="O4" s="31" t="s">
        <v>89</v>
      </c>
      <c r="P4" s="31" t="s">
        <v>90</v>
      </c>
      <c r="Q4" s="31" t="s">
        <v>83</v>
      </c>
      <c r="R4" s="31"/>
      <c r="S4" s="31" t="s">
        <v>91</v>
      </c>
      <c r="T4" s="31" t="s">
        <v>13</v>
      </c>
      <c r="U4" s="31" t="s">
        <v>92</v>
      </c>
      <c r="V4" s="31" t="s">
        <v>93</v>
      </c>
      <c r="W4" s="31" t="s">
        <v>94</v>
      </c>
      <c r="X4" s="31" t="s">
        <v>15</v>
      </c>
      <c r="Y4" s="31" t="s">
        <v>95</v>
      </c>
      <c r="Z4" s="31" t="s">
        <v>13</v>
      </c>
      <c r="AA4" s="31" t="s">
        <v>96</v>
      </c>
      <c r="AB4" s="31" t="s">
        <v>97</v>
      </c>
    </row>
    <row r="5" spans="1:28">
      <c r="A5" s="38" t="s">
        <v>27</v>
      </c>
      <c r="B5" t="s">
        <v>30</v>
      </c>
      <c r="C5" t="s">
        <v>98</v>
      </c>
      <c r="D5" s="76"/>
      <c r="H5" s="48"/>
      <c r="J5" s="31" t="str">
        <f t="shared" si="0"/>
        <v>PrimaryDistributionLine.UtilityID</v>
      </c>
      <c r="K5" s="31" t="b">
        <f t="shared" si="1"/>
        <v>1</v>
      </c>
      <c r="L5" s="101">
        <f>_xlfn.XLOOKUP(J5,'Field Complete (Q1 2026)'!H:H,'Field Complete (Q1 2026)'!F:F,"")</f>
        <v>1</v>
      </c>
      <c r="M5" s="31" t="s">
        <v>30</v>
      </c>
      <c r="N5" s="31">
        <v>3</v>
      </c>
      <c r="O5" s="31" t="s">
        <v>98</v>
      </c>
      <c r="P5" s="31" t="s">
        <v>99</v>
      </c>
      <c r="Q5" s="31" t="s">
        <v>100</v>
      </c>
      <c r="R5" s="31" t="s">
        <v>101</v>
      </c>
      <c r="S5" s="31" t="s">
        <v>102</v>
      </c>
      <c r="T5" s="31" t="s">
        <v>13</v>
      </c>
      <c r="U5" s="31" t="s">
        <v>14</v>
      </c>
      <c r="V5" s="31" t="s">
        <v>14</v>
      </c>
      <c r="W5" s="31" t="s">
        <v>14</v>
      </c>
      <c r="X5" s="31" t="s">
        <v>15</v>
      </c>
      <c r="Y5" s="31" t="s">
        <v>95</v>
      </c>
      <c r="Z5" s="31" t="s">
        <v>13</v>
      </c>
      <c r="AA5" s="31"/>
      <c r="AB5" s="31" t="s">
        <v>103</v>
      </c>
    </row>
    <row r="6" spans="1:28">
      <c r="A6" s="38" t="s">
        <v>27</v>
      </c>
      <c r="B6" t="s">
        <v>30</v>
      </c>
      <c r="C6" t="s">
        <v>104</v>
      </c>
      <c r="D6" s="76"/>
      <c r="H6" s="48"/>
      <c r="J6" s="31" t="str">
        <f t="shared" si="0"/>
        <v>PrimaryDistributionLine.SubstationID</v>
      </c>
      <c r="K6" s="31" t="b">
        <f t="shared" si="1"/>
        <v>1</v>
      </c>
      <c r="L6" s="101">
        <f>_xlfn.XLOOKUP(J6,'Field Complete (Q1 2026)'!H:H,'Field Complete (Q1 2026)'!F:F,"")</f>
        <v>0.99860000000000004</v>
      </c>
      <c r="M6" s="31" t="s">
        <v>30</v>
      </c>
      <c r="N6" s="31">
        <v>4</v>
      </c>
      <c r="O6" s="31" t="s">
        <v>104</v>
      </c>
      <c r="P6" s="31" t="s">
        <v>105</v>
      </c>
      <c r="Q6" s="31" t="s">
        <v>83</v>
      </c>
      <c r="R6" s="31"/>
      <c r="S6" s="31" t="s">
        <v>106</v>
      </c>
      <c r="T6" s="31" t="s">
        <v>13</v>
      </c>
      <c r="U6" s="31" t="s">
        <v>92</v>
      </c>
      <c r="V6" s="31" t="s">
        <v>93</v>
      </c>
      <c r="W6" s="31" t="s">
        <v>94</v>
      </c>
      <c r="X6" s="31" t="s">
        <v>107</v>
      </c>
      <c r="Y6" s="31" t="s">
        <v>95</v>
      </c>
      <c r="Z6" s="31" t="s">
        <v>13</v>
      </c>
      <c r="AA6" s="31"/>
      <c r="AB6" s="31" t="s">
        <v>108</v>
      </c>
    </row>
    <row r="7" spans="1:28">
      <c r="A7" s="38" t="s">
        <v>27</v>
      </c>
      <c r="B7" t="s">
        <v>30</v>
      </c>
      <c r="C7" t="s">
        <v>109</v>
      </c>
      <c r="D7" s="76"/>
      <c r="H7" s="48"/>
      <c r="J7" s="31" t="str">
        <f t="shared" si="0"/>
        <v>PrimaryDistributionLine.CircuitName</v>
      </c>
      <c r="K7" s="31" t="b">
        <f t="shared" si="1"/>
        <v>1</v>
      </c>
      <c r="L7" s="101">
        <f>_xlfn.XLOOKUP(J7,'Field Complete (Q1 2026)'!H:H,'Field Complete (Q1 2026)'!F:F,"")</f>
        <v>0.99890000000000001</v>
      </c>
      <c r="M7" s="31" t="s">
        <v>30</v>
      </c>
      <c r="N7" s="31">
        <v>5</v>
      </c>
      <c r="O7" s="31" t="s">
        <v>109</v>
      </c>
      <c r="P7" s="31" t="s">
        <v>110</v>
      </c>
      <c r="Q7" s="31" t="s">
        <v>111</v>
      </c>
      <c r="R7" s="31"/>
      <c r="S7" s="31" t="s">
        <v>112</v>
      </c>
      <c r="T7" s="31" t="s">
        <v>13</v>
      </c>
      <c r="U7" s="31" t="s">
        <v>92</v>
      </c>
      <c r="V7" s="31" t="s">
        <v>93</v>
      </c>
      <c r="W7" s="31" t="s">
        <v>94</v>
      </c>
      <c r="X7" s="31" t="s">
        <v>15</v>
      </c>
      <c r="Y7" s="31" t="s">
        <v>95</v>
      </c>
      <c r="Z7" s="31" t="s">
        <v>13</v>
      </c>
      <c r="AA7" s="31"/>
      <c r="AB7" s="31" t="s">
        <v>113</v>
      </c>
    </row>
    <row r="8" spans="1:28">
      <c r="A8" s="38" t="s">
        <v>27</v>
      </c>
      <c r="B8" t="s">
        <v>30</v>
      </c>
      <c r="C8" t="s">
        <v>114</v>
      </c>
      <c r="D8" s="76"/>
      <c r="H8" s="48"/>
      <c r="J8" s="31" t="str">
        <f t="shared" si="0"/>
        <v>PrimaryDistributionLine.ConductorType</v>
      </c>
      <c r="K8" s="31" t="b">
        <f t="shared" si="1"/>
        <v>1</v>
      </c>
      <c r="L8" s="101">
        <f>_xlfn.XLOOKUP(J8,'Field Complete (Q1 2026)'!H:H,'Field Complete (Q1 2026)'!F:F,"")</f>
        <v>0.999</v>
      </c>
      <c r="M8" s="31" t="s">
        <v>30</v>
      </c>
      <c r="N8" s="31">
        <v>6</v>
      </c>
      <c r="O8" s="31" t="s">
        <v>114</v>
      </c>
      <c r="P8" s="31" t="s">
        <v>115</v>
      </c>
      <c r="Q8" s="31" t="s">
        <v>116</v>
      </c>
      <c r="R8" s="31" t="s">
        <v>117</v>
      </c>
      <c r="S8" s="31" t="s">
        <v>118</v>
      </c>
      <c r="T8" s="31" t="s">
        <v>13</v>
      </c>
      <c r="U8" s="31" t="s">
        <v>92</v>
      </c>
      <c r="V8" s="31" t="s">
        <v>119</v>
      </c>
      <c r="W8" s="31" t="s">
        <v>120</v>
      </c>
      <c r="X8" s="31" t="s">
        <v>15</v>
      </c>
      <c r="Y8" s="31" t="s">
        <v>95</v>
      </c>
      <c r="Z8" s="31" t="s">
        <v>13</v>
      </c>
      <c r="AA8" s="31" t="s">
        <v>121</v>
      </c>
      <c r="AB8" s="31" t="s">
        <v>122</v>
      </c>
    </row>
    <row r="9" spans="1:28">
      <c r="A9" s="38" t="s">
        <v>27</v>
      </c>
      <c r="B9" t="s">
        <v>30</v>
      </c>
      <c r="C9" t="s">
        <v>123</v>
      </c>
      <c r="D9" s="76"/>
      <c r="H9" s="48"/>
      <c r="J9" s="31" t="str">
        <f t="shared" si="0"/>
        <v>PrimaryDistributionLine.ConductorTypeComment</v>
      </c>
      <c r="K9" s="31" t="b">
        <f t="shared" si="1"/>
        <v>1</v>
      </c>
      <c r="L9" s="101">
        <f>_xlfn.XLOOKUP(J9,'Field Complete (Q1 2026)'!H:H,'Field Complete (Q1 2026)'!F:F,"")</f>
        <v>0</v>
      </c>
      <c r="M9" s="31" t="s">
        <v>30</v>
      </c>
      <c r="N9" s="31">
        <v>7</v>
      </c>
      <c r="O9" s="31" t="s">
        <v>123</v>
      </c>
      <c r="P9" s="31" t="s">
        <v>124</v>
      </c>
      <c r="Q9" s="31" t="s">
        <v>116</v>
      </c>
      <c r="R9" s="31"/>
      <c r="S9" s="31" t="s">
        <v>125</v>
      </c>
      <c r="T9" s="31" t="s">
        <v>15</v>
      </c>
      <c r="U9" s="31" t="s">
        <v>126</v>
      </c>
      <c r="V9" s="31" t="s">
        <v>14</v>
      </c>
      <c r="W9" s="31" t="s">
        <v>14</v>
      </c>
      <c r="X9" s="31" t="s">
        <v>15</v>
      </c>
      <c r="Y9" s="31" t="s">
        <v>87</v>
      </c>
      <c r="Z9" s="31" t="s">
        <v>13</v>
      </c>
      <c r="AA9" s="31"/>
      <c r="AB9" s="31" t="s">
        <v>127</v>
      </c>
    </row>
    <row r="10" spans="1:28">
      <c r="A10" s="38" t="s">
        <v>27</v>
      </c>
      <c r="B10" t="s">
        <v>30</v>
      </c>
      <c r="C10" t="s">
        <v>128</v>
      </c>
      <c r="D10" s="76"/>
      <c r="H10" s="48"/>
      <c r="J10" s="31" t="str">
        <f t="shared" si="0"/>
        <v>PrimaryDistributionLine.AssetLocation</v>
      </c>
      <c r="K10" s="31" t="b">
        <f t="shared" si="1"/>
        <v>1</v>
      </c>
      <c r="L10" s="101">
        <f>_xlfn.XLOOKUP(J10,'Field Complete (Q1 2026)'!H:H,'Field Complete (Q1 2026)'!F:F,"")</f>
        <v>1</v>
      </c>
      <c r="M10" s="31" t="s">
        <v>30</v>
      </c>
      <c r="N10" s="31">
        <v>8</v>
      </c>
      <c r="O10" s="31" t="s">
        <v>128</v>
      </c>
      <c r="P10" s="31" t="s">
        <v>129</v>
      </c>
      <c r="Q10" s="31" t="s">
        <v>130</v>
      </c>
      <c r="R10" s="31" t="s">
        <v>131</v>
      </c>
      <c r="S10" s="31" t="s">
        <v>132</v>
      </c>
      <c r="T10" s="31" t="s">
        <v>13</v>
      </c>
      <c r="U10" s="31" t="s">
        <v>14</v>
      </c>
      <c r="V10" s="31" t="s">
        <v>14</v>
      </c>
      <c r="W10" s="31" t="s">
        <v>14</v>
      </c>
      <c r="X10" s="31" t="s">
        <v>15</v>
      </c>
      <c r="Y10" s="31" t="s">
        <v>95</v>
      </c>
      <c r="Z10" s="31" t="s">
        <v>13</v>
      </c>
      <c r="AA10" s="31"/>
      <c r="AB10" s="31" t="s">
        <v>133</v>
      </c>
    </row>
    <row r="11" spans="1:28">
      <c r="A11" s="38" t="s">
        <v>27</v>
      </c>
      <c r="B11" t="s">
        <v>30</v>
      </c>
      <c r="C11" t="s">
        <v>134</v>
      </c>
      <c r="D11" s="76"/>
      <c r="H11" s="48"/>
      <c r="J11" s="31" t="str">
        <f t="shared" si="0"/>
        <v>PrimaryDistributionLine.NominalVoltagekV</v>
      </c>
      <c r="K11" s="31" t="b">
        <f t="shared" si="1"/>
        <v>1</v>
      </c>
      <c r="L11" s="101">
        <f>_xlfn.XLOOKUP(J11,'Field Complete (Q1 2026)'!H:H,'Field Complete (Q1 2026)'!F:F,"")</f>
        <v>0.99929999999999997</v>
      </c>
      <c r="M11" s="31" t="s">
        <v>30</v>
      </c>
      <c r="N11" s="31">
        <v>9</v>
      </c>
      <c r="O11" s="31" t="s">
        <v>134</v>
      </c>
      <c r="P11" s="31" t="s">
        <v>135</v>
      </c>
      <c r="Q11" s="31" t="s">
        <v>136</v>
      </c>
      <c r="R11" s="31"/>
      <c r="S11" s="31" t="s">
        <v>137</v>
      </c>
      <c r="T11" s="31" t="s">
        <v>13</v>
      </c>
      <c r="U11" s="31" t="s">
        <v>92</v>
      </c>
      <c r="V11" s="31" t="s">
        <v>93</v>
      </c>
      <c r="W11" s="31" t="s">
        <v>94</v>
      </c>
      <c r="X11" s="31" t="s">
        <v>15</v>
      </c>
      <c r="Y11" s="31" t="s">
        <v>95</v>
      </c>
      <c r="Z11" s="31" t="s">
        <v>13</v>
      </c>
      <c r="AA11" s="31" t="s">
        <v>138</v>
      </c>
      <c r="AB11" s="31" t="s">
        <v>139</v>
      </c>
    </row>
    <row r="12" spans="1:28">
      <c r="A12" s="38" t="s">
        <v>27</v>
      </c>
      <c r="B12" t="s">
        <v>30</v>
      </c>
      <c r="C12" t="s">
        <v>140</v>
      </c>
      <c r="D12" s="76"/>
      <c r="H12" s="48"/>
      <c r="J12" s="31" t="str">
        <f t="shared" si="0"/>
        <v>PrimaryDistributionLine.OperatingVoltagekV</v>
      </c>
      <c r="K12" s="31" t="b">
        <f t="shared" si="1"/>
        <v>1</v>
      </c>
      <c r="L12" s="101">
        <f>_xlfn.XLOOKUP(J12,'Field Complete (Q1 2026)'!H:H,'Field Complete (Q1 2026)'!F:F,"")</f>
        <v>0.99950000000000006</v>
      </c>
      <c r="M12" s="31" t="s">
        <v>30</v>
      </c>
      <c r="N12" s="31">
        <v>10</v>
      </c>
      <c r="O12" s="31" t="s">
        <v>140</v>
      </c>
      <c r="P12" s="31" t="s">
        <v>141</v>
      </c>
      <c r="Q12" s="31" t="s">
        <v>136</v>
      </c>
      <c r="R12" s="31"/>
      <c r="S12" s="31" t="s">
        <v>142</v>
      </c>
      <c r="T12" s="31" t="s">
        <v>13</v>
      </c>
      <c r="U12" s="31" t="s">
        <v>92</v>
      </c>
      <c r="V12" s="31" t="s">
        <v>93</v>
      </c>
      <c r="W12" s="31" t="s">
        <v>94</v>
      </c>
      <c r="X12" s="31" t="s">
        <v>15</v>
      </c>
      <c r="Y12" s="31" t="s">
        <v>95</v>
      </c>
      <c r="Z12" s="31" t="s">
        <v>13</v>
      </c>
      <c r="AA12" s="31" t="s">
        <v>143</v>
      </c>
      <c r="AB12" s="31" t="s">
        <v>144</v>
      </c>
    </row>
    <row r="13" spans="1:28">
      <c r="A13" s="38" t="s">
        <v>27</v>
      </c>
      <c r="B13" t="s">
        <v>30</v>
      </c>
      <c r="C13" t="s">
        <v>145</v>
      </c>
      <c r="D13" s="76"/>
      <c r="H13" s="48"/>
      <c r="J13" s="31" t="str">
        <f t="shared" si="0"/>
        <v>PrimaryDistributionLine.SubstationName</v>
      </c>
      <c r="K13" s="31" t="b">
        <f t="shared" si="1"/>
        <v>1</v>
      </c>
      <c r="L13" s="101">
        <f>_xlfn.XLOOKUP(J13,'Field Complete (Q1 2026)'!H:H,'Field Complete (Q1 2026)'!F:F,"")</f>
        <v>0.99890000000000001</v>
      </c>
      <c r="M13" s="31" t="s">
        <v>30</v>
      </c>
      <c r="N13" s="31">
        <v>11</v>
      </c>
      <c r="O13" s="31" t="s">
        <v>145</v>
      </c>
      <c r="P13" s="31" t="s">
        <v>146</v>
      </c>
      <c r="Q13" s="31" t="s">
        <v>83</v>
      </c>
      <c r="R13" s="31"/>
      <c r="S13" s="31" t="s">
        <v>147</v>
      </c>
      <c r="T13" s="31" t="s">
        <v>13</v>
      </c>
      <c r="U13" s="31" t="s">
        <v>92</v>
      </c>
      <c r="V13" s="31" t="s">
        <v>93</v>
      </c>
      <c r="W13" s="31" t="s">
        <v>94</v>
      </c>
      <c r="X13" s="31" t="s">
        <v>107</v>
      </c>
      <c r="Y13" s="31" t="s">
        <v>95</v>
      </c>
      <c r="Z13" s="31" t="s">
        <v>13</v>
      </c>
      <c r="AA13" s="31"/>
      <c r="AB13" s="31" t="s">
        <v>148</v>
      </c>
    </row>
    <row r="14" spans="1:28">
      <c r="A14" s="38" t="s">
        <v>27</v>
      </c>
      <c r="B14" t="s">
        <v>30</v>
      </c>
      <c r="C14" t="s">
        <v>149</v>
      </c>
      <c r="D14" s="76"/>
      <c r="H14" s="48"/>
      <c r="J14" s="31" t="str">
        <f t="shared" si="0"/>
        <v>PrimaryDistributionLine.ConductorMaterial</v>
      </c>
      <c r="K14" s="31" t="b">
        <f t="shared" si="1"/>
        <v>1</v>
      </c>
      <c r="L14" s="101">
        <f>_xlfn.XLOOKUP(J14,'Field Complete (Q1 2026)'!H:H,'Field Complete (Q1 2026)'!F:F,"")</f>
        <v>0.999</v>
      </c>
      <c r="M14" s="31" t="s">
        <v>30</v>
      </c>
      <c r="N14" s="31">
        <v>12</v>
      </c>
      <c r="O14" s="31" t="s">
        <v>149</v>
      </c>
      <c r="P14" s="31" t="s">
        <v>150</v>
      </c>
      <c r="Q14" s="31" t="s">
        <v>83</v>
      </c>
      <c r="R14" s="31" t="s">
        <v>151</v>
      </c>
      <c r="S14" s="31" t="s">
        <v>152</v>
      </c>
      <c r="T14" s="31" t="s">
        <v>13</v>
      </c>
      <c r="U14" s="31" t="s">
        <v>92</v>
      </c>
      <c r="V14" s="31" t="s">
        <v>93</v>
      </c>
      <c r="W14" s="31" t="s">
        <v>94</v>
      </c>
      <c r="X14" s="31" t="s">
        <v>15</v>
      </c>
      <c r="Y14" s="31" t="s">
        <v>95</v>
      </c>
      <c r="Z14" s="31" t="s">
        <v>13</v>
      </c>
      <c r="AA14" s="31" t="s">
        <v>153</v>
      </c>
      <c r="AB14" s="31" t="s">
        <v>154</v>
      </c>
    </row>
    <row r="15" spans="1:28">
      <c r="A15" s="38" t="s">
        <v>27</v>
      </c>
      <c r="B15" t="s">
        <v>30</v>
      </c>
      <c r="C15" t="s">
        <v>155</v>
      </c>
      <c r="D15" s="76"/>
      <c r="H15" s="48"/>
      <c r="J15" s="31" t="str">
        <f t="shared" si="0"/>
        <v>PrimaryDistributionLine.ConductorMaterialComment</v>
      </c>
      <c r="K15" s="31" t="b">
        <f t="shared" si="1"/>
        <v>1</v>
      </c>
      <c r="L15" s="101">
        <f>_xlfn.XLOOKUP(J15,'Field Complete (Q1 2026)'!H:H,'Field Complete (Q1 2026)'!F:F,"")</f>
        <v>0</v>
      </c>
      <c r="M15" s="31" t="s">
        <v>30</v>
      </c>
      <c r="N15" s="31">
        <v>13</v>
      </c>
      <c r="O15" s="31" t="s">
        <v>155</v>
      </c>
      <c r="P15" s="31" t="s">
        <v>156</v>
      </c>
      <c r="Q15" s="31" t="s">
        <v>83</v>
      </c>
      <c r="R15" s="31"/>
      <c r="S15" s="31" t="s">
        <v>157</v>
      </c>
      <c r="T15" s="31" t="s">
        <v>15</v>
      </c>
      <c r="U15" s="31" t="s">
        <v>158</v>
      </c>
      <c r="V15" s="31" t="s">
        <v>14</v>
      </c>
      <c r="W15" s="31" t="s">
        <v>14</v>
      </c>
      <c r="X15" s="31" t="s">
        <v>15</v>
      </c>
      <c r="Y15" s="31" t="s">
        <v>87</v>
      </c>
      <c r="Z15" s="31" t="s">
        <v>13</v>
      </c>
      <c r="AA15" s="31" t="s">
        <v>159</v>
      </c>
      <c r="AB15" s="31" t="s">
        <v>160</v>
      </c>
    </row>
    <row r="16" spans="1:28">
      <c r="A16" s="38" t="s">
        <v>27</v>
      </c>
      <c r="B16" t="s">
        <v>30</v>
      </c>
      <c r="C16" t="s">
        <v>161</v>
      </c>
      <c r="D16" s="76"/>
      <c r="H16" s="48"/>
      <c r="J16" s="31" t="str">
        <f t="shared" si="0"/>
        <v>PrimaryDistributionLine.ConductorSize</v>
      </c>
      <c r="K16" s="31" t="b">
        <f t="shared" si="1"/>
        <v>1</v>
      </c>
      <c r="L16" s="101">
        <f>_xlfn.XLOOKUP(J16,'Field Complete (Q1 2026)'!H:H,'Field Complete (Q1 2026)'!F:F,"")</f>
        <v>0.99490000000000001</v>
      </c>
      <c r="M16" s="31" t="s">
        <v>30</v>
      </c>
      <c r="N16" s="31">
        <v>14</v>
      </c>
      <c r="O16" s="31" t="s">
        <v>161</v>
      </c>
      <c r="P16" s="31" t="s">
        <v>162</v>
      </c>
      <c r="Q16" s="31" t="s">
        <v>116</v>
      </c>
      <c r="R16" s="31"/>
      <c r="S16" s="31" t="s">
        <v>163</v>
      </c>
      <c r="T16" s="31" t="s">
        <v>13</v>
      </c>
      <c r="U16" s="31" t="s">
        <v>92</v>
      </c>
      <c r="V16" s="31" t="s">
        <v>93</v>
      </c>
      <c r="W16" s="31" t="s">
        <v>94</v>
      </c>
      <c r="X16" s="31" t="s">
        <v>15</v>
      </c>
      <c r="Y16" s="31" t="s">
        <v>95</v>
      </c>
      <c r="Z16" s="31" t="s">
        <v>13</v>
      </c>
      <c r="AA16" s="31"/>
      <c r="AB16" s="31" t="s">
        <v>164</v>
      </c>
    </row>
    <row r="17" spans="1:28">
      <c r="A17" s="38" t="s">
        <v>27</v>
      </c>
      <c r="B17" t="s">
        <v>30</v>
      </c>
      <c r="C17" t="s">
        <v>165</v>
      </c>
      <c r="D17" s="76"/>
      <c r="H17" s="48"/>
      <c r="J17" s="31" t="str">
        <f t="shared" si="0"/>
        <v>PrimaryDistributionLine.ConductorOD</v>
      </c>
      <c r="K17" s="31" t="b">
        <f t="shared" si="1"/>
        <v>1</v>
      </c>
      <c r="L17" s="101">
        <f>_xlfn.XLOOKUP(J17,'Field Complete (Q1 2026)'!H:H,'Field Complete (Q1 2026)'!F:F,"")</f>
        <v>0.97160000000000002</v>
      </c>
      <c r="M17" s="31" t="s">
        <v>30</v>
      </c>
      <c r="N17" s="31">
        <v>15</v>
      </c>
      <c r="O17" s="31" t="s">
        <v>165</v>
      </c>
      <c r="P17" s="31" t="s">
        <v>166</v>
      </c>
      <c r="Q17" s="31" t="s">
        <v>136</v>
      </c>
      <c r="R17" s="31"/>
      <c r="S17" s="31" t="s">
        <v>167</v>
      </c>
      <c r="T17" s="31" t="s">
        <v>168</v>
      </c>
      <c r="U17" s="31" t="s">
        <v>92</v>
      </c>
      <c r="V17" s="31" t="s">
        <v>169</v>
      </c>
      <c r="W17" s="31" t="s">
        <v>170</v>
      </c>
      <c r="X17" s="31" t="s">
        <v>15</v>
      </c>
      <c r="Y17" s="31" t="s">
        <v>95</v>
      </c>
      <c r="Z17" s="31" t="s">
        <v>13</v>
      </c>
      <c r="AA17" s="31" t="s">
        <v>171</v>
      </c>
      <c r="AB17" s="31" t="s">
        <v>172</v>
      </c>
    </row>
    <row r="18" spans="1:28">
      <c r="A18" s="38" t="s">
        <v>27</v>
      </c>
      <c r="B18" t="s">
        <v>30</v>
      </c>
      <c r="C18" t="s">
        <v>173</v>
      </c>
      <c r="D18" s="76"/>
      <c r="H18" s="48"/>
      <c r="J18" s="31" t="str">
        <f t="shared" si="0"/>
        <v>PrimaryDistributionLine.LastInspectionDate</v>
      </c>
      <c r="K18" s="31" t="b">
        <f t="shared" si="1"/>
        <v>1</v>
      </c>
      <c r="L18" s="101">
        <f>_xlfn.XLOOKUP(J18,'Field Complete (Q1 2026)'!H:H,'Field Complete (Q1 2026)'!F:F,"")</f>
        <v>0</v>
      </c>
      <c r="M18" s="31" t="s">
        <v>30</v>
      </c>
      <c r="N18" s="31">
        <v>16</v>
      </c>
      <c r="O18" s="31" t="s">
        <v>173</v>
      </c>
      <c r="P18" s="31" t="s">
        <v>174</v>
      </c>
      <c r="Q18" s="31" t="s">
        <v>175</v>
      </c>
      <c r="R18" s="31"/>
      <c r="S18" s="31" t="s">
        <v>176</v>
      </c>
      <c r="T18" s="31" t="s">
        <v>15</v>
      </c>
      <c r="U18" s="31" t="s">
        <v>177</v>
      </c>
      <c r="V18" s="31" t="s">
        <v>178</v>
      </c>
      <c r="W18" s="31" t="s">
        <v>179</v>
      </c>
      <c r="X18" s="31" t="s">
        <v>15</v>
      </c>
      <c r="Y18" s="31" t="s">
        <v>180</v>
      </c>
      <c r="Z18" s="31" t="s">
        <v>13</v>
      </c>
      <c r="AA18" s="31" t="s">
        <v>181</v>
      </c>
      <c r="AB18" s="31" t="s">
        <v>182</v>
      </c>
    </row>
    <row r="19" spans="1:28">
      <c r="A19" s="38" t="s">
        <v>27</v>
      </c>
      <c r="B19" t="s">
        <v>30</v>
      </c>
      <c r="C19" t="s">
        <v>183</v>
      </c>
      <c r="D19" s="76"/>
      <c r="H19" s="48"/>
      <c r="J19" s="31" t="str">
        <f t="shared" si="0"/>
        <v>PrimaryDistributionLine.LastMaintenanceDate</v>
      </c>
      <c r="K19" s="31" t="b">
        <f t="shared" si="1"/>
        <v>1</v>
      </c>
      <c r="L19" s="101">
        <f>_xlfn.XLOOKUP(J19,'Field Complete (Q1 2026)'!H:H,'Field Complete (Q1 2026)'!F:F,"")</f>
        <v>0</v>
      </c>
      <c r="M19" s="31" t="s">
        <v>30</v>
      </c>
      <c r="N19" s="31">
        <v>17</v>
      </c>
      <c r="O19" s="31" t="s">
        <v>183</v>
      </c>
      <c r="P19" s="31" t="s">
        <v>184</v>
      </c>
      <c r="Q19" s="31" t="s">
        <v>175</v>
      </c>
      <c r="R19" s="31"/>
      <c r="S19" s="31" t="s">
        <v>185</v>
      </c>
      <c r="T19" s="31" t="s">
        <v>15</v>
      </c>
      <c r="U19" s="31" t="s">
        <v>177</v>
      </c>
      <c r="V19" s="31" t="s">
        <v>178</v>
      </c>
      <c r="W19" s="31" t="s">
        <v>179</v>
      </c>
      <c r="X19" s="31" t="s">
        <v>15</v>
      </c>
      <c r="Y19" s="31" t="s">
        <v>180</v>
      </c>
      <c r="Z19" s="31" t="s">
        <v>13</v>
      </c>
      <c r="AA19" s="31" t="s">
        <v>186</v>
      </c>
      <c r="AB19" s="31" t="s">
        <v>187</v>
      </c>
    </row>
    <row r="20" spans="1:28">
      <c r="A20" s="38" t="s">
        <v>27</v>
      </c>
      <c r="B20" t="s">
        <v>30</v>
      </c>
      <c r="C20" t="s">
        <v>188</v>
      </c>
      <c r="D20" s="76"/>
      <c r="H20" s="48"/>
      <c r="J20" s="31" t="str">
        <f t="shared" si="0"/>
        <v>PrimaryDistributionLine.InstallationDate</v>
      </c>
      <c r="K20" s="31" t="b">
        <f t="shared" si="1"/>
        <v>1</v>
      </c>
      <c r="L20" s="101">
        <f>_xlfn.XLOOKUP(J20,'Field Complete (Q1 2026)'!H:H,'Field Complete (Q1 2026)'!F:F,"")</f>
        <v>0.73089999999999999</v>
      </c>
      <c r="M20" s="31" t="s">
        <v>30</v>
      </c>
      <c r="N20" s="31">
        <v>18</v>
      </c>
      <c r="O20" s="31" t="s">
        <v>188</v>
      </c>
      <c r="P20" s="31" t="s">
        <v>189</v>
      </c>
      <c r="Q20" s="31" t="s">
        <v>175</v>
      </c>
      <c r="R20" s="31"/>
      <c r="S20" s="31" t="s">
        <v>190</v>
      </c>
      <c r="T20" s="31" t="s">
        <v>168</v>
      </c>
      <c r="U20" s="31" t="s">
        <v>191</v>
      </c>
      <c r="V20" s="31" t="s">
        <v>192</v>
      </c>
      <c r="W20" s="31" t="s">
        <v>193</v>
      </c>
      <c r="X20" s="31" t="s">
        <v>15</v>
      </c>
      <c r="Y20" s="31" t="s">
        <v>95</v>
      </c>
      <c r="Z20" s="31" t="s">
        <v>13</v>
      </c>
      <c r="AA20" s="31" t="s">
        <v>194</v>
      </c>
      <c r="AB20" s="31" t="s">
        <v>195</v>
      </c>
    </row>
    <row r="21" spans="1:28">
      <c r="A21" s="38" t="s">
        <v>27</v>
      </c>
      <c r="B21" t="s">
        <v>30</v>
      </c>
      <c r="C21" t="s">
        <v>196</v>
      </c>
      <c r="D21" s="76"/>
      <c r="H21" s="48"/>
      <c r="J21" s="31" t="str">
        <f t="shared" si="0"/>
        <v>PrimaryDistributionLine.InstallationYear</v>
      </c>
      <c r="K21" s="31" t="b">
        <f t="shared" si="1"/>
        <v>1</v>
      </c>
      <c r="L21" s="101">
        <f>_xlfn.XLOOKUP(J21,'Field Complete (Q1 2026)'!H:H,'Field Complete (Q1 2026)'!F:F,"")</f>
        <v>0.76160000000000005</v>
      </c>
      <c r="M21" s="31" t="s">
        <v>30</v>
      </c>
      <c r="N21" s="31">
        <v>19</v>
      </c>
      <c r="O21" s="31" t="s">
        <v>196</v>
      </c>
      <c r="P21" s="31" t="s">
        <v>197</v>
      </c>
      <c r="Q21" s="31" t="s">
        <v>198</v>
      </c>
      <c r="R21" s="31"/>
      <c r="S21" s="31" t="s">
        <v>199</v>
      </c>
      <c r="T21" s="31" t="s">
        <v>168</v>
      </c>
      <c r="U21" s="31" t="s">
        <v>200</v>
      </c>
      <c r="V21" s="31" t="s">
        <v>201</v>
      </c>
      <c r="W21" s="31" t="s">
        <v>202</v>
      </c>
      <c r="X21" s="31" t="s">
        <v>15</v>
      </c>
      <c r="Y21" s="31" t="s">
        <v>95</v>
      </c>
      <c r="Z21" s="31" t="s">
        <v>13</v>
      </c>
      <c r="AA21" s="31" t="s">
        <v>203</v>
      </c>
      <c r="AB21" s="31" t="s">
        <v>204</v>
      </c>
    </row>
    <row r="22" spans="1:28">
      <c r="A22" s="38" t="s">
        <v>27</v>
      </c>
      <c r="B22" t="s">
        <v>30</v>
      </c>
      <c r="C22" t="s">
        <v>205</v>
      </c>
      <c r="D22" s="76"/>
      <c r="H22" s="48"/>
      <c r="J22" s="31" t="str">
        <f t="shared" si="0"/>
        <v>PrimaryDistributionLine.EstimatedAge</v>
      </c>
      <c r="K22" s="31" t="b">
        <f t="shared" si="1"/>
        <v>1</v>
      </c>
      <c r="L22" s="101">
        <f>_xlfn.XLOOKUP(J22,'Field Complete (Q1 2026)'!H:H,'Field Complete (Q1 2026)'!F:F,"")</f>
        <v>0</v>
      </c>
      <c r="M22" s="31" t="s">
        <v>30</v>
      </c>
      <c r="N22" s="31">
        <v>20</v>
      </c>
      <c r="O22" s="31" t="s">
        <v>205</v>
      </c>
      <c r="P22" s="31" t="s">
        <v>206</v>
      </c>
      <c r="Q22" s="31" t="s">
        <v>100</v>
      </c>
      <c r="R22" s="31" t="s">
        <v>207</v>
      </c>
      <c r="S22" s="31" t="s">
        <v>208</v>
      </c>
      <c r="T22" s="31" t="s">
        <v>15</v>
      </c>
      <c r="U22" s="31" t="s">
        <v>209</v>
      </c>
      <c r="V22" s="31" t="s">
        <v>210</v>
      </c>
      <c r="W22" s="31" t="s">
        <v>202</v>
      </c>
      <c r="X22" s="31" t="s">
        <v>15</v>
      </c>
      <c r="Y22" s="31" t="s">
        <v>87</v>
      </c>
      <c r="Z22" s="31" t="s">
        <v>13</v>
      </c>
      <c r="AA22" s="31" t="s">
        <v>211</v>
      </c>
      <c r="AB22" s="31" t="s">
        <v>212</v>
      </c>
    </row>
    <row r="23" spans="1:28">
      <c r="A23" s="38" t="s">
        <v>27</v>
      </c>
      <c r="B23" t="s">
        <v>30</v>
      </c>
      <c r="C23" t="s">
        <v>213</v>
      </c>
      <c r="D23" s="76"/>
      <c r="H23" s="48"/>
      <c r="J23" s="31" t="str">
        <f t="shared" si="0"/>
        <v>PrimaryDistributionLine.UsefulLifespan</v>
      </c>
      <c r="K23" s="31" t="b">
        <f t="shared" si="1"/>
        <v>1</v>
      </c>
      <c r="L23" s="101">
        <f>_xlfn.XLOOKUP(J23,'Field Complete (Q1 2026)'!H:H,'Field Complete (Q1 2026)'!F:F,"")</f>
        <v>0</v>
      </c>
      <c r="M23" s="31" t="s">
        <v>30</v>
      </c>
      <c r="N23" s="31">
        <v>21</v>
      </c>
      <c r="O23" s="31" t="s">
        <v>213</v>
      </c>
      <c r="P23" s="31" t="s">
        <v>214</v>
      </c>
      <c r="Q23" s="31" t="s">
        <v>198</v>
      </c>
      <c r="R23" s="31"/>
      <c r="S23" s="31" t="s">
        <v>215</v>
      </c>
      <c r="T23" s="31" t="s">
        <v>15</v>
      </c>
      <c r="U23" s="31" t="s">
        <v>216</v>
      </c>
      <c r="V23" s="31" t="s">
        <v>217</v>
      </c>
      <c r="W23" s="31" t="s">
        <v>218</v>
      </c>
      <c r="X23" s="31" t="s">
        <v>15</v>
      </c>
      <c r="Y23" s="31" t="s">
        <v>219</v>
      </c>
      <c r="Z23" s="31" t="s">
        <v>13</v>
      </c>
      <c r="AA23" s="31" t="s">
        <v>220</v>
      </c>
      <c r="AB23" s="31" t="s">
        <v>221</v>
      </c>
    </row>
    <row r="24" spans="1:28">
      <c r="A24" s="38" t="s">
        <v>27</v>
      </c>
      <c r="B24" t="s">
        <v>30</v>
      </c>
      <c r="C24" t="s">
        <v>222</v>
      </c>
      <c r="D24" s="76"/>
      <c r="H24" s="48"/>
      <c r="J24" s="31" t="str">
        <f t="shared" si="0"/>
        <v>PrimaryDistributionLine.AmpacityRating</v>
      </c>
      <c r="K24" s="31" t="b">
        <f t="shared" si="1"/>
        <v>1</v>
      </c>
      <c r="L24" s="101">
        <f>_xlfn.XLOOKUP(J24,'Field Complete (Q1 2026)'!H:H,'Field Complete (Q1 2026)'!F:F,"")</f>
        <v>0.4098</v>
      </c>
      <c r="M24" s="31" t="s">
        <v>30</v>
      </c>
      <c r="N24" s="31">
        <v>22</v>
      </c>
      <c r="O24" s="31" t="s">
        <v>222</v>
      </c>
      <c r="P24" s="31" t="s">
        <v>223</v>
      </c>
      <c r="Q24" s="31" t="s">
        <v>136</v>
      </c>
      <c r="R24" s="31"/>
      <c r="S24" s="31" t="s">
        <v>224</v>
      </c>
      <c r="T24" s="31" t="s">
        <v>168</v>
      </c>
      <c r="U24" s="31" t="s">
        <v>225</v>
      </c>
      <c r="V24" s="31" t="s">
        <v>226</v>
      </c>
      <c r="W24" s="31" t="s">
        <v>227</v>
      </c>
      <c r="X24" s="31" t="s">
        <v>15</v>
      </c>
      <c r="Y24" s="31" t="s">
        <v>95</v>
      </c>
      <c r="Z24" s="31" t="s">
        <v>13</v>
      </c>
      <c r="AA24" s="31" t="s">
        <v>228</v>
      </c>
      <c r="AB24" s="31" t="s">
        <v>229</v>
      </c>
    </row>
    <row r="25" spans="1:28">
      <c r="A25" s="38" t="s">
        <v>27</v>
      </c>
      <c r="B25" t="s">
        <v>30</v>
      </c>
      <c r="C25" t="s">
        <v>230</v>
      </c>
      <c r="D25" s="76"/>
      <c r="H25" s="48"/>
      <c r="J25" s="31" t="str">
        <f t="shared" si="0"/>
        <v>PrimaryDistributionLine.OverallUtilityRisk</v>
      </c>
      <c r="K25" s="31" t="b">
        <f t="shared" si="1"/>
        <v>1</v>
      </c>
      <c r="L25" s="101">
        <f>_xlfn.XLOOKUP(J25,'Field Complete (Q1 2026)'!H:H,'Field Complete (Q1 2026)'!F:F,"")</f>
        <v>0</v>
      </c>
      <c r="M25" s="31" t="s">
        <v>30</v>
      </c>
      <c r="N25" s="31">
        <v>23</v>
      </c>
      <c r="O25" s="31" t="s">
        <v>230</v>
      </c>
      <c r="P25" s="31" t="s">
        <v>231</v>
      </c>
      <c r="Q25" s="31" t="s">
        <v>136</v>
      </c>
      <c r="R25" s="31"/>
      <c r="S25" s="31" t="s">
        <v>232</v>
      </c>
      <c r="T25" s="31" t="s">
        <v>15</v>
      </c>
      <c r="U25" s="31" t="s">
        <v>233</v>
      </c>
      <c r="V25" s="31" t="s">
        <v>234</v>
      </c>
      <c r="W25" s="31" t="s">
        <v>234</v>
      </c>
      <c r="X25" s="31" t="s">
        <v>235</v>
      </c>
      <c r="Y25" s="31" t="s">
        <v>219</v>
      </c>
      <c r="Z25" s="31" t="s">
        <v>13</v>
      </c>
      <c r="AA25" s="31"/>
      <c r="AB25" s="31" t="s">
        <v>236</v>
      </c>
    </row>
    <row r="26" spans="1:28">
      <c r="A26" s="38" t="s">
        <v>27</v>
      </c>
      <c r="B26" t="s">
        <v>30</v>
      </c>
      <c r="C26" t="s">
        <v>237</v>
      </c>
      <c r="D26" s="76"/>
      <c r="H26" s="48"/>
      <c r="J26" s="31" t="str">
        <f t="shared" si="0"/>
        <v>PrimaryDistributionLine.IgnitionRisk</v>
      </c>
      <c r="K26" s="31" t="b">
        <f t="shared" si="1"/>
        <v>1</v>
      </c>
      <c r="L26" s="101">
        <f>_xlfn.XLOOKUP(J26,'Field Complete (Q1 2026)'!H:H,'Field Complete (Q1 2026)'!F:F,"")</f>
        <v>0</v>
      </c>
      <c r="M26" s="31" t="s">
        <v>30</v>
      </c>
      <c r="N26" s="31">
        <v>24</v>
      </c>
      <c r="O26" s="31" t="s">
        <v>237</v>
      </c>
      <c r="P26" s="31" t="s">
        <v>238</v>
      </c>
      <c r="Q26" s="31" t="s">
        <v>136</v>
      </c>
      <c r="R26" s="31"/>
      <c r="S26" s="31" t="s">
        <v>239</v>
      </c>
      <c r="T26" s="31" t="s">
        <v>15</v>
      </c>
      <c r="U26" s="31" t="s">
        <v>233</v>
      </c>
      <c r="V26" s="31" t="s">
        <v>234</v>
      </c>
      <c r="W26" s="31" t="s">
        <v>234</v>
      </c>
      <c r="X26" s="31" t="s">
        <v>235</v>
      </c>
      <c r="Y26" s="31" t="s">
        <v>219</v>
      </c>
      <c r="Z26" s="31" t="s">
        <v>13</v>
      </c>
      <c r="AA26" s="31"/>
      <c r="AB26" s="31" t="s">
        <v>240</v>
      </c>
    </row>
    <row r="27" spans="1:28">
      <c r="A27" s="40" t="s">
        <v>27</v>
      </c>
      <c r="B27" s="13" t="s">
        <v>30</v>
      </c>
      <c r="C27" s="13" t="s">
        <v>241</v>
      </c>
      <c r="D27" s="77"/>
      <c r="E27" s="54"/>
      <c r="F27" s="54"/>
      <c r="G27" s="54"/>
      <c r="H27" s="55"/>
      <c r="J27" s="31" t="str">
        <f t="shared" si="0"/>
        <v>PrimaryDistributionLine.PSPSRisk</v>
      </c>
      <c r="K27" s="31" t="b">
        <f t="shared" si="1"/>
        <v>1</v>
      </c>
      <c r="L27" s="101">
        <f>_xlfn.XLOOKUP(J27,'Field Complete (Q1 2026)'!H:H,'Field Complete (Q1 2026)'!F:F,"")</f>
        <v>0</v>
      </c>
      <c r="M27" s="31" t="s">
        <v>30</v>
      </c>
      <c r="N27" s="31">
        <v>25</v>
      </c>
      <c r="O27" s="31" t="s">
        <v>241</v>
      </c>
      <c r="P27" s="31" t="s">
        <v>242</v>
      </c>
      <c r="Q27" s="31" t="s">
        <v>136</v>
      </c>
      <c r="R27" s="31"/>
      <c r="S27" s="31" t="s">
        <v>243</v>
      </c>
      <c r="T27" s="31" t="s">
        <v>15</v>
      </c>
      <c r="U27" s="31" t="s">
        <v>233</v>
      </c>
      <c r="V27" s="31" t="s">
        <v>234</v>
      </c>
      <c r="W27" s="31" t="s">
        <v>234</v>
      </c>
      <c r="X27" s="31" t="s">
        <v>235</v>
      </c>
      <c r="Y27" s="31" t="s">
        <v>219</v>
      </c>
      <c r="Z27" s="31" t="s">
        <v>13</v>
      </c>
      <c r="AA27" s="31"/>
      <c r="AB27" s="31" t="s">
        <v>244</v>
      </c>
    </row>
    <row r="28" spans="1:28">
      <c r="A28" s="72" t="s">
        <v>27</v>
      </c>
      <c r="B28" s="14" t="s">
        <v>31</v>
      </c>
      <c r="C28" s="14" t="s">
        <v>81</v>
      </c>
      <c r="D28" s="75"/>
      <c r="E28" s="52"/>
      <c r="F28" s="52"/>
      <c r="G28" s="52"/>
      <c r="H28" s="53"/>
      <c r="J28" s="31" t="str">
        <f t="shared" si="0"/>
        <v>SecondaryDistributionLine.SegmentID</v>
      </c>
      <c r="K28" s="31" t="b">
        <f t="shared" si="1"/>
        <v>1</v>
      </c>
      <c r="L28" s="101">
        <f>_xlfn.XLOOKUP(J28,'Field Complete (Q1 2026)'!H:H,'Field Complete (Q1 2026)'!F:F,"")</f>
        <v>0</v>
      </c>
      <c r="M28" s="31" t="s">
        <v>31</v>
      </c>
      <c r="N28" s="31">
        <v>1</v>
      </c>
      <c r="O28" s="31" t="s">
        <v>81</v>
      </c>
      <c r="P28" s="31" t="s">
        <v>82</v>
      </c>
      <c r="Q28" s="31" t="s">
        <v>83</v>
      </c>
      <c r="R28" s="31"/>
      <c r="S28" s="31" t="s">
        <v>245</v>
      </c>
      <c r="T28" s="31" t="s">
        <v>15</v>
      </c>
      <c r="U28" s="31" t="s">
        <v>85</v>
      </c>
      <c r="V28" s="31" t="s">
        <v>86</v>
      </c>
      <c r="W28" s="31" t="s">
        <v>86</v>
      </c>
      <c r="X28" s="31" t="s">
        <v>15</v>
      </c>
      <c r="Y28" s="31" t="s">
        <v>87</v>
      </c>
      <c r="Z28" s="31" t="s">
        <v>13</v>
      </c>
      <c r="AA28" s="31"/>
      <c r="AB28" s="31" t="s">
        <v>246</v>
      </c>
    </row>
    <row r="29" spans="1:28">
      <c r="A29" s="73" t="s">
        <v>27</v>
      </c>
      <c r="B29" s="27" t="s">
        <v>31</v>
      </c>
      <c r="C29" s="27" t="s">
        <v>89</v>
      </c>
      <c r="D29" s="76"/>
      <c r="H29" s="48"/>
      <c r="J29" s="31" t="str">
        <f t="shared" si="0"/>
        <v>SecondaryDistributionLine.CircuitID</v>
      </c>
      <c r="K29" s="31" t="b">
        <f t="shared" si="1"/>
        <v>1</v>
      </c>
      <c r="L29" s="101">
        <f>_xlfn.XLOOKUP(J29,'Field Complete (Q1 2026)'!H:H,'Field Complete (Q1 2026)'!F:F,"")</f>
        <v>0.99129999999999996</v>
      </c>
      <c r="M29" s="31" t="s">
        <v>31</v>
      </c>
      <c r="N29" s="31">
        <v>2</v>
      </c>
      <c r="O29" s="31" t="s">
        <v>89</v>
      </c>
      <c r="P29" s="31" t="s">
        <v>90</v>
      </c>
      <c r="Q29" s="31" t="s">
        <v>83</v>
      </c>
      <c r="R29" s="31"/>
      <c r="S29" s="31" t="s">
        <v>247</v>
      </c>
      <c r="T29" s="31" t="s">
        <v>168</v>
      </c>
      <c r="U29" s="31" t="s">
        <v>92</v>
      </c>
      <c r="V29" s="31" t="s">
        <v>93</v>
      </c>
      <c r="W29" s="31" t="s">
        <v>94</v>
      </c>
      <c r="X29" s="31" t="s">
        <v>15</v>
      </c>
      <c r="Y29" s="31" t="s">
        <v>95</v>
      </c>
      <c r="Z29" s="31" t="s">
        <v>13</v>
      </c>
      <c r="AA29" s="31"/>
      <c r="AB29" s="31" t="s">
        <v>248</v>
      </c>
    </row>
    <row r="30" spans="1:28">
      <c r="A30" s="73" t="s">
        <v>27</v>
      </c>
      <c r="B30" s="27" t="s">
        <v>31</v>
      </c>
      <c r="C30" s="27" t="s">
        <v>98</v>
      </c>
      <c r="D30" s="76"/>
      <c r="H30" s="48"/>
      <c r="J30" s="31" t="str">
        <f t="shared" si="0"/>
        <v>SecondaryDistributionLine.UtilityID</v>
      </c>
      <c r="K30" s="31" t="b">
        <f t="shared" si="1"/>
        <v>1</v>
      </c>
      <c r="L30" s="101">
        <f>_xlfn.XLOOKUP(J30,'Field Complete (Q1 2026)'!H:H,'Field Complete (Q1 2026)'!F:F,"")</f>
        <v>1</v>
      </c>
      <c r="M30" s="31" t="s">
        <v>31</v>
      </c>
      <c r="N30" s="31">
        <v>3</v>
      </c>
      <c r="O30" s="31" t="s">
        <v>98</v>
      </c>
      <c r="P30" s="31" t="s">
        <v>99</v>
      </c>
      <c r="Q30" s="31" t="s">
        <v>100</v>
      </c>
      <c r="R30" s="31" t="s">
        <v>101</v>
      </c>
      <c r="S30" s="31" t="s">
        <v>102</v>
      </c>
      <c r="T30" s="31" t="s">
        <v>13</v>
      </c>
      <c r="U30" s="31" t="s">
        <v>14</v>
      </c>
      <c r="V30" s="31" t="s">
        <v>14</v>
      </c>
      <c r="W30" s="31" t="s">
        <v>14</v>
      </c>
      <c r="X30" s="31" t="s">
        <v>15</v>
      </c>
      <c r="Y30" s="31" t="s">
        <v>95</v>
      </c>
      <c r="Z30" s="31" t="s">
        <v>13</v>
      </c>
      <c r="AA30" s="31"/>
      <c r="AB30" s="31" t="s">
        <v>249</v>
      </c>
    </row>
    <row r="31" spans="1:28">
      <c r="A31" s="73" t="s">
        <v>27</v>
      </c>
      <c r="B31" s="27" t="s">
        <v>31</v>
      </c>
      <c r="C31" s="27" t="s">
        <v>104</v>
      </c>
      <c r="D31" s="76"/>
      <c r="H31" s="48"/>
      <c r="J31" s="31" t="str">
        <f t="shared" si="0"/>
        <v>SecondaryDistributionLine.SubstationID</v>
      </c>
      <c r="K31" s="31" t="b">
        <f t="shared" si="1"/>
        <v>1</v>
      </c>
      <c r="L31" s="101">
        <f>_xlfn.XLOOKUP(J31,'Field Complete (Q1 2026)'!H:H,'Field Complete (Q1 2026)'!F:F,"")</f>
        <v>0.99109999999999998</v>
      </c>
      <c r="M31" s="31" t="s">
        <v>31</v>
      </c>
      <c r="N31" s="31">
        <v>4</v>
      </c>
      <c r="O31" s="31" t="s">
        <v>104</v>
      </c>
      <c r="P31" s="31" t="s">
        <v>105</v>
      </c>
      <c r="Q31" s="31" t="s">
        <v>83</v>
      </c>
      <c r="R31" s="31"/>
      <c r="S31" s="31" t="s">
        <v>106</v>
      </c>
      <c r="T31" s="31" t="s">
        <v>168</v>
      </c>
      <c r="U31" s="31" t="s">
        <v>92</v>
      </c>
      <c r="V31" s="31" t="s">
        <v>250</v>
      </c>
      <c r="W31" s="31" t="s">
        <v>251</v>
      </c>
      <c r="X31" s="31" t="s">
        <v>107</v>
      </c>
      <c r="Y31" s="31" t="s">
        <v>95</v>
      </c>
      <c r="Z31" s="31" t="s">
        <v>13</v>
      </c>
      <c r="AA31" s="31"/>
      <c r="AB31" s="31" t="s">
        <v>252</v>
      </c>
    </row>
    <row r="32" spans="1:28">
      <c r="A32" s="73" t="s">
        <v>27</v>
      </c>
      <c r="B32" s="27" t="s">
        <v>31</v>
      </c>
      <c r="C32" s="27" t="s">
        <v>109</v>
      </c>
      <c r="D32" s="76"/>
      <c r="H32" s="48"/>
      <c r="J32" s="31" t="str">
        <f t="shared" si="0"/>
        <v>SecondaryDistributionLine.CircuitName</v>
      </c>
      <c r="K32" s="31" t="b">
        <f t="shared" si="1"/>
        <v>1</v>
      </c>
      <c r="L32" s="101">
        <f>_xlfn.XLOOKUP(J32,'Field Complete (Q1 2026)'!H:H,'Field Complete (Q1 2026)'!F:F,"")</f>
        <v>0.99129999999999996</v>
      </c>
      <c r="M32" s="31" t="s">
        <v>31</v>
      </c>
      <c r="N32" s="31">
        <v>5</v>
      </c>
      <c r="O32" s="31" t="s">
        <v>109</v>
      </c>
      <c r="P32" s="31" t="s">
        <v>110</v>
      </c>
      <c r="Q32" s="31" t="s">
        <v>111</v>
      </c>
      <c r="R32" s="31"/>
      <c r="S32" s="31" t="s">
        <v>253</v>
      </c>
      <c r="T32" s="31" t="s">
        <v>168</v>
      </c>
      <c r="U32" s="31" t="s">
        <v>92</v>
      </c>
      <c r="V32" s="31" t="s">
        <v>93</v>
      </c>
      <c r="W32" s="31" t="s">
        <v>251</v>
      </c>
      <c r="X32" s="31" t="s">
        <v>15</v>
      </c>
      <c r="Y32" s="31" t="s">
        <v>95</v>
      </c>
      <c r="Z32" s="31" t="s">
        <v>13</v>
      </c>
      <c r="AA32" s="31"/>
      <c r="AB32" s="31" t="s">
        <v>254</v>
      </c>
    </row>
    <row r="33" spans="1:28">
      <c r="A33" s="73" t="s">
        <v>27</v>
      </c>
      <c r="B33" s="27" t="s">
        <v>31</v>
      </c>
      <c r="C33" s="27" t="s">
        <v>114</v>
      </c>
      <c r="D33" s="76"/>
      <c r="H33" s="48"/>
      <c r="J33" s="31" t="str">
        <f t="shared" si="0"/>
        <v>SecondaryDistributionLine.ConductorType</v>
      </c>
      <c r="K33" s="31" t="b">
        <f t="shared" si="1"/>
        <v>1</v>
      </c>
      <c r="L33" s="101">
        <f>_xlfn.XLOOKUP(J33,'Field Complete (Q1 2026)'!H:H,'Field Complete (Q1 2026)'!F:F,"")</f>
        <v>0.6502</v>
      </c>
      <c r="M33" s="31" t="s">
        <v>31</v>
      </c>
      <c r="N33" s="31">
        <v>6</v>
      </c>
      <c r="O33" s="31" t="s">
        <v>114</v>
      </c>
      <c r="P33" s="31" t="s">
        <v>115</v>
      </c>
      <c r="Q33" s="31" t="s">
        <v>116</v>
      </c>
      <c r="R33" s="31" t="s">
        <v>255</v>
      </c>
      <c r="S33" s="31" t="s">
        <v>256</v>
      </c>
      <c r="T33" s="31" t="s">
        <v>168</v>
      </c>
      <c r="U33" s="31" t="s">
        <v>257</v>
      </c>
      <c r="V33" s="31" t="s">
        <v>258</v>
      </c>
      <c r="W33" s="31" t="s">
        <v>259</v>
      </c>
      <c r="X33" s="31" t="s">
        <v>15</v>
      </c>
      <c r="Y33" s="31" t="s">
        <v>95</v>
      </c>
      <c r="Z33" s="31" t="s">
        <v>13</v>
      </c>
      <c r="AA33" s="31" t="s">
        <v>260</v>
      </c>
      <c r="AB33" s="31" t="s">
        <v>261</v>
      </c>
    </row>
    <row r="34" spans="1:28">
      <c r="A34" s="73" t="s">
        <v>27</v>
      </c>
      <c r="B34" s="27" t="s">
        <v>31</v>
      </c>
      <c r="C34" s="27" t="s">
        <v>123</v>
      </c>
      <c r="D34" s="76"/>
      <c r="H34" s="48"/>
      <c r="J34" s="31" t="str">
        <f t="shared" si="0"/>
        <v>SecondaryDistributionLine.ConductorTypeComment</v>
      </c>
      <c r="K34" s="31" t="b">
        <f t="shared" si="1"/>
        <v>1</v>
      </c>
      <c r="L34" s="101">
        <f>_xlfn.XLOOKUP(J34,'Field Complete (Q1 2026)'!H:H,'Field Complete (Q1 2026)'!F:F,"")</f>
        <v>0.10390000000000001</v>
      </c>
      <c r="M34" s="31" t="s">
        <v>31</v>
      </c>
      <c r="N34" s="31">
        <v>7</v>
      </c>
      <c r="O34" s="31" t="s">
        <v>123</v>
      </c>
      <c r="P34" s="31" t="s">
        <v>124</v>
      </c>
      <c r="Q34" s="31" t="s">
        <v>116</v>
      </c>
      <c r="R34" s="31"/>
      <c r="S34" s="31" t="s">
        <v>125</v>
      </c>
      <c r="T34" s="31" t="s">
        <v>168</v>
      </c>
      <c r="U34" s="31" t="s">
        <v>262</v>
      </c>
      <c r="V34" s="31" t="s">
        <v>14</v>
      </c>
      <c r="W34" s="31" t="s">
        <v>14</v>
      </c>
      <c r="X34" s="31" t="s">
        <v>15</v>
      </c>
      <c r="Y34" s="31" t="s">
        <v>87</v>
      </c>
      <c r="Z34" s="31" t="s">
        <v>13</v>
      </c>
      <c r="AA34" s="31"/>
      <c r="AB34" s="31" t="s">
        <v>263</v>
      </c>
    </row>
    <row r="35" spans="1:28">
      <c r="A35" s="73" t="s">
        <v>27</v>
      </c>
      <c r="B35" s="27" t="s">
        <v>31</v>
      </c>
      <c r="C35" s="27" t="s">
        <v>128</v>
      </c>
      <c r="D35" s="76"/>
      <c r="H35" s="48"/>
      <c r="J35" s="31" t="str">
        <f t="shared" si="0"/>
        <v>SecondaryDistributionLine.AssetLocation</v>
      </c>
      <c r="K35" s="31" t="b">
        <f t="shared" si="1"/>
        <v>1</v>
      </c>
      <c r="L35" s="101">
        <f>_xlfn.XLOOKUP(J35,'Field Complete (Q1 2026)'!H:H,'Field Complete (Q1 2026)'!F:F,"")</f>
        <v>1</v>
      </c>
      <c r="M35" s="31" t="s">
        <v>31</v>
      </c>
      <c r="N35" s="31">
        <v>8</v>
      </c>
      <c r="O35" s="31" t="s">
        <v>128</v>
      </c>
      <c r="P35" s="31" t="s">
        <v>129</v>
      </c>
      <c r="Q35" s="31" t="s">
        <v>130</v>
      </c>
      <c r="R35" s="31" t="s">
        <v>131</v>
      </c>
      <c r="S35" s="31" t="s">
        <v>264</v>
      </c>
      <c r="T35" s="31" t="s">
        <v>13</v>
      </c>
      <c r="U35" s="31" t="s">
        <v>14</v>
      </c>
      <c r="V35" s="31" t="s">
        <v>14</v>
      </c>
      <c r="W35" s="31" t="s">
        <v>14</v>
      </c>
      <c r="X35" s="31" t="s">
        <v>15</v>
      </c>
      <c r="Y35" s="31" t="s">
        <v>95</v>
      </c>
      <c r="Z35" s="31" t="s">
        <v>13</v>
      </c>
      <c r="AA35" s="31"/>
      <c r="AB35" s="31" t="s">
        <v>265</v>
      </c>
    </row>
    <row r="36" spans="1:28">
      <c r="A36" s="73" t="s">
        <v>27</v>
      </c>
      <c r="B36" s="27" t="s">
        <v>31</v>
      </c>
      <c r="C36" s="27" t="s">
        <v>145</v>
      </c>
      <c r="D36" s="76"/>
      <c r="H36" s="48"/>
      <c r="J36" s="31" t="str">
        <f t="shared" si="0"/>
        <v>SecondaryDistributionLine.SubstationName</v>
      </c>
      <c r="K36" s="31" t="b">
        <f t="shared" si="1"/>
        <v>1</v>
      </c>
      <c r="L36" s="101">
        <f>_xlfn.XLOOKUP(J36,'Field Complete (Q1 2026)'!H:H,'Field Complete (Q1 2026)'!F:F,"")</f>
        <v>0.99129999999999996</v>
      </c>
      <c r="M36" s="31" t="s">
        <v>31</v>
      </c>
      <c r="N36" s="31">
        <v>9</v>
      </c>
      <c r="O36" s="31" t="s">
        <v>145</v>
      </c>
      <c r="P36" s="31" t="s">
        <v>146</v>
      </c>
      <c r="Q36" s="31" t="s">
        <v>83</v>
      </c>
      <c r="R36" s="31"/>
      <c r="S36" s="31" t="s">
        <v>147</v>
      </c>
      <c r="T36" s="31" t="s">
        <v>168</v>
      </c>
      <c r="U36" s="31" t="s">
        <v>92</v>
      </c>
      <c r="V36" s="31" t="s">
        <v>93</v>
      </c>
      <c r="W36" s="31" t="s">
        <v>251</v>
      </c>
      <c r="X36" s="31" t="s">
        <v>107</v>
      </c>
      <c r="Y36" s="31" t="s">
        <v>95</v>
      </c>
      <c r="Z36" s="31" t="s">
        <v>13</v>
      </c>
      <c r="AA36" s="31"/>
      <c r="AB36" s="31" t="s">
        <v>266</v>
      </c>
    </row>
    <row r="37" spans="1:28">
      <c r="A37" s="73" t="s">
        <v>27</v>
      </c>
      <c r="B37" s="27" t="s">
        <v>31</v>
      </c>
      <c r="C37" s="27" t="s">
        <v>149</v>
      </c>
      <c r="D37" s="76"/>
      <c r="H37" s="48"/>
      <c r="J37" s="31" t="str">
        <f t="shared" si="0"/>
        <v>SecondaryDistributionLine.ConductorMaterial</v>
      </c>
      <c r="K37" s="31" t="b">
        <f t="shared" si="1"/>
        <v>1</v>
      </c>
      <c r="L37" s="101">
        <f>_xlfn.XLOOKUP(J37,'Field Complete (Q1 2026)'!H:H,'Field Complete (Q1 2026)'!F:F,"")</f>
        <v>0.70589999999999997</v>
      </c>
      <c r="M37" s="31" t="s">
        <v>31</v>
      </c>
      <c r="N37" s="31">
        <v>10</v>
      </c>
      <c r="O37" s="31" t="s">
        <v>149</v>
      </c>
      <c r="P37" s="31" t="s">
        <v>150</v>
      </c>
      <c r="Q37" s="31" t="s">
        <v>83</v>
      </c>
      <c r="R37" s="31" t="s">
        <v>151</v>
      </c>
      <c r="S37" s="31" t="s">
        <v>152</v>
      </c>
      <c r="T37" s="31" t="s">
        <v>168</v>
      </c>
      <c r="U37" s="31" t="s">
        <v>267</v>
      </c>
      <c r="V37" s="31" t="s">
        <v>268</v>
      </c>
      <c r="W37" s="31" t="s">
        <v>269</v>
      </c>
      <c r="X37" s="31" t="s">
        <v>15</v>
      </c>
      <c r="Y37" s="31" t="s">
        <v>95</v>
      </c>
      <c r="Z37" s="31" t="s">
        <v>13</v>
      </c>
      <c r="AA37" s="31"/>
      <c r="AB37" s="31" t="s">
        <v>270</v>
      </c>
    </row>
    <row r="38" spans="1:28">
      <c r="A38" s="73" t="s">
        <v>27</v>
      </c>
      <c r="B38" s="27" t="s">
        <v>31</v>
      </c>
      <c r="C38" s="27" t="s">
        <v>155</v>
      </c>
      <c r="D38" s="76"/>
      <c r="H38" s="48"/>
      <c r="J38" s="31" t="str">
        <f t="shared" si="0"/>
        <v>SecondaryDistributionLine.ConductorMaterialComment</v>
      </c>
      <c r="K38" s="31" t="b">
        <f t="shared" si="1"/>
        <v>1</v>
      </c>
      <c r="L38" s="101">
        <f>_xlfn.XLOOKUP(J38,'Field Complete (Q1 2026)'!H:H,'Field Complete (Q1 2026)'!F:F,"")</f>
        <v>0.28070000000000001</v>
      </c>
      <c r="M38" s="31" t="s">
        <v>31</v>
      </c>
      <c r="N38" s="31">
        <v>11</v>
      </c>
      <c r="O38" s="31" t="s">
        <v>155</v>
      </c>
      <c r="P38" s="31" t="s">
        <v>156</v>
      </c>
      <c r="Q38" s="31" t="s">
        <v>83</v>
      </c>
      <c r="R38" s="31"/>
      <c r="S38" s="31" t="s">
        <v>157</v>
      </c>
      <c r="T38" s="31" t="s">
        <v>13</v>
      </c>
      <c r="U38" s="31" t="s">
        <v>271</v>
      </c>
      <c r="V38" s="31" t="s">
        <v>14</v>
      </c>
      <c r="W38" s="31" t="s">
        <v>14</v>
      </c>
      <c r="X38" s="31" t="s">
        <v>15</v>
      </c>
      <c r="Y38" s="31" t="s">
        <v>87</v>
      </c>
      <c r="Z38" s="31" t="s">
        <v>13</v>
      </c>
      <c r="AA38" s="31"/>
      <c r="AB38" s="31" t="s">
        <v>272</v>
      </c>
    </row>
    <row r="39" spans="1:28">
      <c r="A39" s="73" t="s">
        <v>27</v>
      </c>
      <c r="B39" s="27" t="s">
        <v>31</v>
      </c>
      <c r="C39" s="27" t="s">
        <v>161</v>
      </c>
      <c r="D39" s="76"/>
      <c r="H39" s="48"/>
      <c r="J39" s="31" t="str">
        <f t="shared" si="0"/>
        <v>SecondaryDistributionLine.ConductorSize</v>
      </c>
      <c r="K39" s="31" t="b">
        <f t="shared" si="1"/>
        <v>1</v>
      </c>
      <c r="L39" s="101">
        <f>_xlfn.XLOOKUP(J39,'Field Complete (Q1 2026)'!H:H,'Field Complete (Q1 2026)'!F:F,"")</f>
        <v>0.91</v>
      </c>
      <c r="M39" s="31" t="s">
        <v>31</v>
      </c>
      <c r="N39" s="31">
        <v>12</v>
      </c>
      <c r="O39" s="31" t="s">
        <v>161</v>
      </c>
      <c r="P39" s="31" t="s">
        <v>162</v>
      </c>
      <c r="Q39" s="31" t="s">
        <v>116</v>
      </c>
      <c r="R39" s="31"/>
      <c r="S39" s="31" t="s">
        <v>163</v>
      </c>
      <c r="T39" s="31" t="s">
        <v>168</v>
      </c>
      <c r="U39" s="31" t="s">
        <v>273</v>
      </c>
      <c r="V39" s="31" t="s">
        <v>93</v>
      </c>
      <c r="W39" s="31" t="s">
        <v>251</v>
      </c>
      <c r="X39" s="31" t="s">
        <v>15</v>
      </c>
      <c r="Y39" s="31" t="s">
        <v>95</v>
      </c>
      <c r="Z39" s="31" t="s">
        <v>13</v>
      </c>
      <c r="AA39" s="31"/>
      <c r="AB39" s="31" t="s">
        <v>274</v>
      </c>
    </row>
    <row r="40" spans="1:28">
      <c r="A40" s="73" t="s">
        <v>27</v>
      </c>
      <c r="B40" s="27" t="s">
        <v>31</v>
      </c>
      <c r="C40" s="27" t="s">
        <v>165</v>
      </c>
      <c r="D40" s="76"/>
      <c r="H40" s="48"/>
      <c r="J40" s="31" t="str">
        <f t="shared" si="0"/>
        <v>SecondaryDistributionLine.ConductorOD</v>
      </c>
      <c r="K40" s="31" t="b">
        <f t="shared" si="1"/>
        <v>1</v>
      </c>
      <c r="L40" s="101">
        <f>_xlfn.XLOOKUP(J40,'Field Complete (Q1 2026)'!H:H,'Field Complete (Q1 2026)'!F:F,"")</f>
        <v>1.2E-2</v>
      </c>
      <c r="M40" s="31" t="s">
        <v>31</v>
      </c>
      <c r="N40" s="31">
        <v>13</v>
      </c>
      <c r="O40" s="31" t="s">
        <v>165</v>
      </c>
      <c r="P40" s="31" t="s">
        <v>166</v>
      </c>
      <c r="Q40" s="31" t="s">
        <v>136</v>
      </c>
      <c r="R40" s="31"/>
      <c r="S40" s="31" t="s">
        <v>167</v>
      </c>
      <c r="T40" s="31" t="s">
        <v>168</v>
      </c>
      <c r="U40" s="31" t="s">
        <v>275</v>
      </c>
      <c r="V40" s="31" t="s">
        <v>169</v>
      </c>
      <c r="W40" s="31" t="s">
        <v>170</v>
      </c>
      <c r="X40" s="31" t="s">
        <v>15</v>
      </c>
      <c r="Y40" s="31" t="s">
        <v>276</v>
      </c>
      <c r="Z40" s="31" t="s">
        <v>13</v>
      </c>
      <c r="AA40" s="31"/>
      <c r="AB40" s="31" t="s">
        <v>277</v>
      </c>
    </row>
    <row r="41" spans="1:28">
      <c r="A41" s="73" t="s">
        <v>27</v>
      </c>
      <c r="B41" s="27" t="s">
        <v>31</v>
      </c>
      <c r="C41" s="27" t="s">
        <v>173</v>
      </c>
      <c r="D41" s="76"/>
      <c r="H41" s="48"/>
      <c r="J41" s="31" t="str">
        <f t="shared" si="0"/>
        <v>SecondaryDistributionLine.LastInspectionDate</v>
      </c>
      <c r="K41" s="31" t="b">
        <f t="shared" si="1"/>
        <v>1</v>
      </c>
      <c r="L41" s="101">
        <f>_xlfn.XLOOKUP(J41,'Field Complete (Q1 2026)'!H:H,'Field Complete (Q1 2026)'!F:F,"")</f>
        <v>0</v>
      </c>
      <c r="M41" s="31" t="s">
        <v>31</v>
      </c>
      <c r="N41" s="31">
        <v>14</v>
      </c>
      <c r="O41" s="31" t="s">
        <v>173</v>
      </c>
      <c r="P41" s="31" t="s">
        <v>174</v>
      </c>
      <c r="Q41" s="31" t="s">
        <v>175</v>
      </c>
      <c r="R41" s="31"/>
      <c r="S41" s="31" t="s">
        <v>176</v>
      </c>
      <c r="T41" s="31" t="s">
        <v>15</v>
      </c>
      <c r="U41" s="31" t="s">
        <v>177</v>
      </c>
      <c r="V41" s="31" t="s">
        <v>178</v>
      </c>
      <c r="W41" s="31" t="s">
        <v>179</v>
      </c>
      <c r="X41" s="31" t="s">
        <v>15</v>
      </c>
      <c r="Y41" s="31" t="s">
        <v>180</v>
      </c>
      <c r="Z41" s="31" t="s">
        <v>13</v>
      </c>
      <c r="AA41" s="31" t="s">
        <v>278</v>
      </c>
      <c r="AB41" s="31" t="s">
        <v>279</v>
      </c>
    </row>
    <row r="42" spans="1:28">
      <c r="A42" s="73" t="s">
        <v>27</v>
      </c>
      <c r="B42" s="27" t="s">
        <v>31</v>
      </c>
      <c r="C42" s="27" t="s">
        <v>183</v>
      </c>
      <c r="D42" s="76"/>
      <c r="H42" s="48"/>
      <c r="J42" s="31" t="str">
        <f t="shared" si="0"/>
        <v>SecondaryDistributionLine.LastMaintenanceDate</v>
      </c>
      <c r="K42" s="31" t="b">
        <f t="shared" si="1"/>
        <v>1</v>
      </c>
      <c r="L42" s="101">
        <f>_xlfn.XLOOKUP(J42,'Field Complete (Q1 2026)'!H:H,'Field Complete (Q1 2026)'!F:F,"")</f>
        <v>0</v>
      </c>
      <c r="M42" s="31" t="s">
        <v>31</v>
      </c>
      <c r="N42" s="31">
        <v>15</v>
      </c>
      <c r="O42" s="31" t="s">
        <v>183</v>
      </c>
      <c r="P42" s="31" t="s">
        <v>184</v>
      </c>
      <c r="Q42" s="31" t="s">
        <v>175</v>
      </c>
      <c r="R42" s="31"/>
      <c r="S42" s="31" t="s">
        <v>185</v>
      </c>
      <c r="T42" s="31" t="s">
        <v>15</v>
      </c>
      <c r="U42" s="31" t="s">
        <v>177</v>
      </c>
      <c r="V42" s="31" t="s">
        <v>178</v>
      </c>
      <c r="W42" s="31" t="s">
        <v>179</v>
      </c>
      <c r="X42" s="31" t="s">
        <v>15</v>
      </c>
      <c r="Y42" s="31" t="s">
        <v>180</v>
      </c>
      <c r="Z42" s="31" t="s">
        <v>13</v>
      </c>
      <c r="AA42" s="31" t="s">
        <v>280</v>
      </c>
      <c r="AB42" s="31" t="s">
        <v>281</v>
      </c>
    </row>
    <row r="43" spans="1:28">
      <c r="A43" s="73" t="s">
        <v>27</v>
      </c>
      <c r="B43" s="27" t="s">
        <v>31</v>
      </c>
      <c r="C43" s="27" t="s">
        <v>188</v>
      </c>
      <c r="D43" s="76"/>
      <c r="H43" s="48"/>
      <c r="J43" s="31" t="str">
        <f t="shared" si="0"/>
        <v>SecondaryDistributionLine.InstallationDate</v>
      </c>
      <c r="K43" s="31" t="b">
        <f t="shared" si="1"/>
        <v>1</v>
      </c>
      <c r="L43" s="101">
        <f>_xlfn.XLOOKUP(J43,'Field Complete (Q1 2026)'!H:H,'Field Complete (Q1 2026)'!F:F,"")</f>
        <v>0.30120000000000002</v>
      </c>
      <c r="M43" s="31" t="s">
        <v>31</v>
      </c>
      <c r="N43" s="31">
        <v>16</v>
      </c>
      <c r="O43" s="31" t="s">
        <v>188</v>
      </c>
      <c r="P43" s="31" t="s">
        <v>189</v>
      </c>
      <c r="Q43" s="31" t="s">
        <v>175</v>
      </c>
      <c r="R43" s="31"/>
      <c r="S43" s="31" t="s">
        <v>190</v>
      </c>
      <c r="T43" s="31" t="s">
        <v>168</v>
      </c>
      <c r="U43" s="31" t="s">
        <v>282</v>
      </c>
      <c r="V43" s="31" t="s">
        <v>192</v>
      </c>
      <c r="W43" s="31" t="s">
        <v>193</v>
      </c>
      <c r="X43" s="31" t="s">
        <v>15</v>
      </c>
      <c r="Y43" s="31" t="s">
        <v>95</v>
      </c>
      <c r="Z43" s="31" t="s">
        <v>13</v>
      </c>
      <c r="AA43" s="31"/>
      <c r="AB43" s="31" t="s">
        <v>283</v>
      </c>
    </row>
    <row r="44" spans="1:28">
      <c r="A44" s="73" t="s">
        <v>27</v>
      </c>
      <c r="B44" s="27" t="s">
        <v>31</v>
      </c>
      <c r="C44" s="27" t="s">
        <v>196</v>
      </c>
      <c r="D44" s="76"/>
      <c r="H44" s="48"/>
      <c r="J44" s="31" t="str">
        <f t="shared" si="0"/>
        <v>SecondaryDistributionLine.InstallationYear</v>
      </c>
      <c r="K44" s="31" t="b">
        <f t="shared" si="1"/>
        <v>1</v>
      </c>
      <c r="L44" s="101">
        <f>_xlfn.XLOOKUP(J44,'Field Complete (Q1 2026)'!H:H,'Field Complete (Q1 2026)'!F:F,"")</f>
        <v>0.59709999999999996</v>
      </c>
      <c r="M44" s="31" t="s">
        <v>31</v>
      </c>
      <c r="N44" s="31">
        <v>17</v>
      </c>
      <c r="O44" s="31" t="s">
        <v>196</v>
      </c>
      <c r="P44" s="31" t="s">
        <v>197</v>
      </c>
      <c r="Q44" s="31" t="s">
        <v>198</v>
      </c>
      <c r="R44" s="31"/>
      <c r="S44" s="31" t="s">
        <v>199</v>
      </c>
      <c r="T44" s="31" t="s">
        <v>168</v>
      </c>
      <c r="U44" s="31" t="s">
        <v>200</v>
      </c>
      <c r="V44" s="31" t="s">
        <v>201</v>
      </c>
      <c r="W44" s="31" t="s">
        <v>202</v>
      </c>
      <c r="X44" s="31" t="s">
        <v>15</v>
      </c>
      <c r="Y44" s="31" t="s">
        <v>95</v>
      </c>
      <c r="Z44" s="31" t="s">
        <v>13</v>
      </c>
      <c r="AA44" s="31"/>
      <c r="AB44" s="31" t="s">
        <v>284</v>
      </c>
    </row>
    <row r="45" spans="1:28">
      <c r="A45" s="73" t="s">
        <v>27</v>
      </c>
      <c r="B45" s="27" t="s">
        <v>31</v>
      </c>
      <c r="C45" s="27" t="s">
        <v>205</v>
      </c>
      <c r="D45" s="76"/>
      <c r="H45" s="48"/>
      <c r="J45" s="31" t="str">
        <f t="shared" si="0"/>
        <v>SecondaryDistributionLine.EstimatedAge</v>
      </c>
      <c r="K45" s="31" t="b">
        <f t="shared" si="1"/>
        <v>1</v>
      </c>
      <c r="L45" s="101">
        <f>_xlfn.XLOOKUP(J45,'Field Complete (Q1 2026)'!H:H,'Field Complete (Q1 2026)'!F:F,"")</f>
        <v>0</v>
      </c>
      <c r="M45" s="31" t="s">
        <v>31</v>
      </c>
      <c r="N45" s="31">
        <v>18</v>
      </c>
      <c r="O45" s="31" t="s">
        <v>205</v>
      </c>
      <c r="P45" s="31" t="s">
        <v>206</v>
      </c>
      <c r="Q45" s="31" t="s">
        <v>100</v>
      </c>
      <c r="R45" s="31" t="s">
        <v>207</v>
      </c>
      <c r="S45" s="31" t="s">
        <v>285</v>
      </c>
      <c r="T45" s="31" t="s">
        <v>15</v>
      </c>
      <c r="U45" s="31" t="s">
        <v>209</v>
      </c>
      <c r="V45" s="31" t="s">
        <v>210</v>
      </c>
      <c r="W45" s="31" t="s">
        <v>202</v>
      </c>
      <c r="X45" s="31" t="s">
        <v>15</v>
      </c>
      <c r="Y45" s="31" t="s">
        <v>87</v>
      </c>
      <c r="Z45" s="31" t="s">
        <v>13</v>
      </c>
      <c r="AA45" s="31"/>
      <c r="AB45" s="31" t="s">
        <v>286</v>
      </c>
    </row>
    <row r="46" spans="1:28">
      <c r="A46" s="73" t="s">
        <v>27</v>
      </c>
      <c r="B46" s="27" t="s">
        <v>31</v>
      </c>
      <c r="C46" s="27" t="s">
        <v>213</v>
      </c>
      <c r="D46" s="76"/>
      <c r="H46" s="48"/>
      <c r="J46" s="31" t="str">
        <f t="shared" si="0"/>
        <v>SecondaryDistributionLine.UsefulLifespan</v>
      </c>
      <c r="K46" s="31" t="b">
        <f t="shared" si="1"/>
        <v>1</v>
      </c>
      <c r="L46" s="101">
        <f>_xlfn.XLOOKUP(J46,'Field Complete (Q1 2026)'!H:H,'Field Complete (Q1 2026)'!F:F,"")</f>
        <v>0</v>
      </c>
      <c r="M46" s="31" t="s">
        <v>31</v>
      </c>
      <c r="N46" s="31">
        <v>19</v>
      </c>
      <c r="O46" s="31" t="s">
        <v>213</v>
      </c>
      <c r="P46" s="31" t="s">
        <v>214</v>
      </c>
      <c r="Q46" s="31" t="s">
        <v>198</v>
      </c>
      <c r="R46" s="31"/>
      <c r="S46" s="31" t="s">
        <v>287</v>
      </c>
      <c r="T46" s="31" t="s">
        <v>15</v>
      </c>
      <c r="U46" s="31" t="s">
        <v>288</v>
      </c>
      <c r="V46" s="31" t="s">
        <v>217</v>
      </c>
      <c r="W46" s="31" t="s">
        <v>218</v>
      </c>
      <c r="X46" s="31" t="s">
        <v>15</v>
      </c>
      <c r="Y46" s="31" t="s">
        <v>219</v>
      </c>
      <c r="Z46" s="31" t="s">
        <v>13</v>
      </c>
      <c r="AA46" s="31"/>
      <c r="AB46" s="31" t="s">
        <v>289</v>
      </c>
    </row>
    <row r="47" spans="1:28">
      <c r="A47" s="73" t="s">
        <v>27</v>
      </c>
      <c r="B47" s="27" t="s">
        <v>31</v>
      </c>
      <c r="C47" s="27" t="s">
        <v>222</v>
      </c>
      <c r="D47" s="76"/>
      <c r="H47" s="48"/>
      <c r="J47" s="31" t="str">
        <f t="shared" si="0"/>
        <v>SecondaryDistributionLine.AmpacityRating</v>
      </c>
      <c r="K47" s="31" t="b">
        <f t="shared" si="1"/>
        <v>1</v>
      </c>
      <c r="L47" s="101">
        <f>_xlfn.XLOOKUP(J47,'Field Complete (Q1 2026)'!H:H,'Field Complete (Q1 2026)'!F:F,"")</f>
        <v>0</v>
      </c>
      <c r="M47" s="31" t="s">
        <v>31</v>
      </c>
      <c r="N47" s="31">
        <v>20</v>
      </c>
      <c r="O47" s="31" t="s">
        <v>222</v>
      </c>
      <c r="P47" s="31" t="s">
        <v>223</v>
      </c>
      <c r="Q47" s="31" t="s">
        <v>136</v>
      </c>
      <c r="R47" s="31"/>
      <c r="S47" s="31" t="s">
        <v>224</v>
      </c>
      <c r="T47" s="31" t="s">
        <v>15</v>
      </c>
      <c r="U47" s="31" t="s">
        <v>225</v>
      </c>
      <c r="V47" s="31" t="s">
        <v>226</v>
      </c>
      <c r="W47" s="31" t="s">
        <v>290</v>
      </c>
      <c r="X47" s="31" t="s">
        <v>15</v>
      </c>
      <c r="Y47" s="31" t="s">
        <v>291</v>
      </c>
      <c r="Z47" s="31" t="s">
        <v>13</v>
      </c>
      <c r="AA47" s="31" t="s">
        <v>292</v>
      </c>
      <c r="AB47" s="31" t="s">
        <v>293</v>
      </c>
    </row>
    <row r="48" spans="1:28">
      <c r="A48" s="73" t="s">
        <v>27</v>
      </c>
      <c r="B48" s="27" t="s">
        <v>31</v>
      </c>
      <c r="C48" s="27" t="s">
        <v>230</v>
      </c>
      <c r="D48" s="76"/>
      <c r="H48" s="48"/>
      <c r="J48" s="31" t="str">
        <f t="shared" si="0"/>
        <v>SecondaryDistributionLine.OverallUtilityRisk</v>
      </c>
      <c r="K48" s="31" t="b">
        <f t="shared" si="1"/>
        <v>1</v>
      </c>
      <c r="L48" s="101">
        <f>_xlfn.XLOOKUP(J48,'Field Complete (Q1 2026)'!H:H,'Field Complete (Q1 2026)'!F:F,"")</f>
        <v>0</v>
      </c>
      <c r="M48" s="31" t="s">
        <v>31</v>
      </c>
      <c r="N48" s="31">
        <v>21</v>
      </c>
      <c r="O48" s="31" t="s">
        <v>230</v>
      </c>
      <c r="P48" s="31" t="s">
        <v>231</v>
      </c>
      <c r="Q48" s="31" t="s">
        <v>136</v>
      </c>
      <c r="R48" s="31"/>
      <c r="S48" s="31" t="s">
        <v>294</v>
      </c>
      <c r="T48" s="31" t="s">
        <v>15</v>
      </c>
      <c r="U48" s="31" t="s">
        <v>233</v>
      </c>
      <c r="V48" s="31" t="s">
        <v>234</v>
      </c>
      <c r="W48" s="31" t="s">
        <v>234</v>
      </c>
      <c r="X48" s="31" t="s">
        <v>235</v>
      </c>
      <c r="Y48" s="31" t="s">
        <v>219</v>
      </c>
      <c r="Z48" s="31" t="s">
        <v>13</v>
      </c>
      <c r="AA48" s="31"/>
      <c r="AB48" s="31" t="s">
        <v>295</v>
      </c>
    </row>
    <row r="49" spans="1:28">
      <c r="A49" s="73" t="s">
        <v>27</v>
      </c>
      <c r="B49" s="27" t="s">
        <v>31</v>
      </c>
      <c r="C49" s="27" t="s">
        <v>237</v>
      </c>
      <c r="D49" s="76"/>
      <c r="H49" s="48"/>
      <c r="J49" s="31" t="str">
        <f t="shared" si="0"/>
        <v>SecondaryDistributionLine.IgnitionRisk</v>
      </c>
      <c r="K49" s="31" t="b">
        <f t="shared" si="1"/>
        <v>1</v>
      </c>
      <c r="L49" s="101">
        <f>_xlfn.XLOOKUP(J49,'Field Complete (Q1 2026)'!H:H,'Field Complete (Q1 2026)'!F:F,"")</f>
        <v>0</v>
      </c>
      <c r="M49" s="31" t="s">
        <v>31</v>
      </c>
      <c r="N49" s="31">
        <v>22</v>
      </c>
      <c r="O49" s="31" t="s">
        <v>237</v>
      </c>
      <c r="P49" s="31" t="s">
        <v>238</v>
      </c>
      <c r="Q49" s="31" t="s">
        <v>136</v>
      </c>
      <c r="R49" s="31"/>
      <c r="S49" s="31" t="s">
        <v>296</v>
      </c>
      <c r="T49" s="31" t="s">
        <v>15</v>
      </c>
      <c r="U49" s="31" t="s">
        <v>233</v>
      </c>
      <c r="V49" s="31" t="s">
        <v>234</v>
      </c>
      <c r="W49" s="31" t="s">
        <v>234</v>
      </c>
      <c r="X49" s="31" t="s">
        <v>235</v>
      </c>
      <c r="Y49" s="31" t="s">
        <v>219</v>
      </c>
      <c r="Z49" s="31" t="s">
        <v>13</v>
      </c>
      <c r="AA49" s="31"/>
      <c r="AB49" s="31" t="s">
        <v>297</v>
      </c>
    </row>
    <row r="50" spans="1:28">
      <c r="A50" s="74" t="s">
        <v>27</v>
      </c>
      <c r="B50" s="15" t="s">
        <v>31</v>
      </c>
      <c r="C50" s="15" t="s">
        <v>241</v>
      </c>
      <c r="D50" s="77"/>
      <c r="E50" s="54"/>
      <c r="F50" s="54"/>
      <c r="G50" s="54"/>
      <c r="H50" s="55"/>
      <c r="J50" s="31" t="str">
        <f t="shared" si="0"/>
        <v>SecondaryDistributionLine.PSPSRisk</v>
      </c>
      <c r="K50" s="31" t="b">
        <f t="shared" si="1"/>
        <v>1</v>
      </c>
      <c r="L50" s="101">
        <f>_xlfn.XLOOKUP(J50,'Field Complete (Q1 2026)'!H:H,'Field Complete (Q1 2026)'!F:F,"")</f>
        <v>0</v>
      </c>
      <c r="M50" s="31" t="s">
        <v>31</v>
      </c>
      <c r="N50" s="31">
        <v>23</v>
      </c>
      <c r="O50" s="31" t="s">
        <v>241</v>
      </c>
      <c r="P50" s="31" t="s">
        <v>242</v>
      </c>
      <c r="Q50" s="31" t="s">
        <v>136</v>
      </c>
      <c r="R50" s="31"/>
      <c r="S50" s="31" t="s">
        <v>298</v>
      </c>
      <c r="T50" s="31" t="s">
        <v>15</v>
      </c>
      <c r="U50" s="31" t="s">
        <v>233</v>
      </c>
      <c r="V50" s="31" t="s">
        <v>234</v>
      </c>
      <c r="W50" s="31" t="s">
        <v>234</v>
      </c>
      <c r="X50" s="31" t="s">
        <v>235</v>
      </c>
      <c r="Y50" s="31" t="s">
        <v>219</v>
      </c>
      <c r="Z50" s="31" t="s">
        <v>13</v>
      </c>
      <c r="AA50" s="31"/>
      <c r="AB50" s="31" t="s">
        <v>299</v>
      </c>
    </row>
    <row r="51" spans="1:28">
      <c r="A51" s="35" t="s">
        <v>27</v>
      </c>
      <c r="B51" s="12" t="s">
        <v>28</v>
      </c>
      <c r="C51" s="12" t="s">
        <v>81</v>
      </c>
      <c r="D51" s="75"/>
      <c r="E51" s="52"/>
      <c r="F51" s="52"/>
      <c r="G51" s="52"/>
      <c r="H51" s="53"/>
      <c r="J51" s="31" t="str">
        <f t="shared" si="0"/>
        <v>TransmissionLine.SegmentID</v>
      </c>
      <c r="K51" s="31" t="b">
        <f t="shared" si="1"/>
        <v>1</v>
      </c>
      <c r="L51" s="101">
        <f>_xlfn.XLOOKUP(J51,'Field Complete (Q1 2026)'!H:H,'Field Complete (Q1 2026)'!F:F,"")</f>
        <v>0</v>
      </c>
      <c r="M51" s="31" t="s">
        <v>28</v>
      </c>
      <c r="N51" s="31">
        <v>1</v>
      </c>
      <c r="O51" s="31" t="s">
        <v>81</v>
      </c>
      <c r="P51" s="31" t="s">
        <v>82</v>
      </c>
      <c r="Q51" s="31" t="s">
        <v>83</v>
      </c>
      <c r="R51" s="31"/>
      <c r="S51" s="31" t="s">
        <v>84</v>
      </c>
      <c r="T51" s="31" t="s">
        <v>15</v>
      </c>
      <c r="U51" s="31" t="s">
        <v>85</v>
      </c>
      <c r="V51" s="31" t="s">
        <v>300</v>
      </c>
      <c r="W51" s="31" t="s">
        <v>300</v>
      </c>
      <c r="X51" s="31" t="s">
        <v>301</v>
      </c>
      <c r="Y51" s="31" t="s">
        <v>87</v>
      </c>
      <c r="Z51" s="31" t="s">
        <v>13</v>
      </c>
      <c r="AA51" s="31"/>
      <c r="AB51" s="31" t="s">
        <v>302</v>
      </c>
    </row>
    <row r="52" spans="1:28">
      <c r="A52" s="38" t="s">
        <v>27</v>
      </c>
      <c r="B52" t="s">
        <v>28</v>
      </c>
      <c r="C52" t="s">
        <v>89</v>
      </c>
      <c r="D52" s="76"/>
      <c r="H52" s="48"/>
      <c r="J52" s="31" t="str">
        <f t="shared" si="0"/>
        <v>TransmissionLine.CircuitID</v>
      </c>
      <c r="K52" s="31" t="b">
        <f t="shared" si="1"/>
        <v>1</v>
      </c>
      <c r="L52" s="101">
        <f>_xlfn.XLOOKUP(J52,'Field Complete (Q1 2026)'!H:H,'Field Complete (Q1 2026)'!F:F,"")</f>
        <v>1</v>
      </c>
      <c r="M52" s="31" t="s">
        <v>28</v>
      </c>
      <c r="N52" s="31">
        <v>2</v>
      </c>
      <c r="O52" s="31" t="s">
        <v>89</v>
      </c>
      <c r="P52" s="31" t="s">
        <v>90</v>
      </c>
      <c r="Q52" s="31" t="s">
        <v>83</v>
      </c>
      <c r="R52" s="31"/>
      <c r="S52" s="31" t="s">
        <v>91</v>
      </c>
      <c r="T52" s="31" t="s">
        <v>13</v>
      </c>
      <c r="U52" s="31" t="s">
        <v>14</v>
      </c>
      <c r="V52" s="31" t="s">
        <v>14</v>
      </c>
      <c r="W52" s="31" t="s">
        <v>14</v>
      </c>
      <c r="X52" s="31" t="s">
        <v>301</v>
      </c>
      <c r="Y52" s="31" t="s">
        <v>95</v>
      </c>
      <c r="Z52" s="31" t="s">
        <v>13</v>
      </c>
      <c r="AA52" s="31" t="s">
        <v>303</v>
      </c>
      <c r="AB52" s="31" t="s">
        <v>304</v>
      </c>
    </row>
    <row r="53" spans="1:28">
      <c r="A53" s="38" t="s">
        <v>27</v>
      </c>
      <c r="B53" t="s">
        <v>28</v>
      </c>
      <c r="C53" t="s">
        <v>98</v>
      </c>
      <c r="D53" s="76"/>
      <c r="H53" s="48"/>
      <c r="J53" s="31" t="str">
        <f t="shared" si="0"/>
        <v>TransmissionLine.UtilityID</v>
      </c>
      <c r="K53" s="31" t="b">
        <f t="shared" si="1"/>
        <v>1</v>
      </c>
      <c r="L53" s="101">
        <f>_xlfn.XLOOKUP(J53,'Field Complete (Q1 2026)'!H:H,'Field Complete (Q1 2026)'!F:F,"")</f>
        <v>1</v>
      </c>
      <c r="M53" s="31" t="s">
        <v>28</v>
      </c>
      <c r="N53" s="31">
        <v>3</v>
      </c>
      <c r="O53" s="31" t="s">
        <v>98</v>
      </c>
      <c r="P53" s="31" t="s">
        <v>99</v>
      </c>
      <c r="Q53" s="31" t="s">
        <v>100</v>
      </c>
      <c r="R53" s="31" t="s">
        <v>101</v>
      </c>
      <c r="S53" s="31" t="s">
        <v>102</v>
      </c>
      <c r="T53" s="31" t="s">
        <v>13</v>
      </c>
      <c r="U53" s="31" t="s">
        <v>14</v>
      </c>
      <c r="V53" s="31" t="s">
        <v>14</v>
      </c>
      <c r="W53" s="31" t="s">
        <v>14</v>
      </c>
      <c r="X53" s="31" t="s">
        <v>15</v>
      </c>
      <c r="Y53" s="31" t="s">
        <v>95</v>
      </c>
      <c r="Z53" s="31" t="s">
        <v>13</v>
      </c>
      <c r="AA53" s="31" t="s">
        <v>14</v>
      </c>
      <c r="AB53" s="31" t="s">
        <v>305</v>
      </c>
    </row>
    <row r="54" spans="1:28">
      <c r="A54" s="38" t="s">
        <v>27</v>
      </c>
      <c r="B54" t="s">
        <v>28</v>
      </c>
      <c r="C54" t="s">
        <v>306</v>
      </c>
      <c r="D54" s="76"/>
      <c r="H54" s="48"/>
      <c r="J54" s="31" t="str">
        <f t="shared" si="0"/>
        <v>TransmissionLine.LineClass</v>
      </c>
      <c r="K54" s="31" t="b">
        <f t="shared" si="1"/>
        <v>1</v>
      </c>
      <c r="L54" s="101">
        <f>_xlfn.XLOOKUP(J54,'Field Complete (Q1 2026)'!H:H,'Field Complete (Q1 2026)'!F:F,"")</f>
        <v>1</v>
      </c>
      <c r="M54" s="31" t="s">
        <v>28</v>
      </c>
      <c r="N54" s="31">
        <v>4</v>
      </c>
      <c r="O54" s="31" t="s">
        <v>306</v>
      </c>
      <c r="P54" s="31" t="s">
        <v>307</v>
      </c>
      <c r="Q54" s="31" t="s">
        <v>116</v>
      </c>
      <c r="R54" s="31" t="s">
        <v>308</v>
      </c>
      <c r="S54" s="31" t="s">
        <v>309</v>
      </c>
      <c r="T54" s="31" t="s">
        <v>13</v>
      </c>
      <c r="U54" s="31" t="s">
        <v>14</v>
      </c>
      <c r="V54" s="31" t="s">
        <v>14</v>
      </c>
      <c r="W54" s="31" t="s">
        <v>14</v>
      </c>
      <c r="X54" s="31" t="s">
        <v>301</v>
      </c>
      <c r="Y54" s="31" t="s">
        <v>95</v>
      </c>
      <c r="Z54" s="31" t="s">
        <v>13</v>
      </c>
      <c r="AA54" s="31" t="s">
        <v>310</v>
      </c>
      <c r="AB54" s="31" t="s">
        <v>311</v>
      </c>
    </row>
    <row r="55" spans="1:28">
      <c r="A55" s="38" t="s">
        <v>27</v>
      </c>
      <c r="B55" t="s">
        <v>28</v>
      </c>
      <c r="C55" t="s">
        <v>109</v>
      </c>
      <c r="D55" s="76"/>
      <c r="H55" s="48"/>
      <c r="J55" s="31" t="str">
        <f t="shared" si="0"/>
        <v>TransmissionLine.CircuitName</v>
      </c>
      <c r="K55" s="31" t="b">
        <f t="shared" si="1"/>
        <v>1</v>
      </c>
      <c r="L55" s="101">
        <f>_xlfn.XLOOKUP(J55,'Field Complete (Q1 2026)'!H:H,'Field Complete (Q1 2026)'!F:F,"")</f>
        <v>1</v>
      </c>
      <c r="M55" s="31" t="s">
        <v>28</v>
      </c>
      <c r="N55" s="31">
        <v>5</v>
      </c>
      <c r="O55" s="31" t="s">
        <v>109</v>
      </c>
      <c r="P55" s="31" t="s">
        <v>110</v>
      </c>
      <c r="Q55" s="31" t="s">
        <v>111</v>
      </c>
      <c r="R55" s="31"/>
      <c r="S55" s="31" t="s">
        <v>112</v>
      </c>
      <c r="T55" s="31" t="s">
        <v>13</v>
      </c>
      <c r="U55" s="31" t="s">
        <v>14</v>
      </c>
      <c r="V55" s="31" t="s">
        <v>14</v>
      </c>
      <c r="W55" s="31" t="s">
        <v>14</v>
      </c>
      <c r="X55" s="31" t="s">
        <v>301</v>
      </c>
      <c r="Y55" s="31" t="s">
        <v>95</v>
      </c>
      <c r="Z55" s="31" t="s">
        <v>13</v>
      </c>
      <c r="AA55" s="31" t="s">
        <v>14</v>
      </c>
      <c r="AB55" s="31" t="s">
        <v>312</v>
      </c>
    </row>
    <row r="56" spans="1:28">
      <c r="A56" s="38" t="s">
        <v>27</v>
      </c>
      <c r="B56" t="s">
        <v>28</v>
      </c>
      <c r="C56" t="s">
        <v>114</v>
      </c>
      <c r="D56" s="76"/>
      <c r="H56" s="48"/>
      <c r="J56" s="31" t="str">
        <f t="shared" si="0"/>
        <v>TransmissionLine.ConductorType</v>
      </c>
      <c r="K56" s="31" t="b">
        <f t="shared" si="1"/>
        <v>1</v>
      </c>
      <c r="L56" s="101">
        <f>_xlfn.XLOOKUP(J56,'Field Complete (Q1 2026)'!H:H,'Field Complete (Q1 2026)'!F:F,"")</f>
        <v>1</v>
      </c>
      <c r="M56" s="31" t="s">
        <v>28</v>
      </c>
      <c r="N56" s="31">
        <v>6</v>
      </c>
      <c r="O56" s="31" t="s">
        <v>114</v>
      </c>
      <c r="P56" s="31" t="s">
        <v>115</v>
      </c>
      <c r="Q56" s="31" t="s">
        <v>116</v>
      </c>
      <c r="R56" s="31" t="s">
        <v>117</v>
      </c>
      <c r="S56" s="31" t="s">
        <v>118</v>
      </c>
      <c r="T56" s="31" t="s">
        <v>13</v>
      </c>
      <c r="U56" s="31" t="s">
        <v>14</v>
      </c>
      <c r="V56" s="31" t="s">
        <v>14</v>
      </c>
      <c r="W56" s="31" t="s">
        <v>14</v>
      </c>
      <c r="X56" s="31" t="s">
        <v>301</v>
      </c>
      <c r="Y56" s="31" t="s">
        <v>95</v>
      </c>
      <c r="Z56" s="31" t="s">
        <v>13</v>
      </c>
      <c r="AA56" s="31" t="s">
        <v>313</v>
      </c>
      <c r="AB56" s="31" t="s">
        <v>314</v>
      </c>
    </row>
    <row r="57" spans="1:28">
      <c r="A57" s="38" t="s">
        <v>27</v>
      </c>
      <c r="B57" t="s">
        <v>28</v>
      </c>
      <c r="C57" t="s">
        <v>123</v>
      </c>
      <c r="D57" s="76"/>
      <c r="H57" s="48"/>
      <c r="J57" s="31" t="str">
        <f t="shared" si="0"/>
        <v>TransmissionLine.ConductorTypeComment</v>
      </c>
      <c r="K57" s="31" t="b">
        <f t="shared" si="1"/>
        <v>1</v>
      </c>
      <c r="L57" s="101">
        <f>_xlfn.XLOOKUP(J57,'Field Complete (Q1 2026)'!H:H,'Field Complete (Q1 2026)'!F:F,"")</f>
        <v>0</v>
      </c>
      <c r="M57" s="31" t="s">
        <v>28</v>
      </c>
      <c r="N57" s="31">
        <v>7</v>
      </c>
      <c r="O57" s="31" t="s">
        <v>123</v>
      </c>
      <c r="P57" s="31" t="s">
        <v>124</v>
      </c>
      <c r="Q57" s="31" t="s">
        <v>116</v>
      </c>
      <c r="R57" s="31"/>
      <c r="S57" s="31" t="s">
        <v>125</v>
      </c>
      <c r="T57" s="31" t="s">
        <v>15</v>
      </c>
      <c r="U57" s="31" t="s">
        <v>14</v>
      </c>
      <c r="V57" s="31" t="s">
        <v>14</v>
      </c>
      <c r="W57" s="31" t="s">
        <v>14</v>
      </c>
      <c r="X57" s="31" t="s">
        <v>301</v>
      </c>
      <c r="Y57" s="31" t="s">
        <v>87</v>
      </c>
      <c r="Z57" s="31" t="s">
        <v>13</v>
      </c>
      <c r="AA57" s="31"/>
      <c r="AB57" s="31" t="s">
        <v>315</v>
      </c>
    </row>
    <row r="58" spans="1:28">
      <c r="A58" s="38" t="s">
        <v>27</v>
      </c>
      <c r="B58" t="s">
        <v>28</v>
      </c>
      <c r="C58" t="s">
        <v>128</v>
      </c>
      <c r="D58" s="76"/>
      <c r="H58" s="48"/>
      <c r="J58" s="31" t="str">
        <f t="shared" si="0"/>
        <v>TransmissionLine.AssetLocation</v>
      </c>
      <c r="K58" s="31" t="b">
        <f t="shared" si="1"/>
        <v>1</v>
      </c>
      <c r="L58" s="101">
        <f>_xlfn.XLOOKUP(J58,'Field Complete (Q1 2026)'!H:H,'Field Complete (Q1 2026)'!F:F,"")</f>
        <v>1</v>
      </c>
      <c r="M58" s="31" t="s">
        <v>28</v>
      </c>
      <c r="N58" s="31">
        <v>8</v>
      </c>
      <c r="O58" s="31" t="s">
        <v>128</v>
      </c>
      <c r="P58" s="31" t="s">
        <v>129</v>
      </c>
      <c r="Q58" s="31" t="s">
        <v>130</v>
      </c>
      <c r="R58" s="31" t="s">
        <v>131</v>
      </c>
      <c r="S58" s="31" t="s">
        <v>316</v>
      </c>
      <c r="T58" s="31" t="s">
        <v>13</v>
      </c>
      <c r="U58" s="31" t="s">
        <v>14</v>
      </c>
      <c r="V58" s="31" t="s">
        <v>14</v>
      </c>
      <c r="W58" s="31" t="s">
        <v>14</v>
      </c>
      <c r="X58" s="31" t="s">
        <v>301</v>
      </c>
      <c r="Y58" s="31" t="s">
        <v>95</v>
      </c>
      <c r="Z58" s="31" t="s">
        <v>13</v>
      </c>
      <c r="AA58" s="31" t="s">
        <v>317</v>
      </c>
      <c r="AB58" s="31" t="s">
        <v>318</v>
      </c>
    </row>
    <row r="59" spans="1:28">
      <c r="A59" s="38" t="s">
        <v>27</v>
      </c>
      <c r="B59" t="s">
        <v>28</v>
      </c>
      <c r="C59" t="s">
        <v>134</v>
      </c>
      <c r="D59" s="76"/>
      <c r="H59" s="48"/>
      <c r="J59" s="31" t="str">
        <f t="shared" si="0"/>
        <v>TransmissionLine.NominalVoltagekV</v>
      </c>
      <c r="K59" s="31" t="b">
        <f t="shared" si="1"/>
        <v>1</v>
      </c>
      <c r="L59" s="101">
        <f>_xlfn.XLOOKUP(J59,'Field Complete (Q1 2026)'!H:H,'Field Complete (Q1 2026)'!F:F,"")</f>
        <v>1</v>
      </c>
      <c r="M59" s="31" t="s">
        <v>28</v>
      </c>
      <c r="N59" s="31">
        <v>9</v>
      </c>
      <c r="O59" s="31" t="s">
        <v>134</v>
      </c>
      <c r="P59" s="31" t="s">
        <v>135</v>
      </c>
      <c r="Q59" s="31" t="s">
        <v>136</v>
      </c>
      <c r="R59" s="31"/>
      <c r="S59" s="31" t="s">
        <v>137</v>
      </c>
      <c r="T59" s="31" t="s">
        <v>13</v>
      </c>
      <c r="U59" s="31" t="s">
        <v>14</v>
      </c>
      <c r="V59" s="31" t="s">
        <v>14</v>
      </c>
      <c r="W59" s="31" t="s">
        <v>14</v>
      </c>
      <c r="X59" s="31" t="s">
        <v>301</v>
      </c>
      <c r="Y59" s="31" t="s">
        <v>95</v>
      </c>
      <c r="Z59" s="31" t="s">
        <v>13</v>
      </c>
      <c r="AA59" s="31" t="s">
        <v>14</v>
      </c>
      <c r="AB59" s="31" t="s">
        <v>319</v>
      </c>
    </row>
    <row r="60" spans="1:28">
      <c r="A60" s="38" t="s">
        <v>27</v>
      </c>
      <c r="B60" t="s">
        <v>28</v>
      </c>
      <c r="C60" t="s">
        <v>140</v>
      </c>
      <c r="D60" s="76"/>
      <c r="H60" s="48"/>
      <c r="J60" s="31" t="str">
        <f t="shared" si="0"/>
        <v>TransmissionLine.OperatingVoltagekV</v>
      </c>
      <c r="K60" s="31" t="b">
        <f t="shared" si="1"/>
        <v>1</v>
      </c>
      <c r="L60" s="101">
        <f>_xlfn.XLOOKUP(J60,'Field Complete (Q1 2026)'!H:H,'Field Complete (Q1 2026)'!F:F,"")</f>
        <v>0.99819999999999998</v>
      </c>
      <c r="M60" s="31" t="s">
        <v>28</v>
      </c>
      <c r="N60" s="31">
        <v>10</v>
      </c>
      <c r="O60" s="31" t="s">
        <v>140</v>
      </c>
      <c r="P60" s="31" t="s">
        <v>141</v>
      </c>
      <c r="Q60" s="31" t="s">
        <v>136</v>
      </c>
      <c r="R60" s="31"/>
      <c r="S60" s="31" t="s">
        <v>320</v>
      </c>
      <c r="T60" s="31" t="s">
        <v>13</v>
      </c>
      <c r="U60" s="31" t="s">
        <v>321</v>
      </c>
      <c r="V60" s="31" t="s">
        <v>322</v>
      </c>
      <c r="W60" s="31" t="s">
        <v>323</v>
      </c>
      <c r="X60" s="31" t="s">
        <v>301</v>
      </c>
      <c r="Y60" s="31" t="s">
        <v>95</v>
      </c>
      <c r="Z60" s="31" t="s">
        <v>13</v>
      </c>
      <c r="AA60" s="31" t="s">
        <v>324</v>
      </c>
      <c r="AB60" s="31" t="s">
        <v>325</v>
      </c>
    </row>
    <row r="61" spans="1:28">
      <c r="A61" s="38" t="s">
        <v>27</v>
      </c>
      <c r="B61" t="s">
        <v>28</v>
      </c>
      <c r="C61" t="s">
        <v>149</v>
      </c>
      <c r="D61" s="76"/>
      <c r="H61" s="48"/>
      <c r="J61" s="31" t="str">
        <f t="shared" si="0"/>
        <v>TransmissionLine.ConductorMaterial</v>
      </c>
      <c r="K61" s="31" t="b">
        <f t="shared" si="1"/>
        <v>1</v>
      </c>
      <c r="L61" s="101">
        <f>_xlfn.XLOOKUP(J61,'Field Complete (Q1 2026)'!H:H,'Field Complete (Q1 2026)'!F:F,"")</f>
        <v>0.68379999999999996</v>
      </c>
      <c r="M61" s="31" t="s">
        <v>28</v>
      </c>
      <c r="N61" s="31">
        <v>11</v>
      </c>
      <c r="O61" s="31" t="s">
        <v>149</v>
      </c>
      <c r="P61" s="31" t="s">
        <v>150</v>
      </c>
      <c r="Q61" s="31" t="s">
        <v>83</v>
      </c>
      <c r="R61" s="31" t="s">
        <v>151</v>
      </c>
      <c r="S61" s="31" t="s">
        <v>152</v>
      </c>
      <c r="T61" s="31" t="s">
        <v>168</v>
      </c>
      <c r="U61" s="31" t="s">
        <v>326</v>
      </c>
      <c r="V61" s="31" t="s">
        <v>327</v>
      </c>
      <c r="W61" s="31" t="s">
        <v>328</v>
      </c>
      <c r="X61" s="31" t="s">
        <v>301</v>
      </c>
      <c r="Y61" s="31" t="s">
        <v>95</v>
      </c>
      <c r="Z61" s="31" t="s">
        <v>13</v>
      </c>
      <c r="AA61" s="31" t="s">
        <v>14</v>
      </c>
      <c r="AB61" s="31" t="s">
        <v>329</v>
      </c>
    </row>
    <row r="62" spans="1:28">
      <c r="A62" s="38" t="s">
        <v>27</v>
      </c>
      <c r="B62" t="s">
        <v>28</v>
      </c>
      <c r="C62" t="s">
        <v>155</v>
      </c>
      <c r="D62" s="76"/>
      <c r="H62" s="48"/>
      <c r="J62" s="31" t="str">
        <f t="shared" si="0"/>
        <v>TransmissionLine.ConductorMaterialComment</v>
      </c>
      <c r="K62" s="31" t="b">
        <f t="shared" si="1"/>
        <v>1</v>
      </c>
      <c r="L62" s="101">
        <f>_xlfn.XLOOKUP(J62,'Field Complete (Q1 2026)'!H:H,'Field Complete (Q1 2026)'!F:F,"")</f>
        <v>1.6999999999999999E-3</v>
      </c>
      <c r="M62" s="31" t="s">
        <v>28</v>
      </c>
      <c r="N62" s="31">
        <v>12</v>
      </c>
      <c r="O62" s="31" t="s">
        <v>155</v>
      </c>
      <c r="P62" s="31" t="s">
        <v>156</v>
      </c>
      <c r="Q62" s="31" t="s">
        <v>83</v>
      </c>
      <c r="R62" s="31"/>
      <c r="S62" s="31" t="s">
        <v>157</v>
      </c>
      <c r="T62" s="31" t="s">
        <v>168</v>
      </c>
      <c r="U62" s="31" t="s">
        <v>330</v>
      </c>
      <c r="V62" s="31" t="s">
        <v>14</v>
      </c>
      <c r="W62" s="31" t="s">
        <v>14</v>
      </c>
      <c r="X62" s="31" t="s">
        <v>301</v>
      </c>
      <c r="Y62" s="31" t="s">
        <v>87</v>
      </c>
      <c r="Z62" s="31" t="s">
        <v>13</v>
      </c>
      <c r="AA62" s="31" t="s">
        <v>14</v>
      </c>
      <c r="AB62" s="31" t="s">
        <v>331</v>
      </c>
    </row>
    <row r="63" spans="1:28">
      <c r="A63" s="38" t="s">
        <v>27</v>
      </c>
      <c r="B63" t="s">
        <v>28</v>
      </c>
      <c r="C63" t="s">
        <v>161</v>
      </c>
      <c r="D63" s="76"/>
      <c r="H63" s="48"/>
      <c r="J63" s="31" t="str">
        <f t="shared" si="0"/>
        <v>TransmissionLine.ConductorSize</v>
      </c>
      <c r="K63" s="31" t="b">
        <f t="shared" si="1"/>
        <v>1</v>
      </c>
      <c r="L63" s="101">
        <f>_xlfn.XLOOKUP(J63,'Field Complete (Q1 2026)'!H:H,'Field Complete (Q1 2026)'!F:F,"")</f>
        <v>0.69040000000000001</v>
      </c>
      <c r="M63" s="31" t="s">
        <v>28</v>
      </c>
      <c r="N63" s="31">
        <v>13</v>
      </c>
      <c r="O63" s="31" t="s">
        <v>161</v>
      </c>
      <c r="P63" s="31" t="s">
        <v>162</v>
      </c>
      <c r="Q63" s="31" t="s">
        <v>116</v>
      </c>
      <c r="R63" s="31"/>
      <c r="S63" s="31" t="s">
        <v>163</v>
      </c>
      <c r="T63" s="31" t="s">
        <v>168</v>
      </c>
      <c r="U63" s="31" t="s">
        <v>326</v>
      </c>
      <c r="V63" s="31" t="s">
        <v>332</v>
      </c>
      <c r="W63" s="31" t="s">
        <v>333</v>
      </c>
      <c r="X63" s="31" t="s">
        <v>301</v>
      </c>
      <c r="Y63" s="31" t="s">
        <v>95</v>
      </c>
      <c r="Z63" s="31" t="s">
        <v>13</v>
      </c>
      <c r="AA63" s="31" t="s">
        <v>14</v>
      </c>
      <c r="AB63" s="31" t="s">
        <v>334</v>
      </c>
    </row>
    <row r="64" spans="1:28">
      <c r="A64" s="38" t="s">
        <v>27</v>
      </c>
      <c r="B64" t="s">
        <v>28</v>
      </c>
      <c r="C64" t="s">
        <v>165</v>
      </c>
      <c r="D64" s="76"/>
      <c r="H64" s="48"/>
      <c r="J64" s="31" t="str">
        <f t="shared" si="0"/>
        <v>TransmissionLine.ConductorOD</v>
      </c>
      <c r="K64" s="31" t="b">
        <f t="shared" si="1"/>
        <v>1</v>
      </c>
      <c r="L64" s="101">
        <f>_xlfn.XLOOKUP(J64,'Field Complete (Q1 2026)'!H:H,'Field Complete (Q1 2026)'!F:F,"")</f>
        <v>0.34200000000000003</v>
      </c>
      <c r="M64" s="31" t="s">
        <v>28</v>
      </c>
      <c r="N64" s="31">
        <v>14</v>
      </c>
      <c r="O64" s="31" t="s">
        <v>165</v>
      </c>
      <c r="P64" s="31" t="s">
        <v>166</v>
      </c>
      <c r="Q64" s="31" t="s">
        <v>136</v>
      </c>
      <c r="R64" s="31"/>
      <c r="S64" s="31" t="s">
        <v>167</v>
      </c>
      <c r="T64" s="31" t="s">
        <v>168</v>
      </c>
      <c r="U64" s="31" t="s">
        <v>335</v>
      </c>
      <c r="V64" s="31" t="s">
        <v>169</v>
      </c>
      <c r="W64" s="31" t="s">
        <v>170</v>
      </c>
      <c r="X64" s="31" t="s">
        <v>301</v>
      </c>
      <c r="Y64" s="31" t="s">
        <v>95</v>
      </c>
      <c r="Z64" s="31" t="s">
        <v>13</v>
      </c>
      <c r="AA64" s="31" t="s">
        <v>336</v>
      </c>
      <c r="AB64" s="31" t="s">
        <v>337</v>
      </c>
    </row>
    <row r="65" spans="1:28">
      <c r="A65" s="38" t="s">
        <v>27</v>
      </c>
      <c r="B65" t="s">
        <v>28</v>
      </c>
      <c r="C65" t="s">
        <v>173</v>
      </c>
      <c r="D65" s="76"/>
      <c r="H65" s="48"/>
      <c r="J65" s="31" t="str">
        <f t="shared" si="0"/>
        <v>TransmissionLine.LastInspectionDate</v>
      </c>
      <c r="K65" s="31" t="b">
        <f t="shared" si="1"/>
        <v>1</v>
      </c>
      <c r="L65" s="101">
        <f>_xlfn.XLOOKUP(J65,'Field Complete (Q1 2026)'!H:H,'Field Complete (Q1 2026)'!F:F,"")</f>
        <v>0.97989999999999999</v>
      </c>
      <c r="M65" s="31" t="s">
        <v>28</v>
      </c>
      <c r="N65" s="31">
        <v>15</v>
      </c>
      <c r="O65" s="31" t="s">
        <v>173</v>
      </c>
      <c r="P65" s="31" t="s">
        <v>174</v>
      </c>
      <c r="Q65" s="31" t="s">
        <v>175</v>
      </c>
      <c r="R65" s="31"/>
      <c r="S65" s="31" t="s">
        <v>176</v>
      </c>
      <c r="T65" s="31" t="s">
        <v>13</v>
      </c>
      <c r="U65" s="31" t="s">
        <v>338</v>
      </c>
      <c r="V65" s="31" t="s">
        <v>339</v>
      </c>
      <c r="W65" s="31" t="s">
        <v>340</v>
      </c>
      <c r="X65" s="31" t="s">
        <v>301</v>
      </c>
      <c r="Y65" s="31" t="s">
        <v>95</v>
      </c>
      <c r="Z65" s="31" t="s">
        <v>13</v>
      </c>
      <c r="AA65" s="31" t="s">
        <v>341</v>
      </c>
      <c r="AB65" s="31" t="s">
        <v>342</v>
      </c>
    </row>
    <row r="66" spans="1:28">
      <c r="A66" s="38" t="s">
        <v>27</v>
      </c>
      <c r="B66" t="s">
        <v>28</v>
      </c>
      <c r="C66" t="s">
        <v>183</v>
      </c>
      <c r="D66" s="76"/>
      <c r="H66" s="48"/>
      <c r="J66" s="31" t="str">
        <f t="shared" si="0"/>
        <v>TransmissionLine.LastMaintenanceDate</v>
      </c>
      <c r="K66" s="31" t="b">
        <f t="shared" si="1"/>
        <v>1</v>
      </c>
      <c r="L66" s="101">
        <f>_xlfn.XLOOKUP(J66,'Field Complete (Q1 2026)'!H:H,'Field Complete (Q1 2026)'!F:F,"")</f>
        <v>0.99009999999999998</v>
      </c>
      <c r="M66" s="31" t="s">
        <v>28</v>
      </c>
      <c r="N66" s="31">
        <v>16</v>
      </c>
      <c r="O66" s="31" t="s">
        <v>183</v>
      </c>
      <c r="P66" s="31" t="s">
        <v>184</v>
      </c>
      <c r="Q66" s="31" t="s">
        <v>175</v>
      </c>
      <c r="R66" s="31"/>
      <c r="S66" s="31" t="s">
        <v>185</v>
      </c>
      <c r="T66" s="31" t="s">
        <v>13</v>
      </c>
      <c r="U66" s="31" t="s">
        <v>343</v>
      </c>
      <c r="V66" s="31" t="s">
        <v>344</v>
      </c>
      <c r="W66" s="31" t="s">
        <v>14</v>
      </c>
      <c r="X66" s="31" t="s">
        <v>301</v>
      </c>
      <c r="Y66" s="31" t="s">
        <v>95</v>
      </c>
      <c r="Z66" s="31" t="s">
        <v>13</v>
      </c>
      <c r="AA66" s="31" t="s">
        <v>345</v>
      </c>
      <c r="AB66" s="31" t="s">
        <v>346</v>
      </c>
    </row>
    <row r="67" spans="1:28">
      <c r="A67" s="38" t="s">
        <v>27</v>
      </c>
      <c r="B67" t="s">
        <v>28</v>
      </c>
      <c r="C67" t="s">
        <v>188</v>
      </c>
      <c r="D67" s="76"/>
      <c r="H67" s="48"/>
      <c r="J67" s="31" t="str">
        <f t="shared" si="0"/>
        <v>TransmissionLine.InstallationDate</v>
      </c>
      <c r="K67" s="31" t="b">
        <f t="shared" si="1"/>
        <v>1</v>
      </c>
      <c r="L67" s="101">
        <f>_xlfn.XLOOKUP(J67,'Field Complete (Q1 2026)'!H:H,'Field Complete (Q1 2026)'!F:F,"")</f>
        <v>0.38919999999999999</v>
      </c>
      <c r="M67" s="31" t="s">
        <v>28</v>
      </c>
      <c r="N67" s="31">
        <v>17</v>
      </c>
      <c r="O67" s="31" t="s">
        <v>188</v>
      </c>
      <c r="P67" s="31" t="s">
        <v>189</v>
      </c>
      <c r="Q67" s="31" t="s">
        <v>175</v>
      </c>
      <c r="R67" s="31"/>
      <c r="S67" s="31" t="s">
        <v>190</v>
      </c>
      <c r="T67" s="31" t="s">
        <v>168</v>
      </c>
      <c r="U67" s="31" t="s">
        <v>347</v>
      </c>
      <c r="V67" s="31" t="s">
        <v>348</v>
      </c>
      <c r="W67" s="31" t="s">
        <v>193</v>
      </c>
      <c r="X67" s="31" t="s">
        <v>301</v>
      </c>
      <c r="Y67" s="31" t="s">
        <v>95</v>
      </c>
      <c r="Z67" s="31" t="s">
        <v>13</v>
      </c>
      <c r="AA67" s="31" t="s">
        <v>349</v>
      </c>
      <c r="AB67" s="31" t="s">
        <v>350</v>
      </c>
    </row>
    <row r="68" spans="1:28">
      <c r="A68" s="38" t="s">
        <v>27</v>
      </c>
      <c r="B68" t="s">
        <v>28</v>
      </c>
      <c r="C68" t="s">
        <v>196</v>
      </c>
      <c r="D68" s="76"/>
      <c r="H68" s="48"/>
      <c r="J68" s="31" t="str">
        <f t="shared" ref="J68:J131" si="2">CONCATENATE(SUBSTITUTE(B68," ",""),".",SUBSTITUTE(C68," ",""))</f>
        <v>TransmissionLine.InstallationYear</v>
      </c>
      <c r="K68" s="31" t="b">
        <f t="shared" ref="K68:K131" si="3">J68=AB68</f>
        <v>1</v>
      </c>
      <c r="L68" s="101">
        <f>_xlfn.XLOOKUP(J68,'Field Complete (Q1 2026)'!H:H,'Field Complete (Q1 2026)'!F:F,"")</f>
        <v>0.38919999999999999</v>
      </c>
      <c r="M68" s="31" t="s">
        <v>28</v>
      </c>
      <c r="N68" s="31">
        <v>18</v>
      </c>
      <c r="O68" s="31" t="s">
        <v>196</v>
      </c>
      <c r="P68" s="31" t="s">
        <v>197</v>
      </c>
      <c r="Q68" s="31" t="s">
        <v>198</v>
      </c>
      <c r="R68" s="31"/>
      <c r="S68" s="31" t="s">
        <v>199</v>
      </c>
      <c r="T68" s="31" t="s">
        <v>168</v>
      </c>
      <c r="U68" s="31" t="s">
        <v>200</v>
      </c>
      <c r="V68" s="31" t="s">
        <v>201</v>
      </c>
      <c r="W68" s="31" t="s">
        <v>202</v>
      </c>
      <c r="X68" s="31" t="s">
        <v>301</v>
      </c>
      <c r="Y68" s="31" t="s">
        <v>95</v>
      </c>
      <c r="Z68" s="31" t="s">
        <v>13</v>
      </c>
      <c r="AA68" s="31" t="s">
        <v>351</v>
      </c>
      <c r="AB68" s="31" t="s">
        <v>352</v>
      </c>
    </row>
    <row r="69" spans="1:28">
      <c r="A69" s="38" t="s">
        <v>27</v>
      </c>
      <c r="B69" t="s">
        <v>28</v>
      </c>
      <c r="C69" t="s">
        <v>205</v>
      </c>
      <c r="D69" s="76"/>
      <c r="H69" s="48"/>
      <c r="J69" s="31" t="str">
        <f t="shared" si="2"/>
        <v>TransmissionLine.EstimatedAge</v>
      </c>
      <c r="K69" s="31" t="b">
        <f t="shared" si="3"/>
        <v>1</v>
      </c>
      <c r="L69" s="101">
        <f>_xlfn.XLOOKUP(J69,'Field Complete (Q1 2026)'!H:H,'Field Complete (Q1 2026)'!F:F,"")</f>
        <v>0</v>
      </c>
      <c r="M69" s="31" t="s">
        <v>28</v>
      </c>
      <c r="N69" s="31">
        <v>19</v>
      </c>
      <c r="O69" s="31" t="s">
        <v>205</v>
      </c>
      <c r="P69" s="31" t="s">
        <v>206</v>
      </c>
      <c r="Q69" s="31" t="s">
        <v>100</v>
      </c>
      <c r="R69" s="31" t="s">
        <v>207</v>
      </c>
      <c r="S69" s="31" t="s">
        <v>208</v>
      </c>
      <c r="T69" s="31" t="s">
        <v>15</v>
      </c>
      <c r="U69" s="31" t="s">
        <v>209</v>
      </c>
      <c r="V69" s="31" t="s">
        <v>210</v>
      </c>
      <c r="W69" s="31" t="s">
        <v>202</v>
      </c>
      <c r="X69" s="31" t="s">
        <v>301</v>
      </c>
      <c r="Y69" s="31" t="s">
        <v>87</v>
      </c>
      <c r="Z69" s="31" t="s">
        <v>13</v>
      </c>
      <c r="AA69" s="31" t="s">
        <v>351</v>
      </c>
      <c r="AB69" s="31" t="s">
        <v>353</v>
      </c>
    </row>
    <row r="70" spans="1:28">
      <c r="A70" s="38" t="s">
        <v>27</v>
      </c>
      <c r="B70" t="s">
        <v>28</v>
      </c>
      <c r="C70" t="s">
        <v>213</v>
      </c>
      <c r="D70" s="76"/>
      <c r="H70" s="48"/>
      <c r="J70" s="31" t="str">
        <f t="shared" si="2"/>
        <v>TransmissionLine.UsefulLifespan</v>
      </c>
      <c r="K70" s="31" t="b">
        <f t="shared" si="3"/>
        <v>1</v>
      </c>
      <c r="L70" s="101">
        <f>_xlfn.XLOOKUP(J70,'Field Complete (Q1 2026)'!H:H,'Field Complete (Q1 2026)'!F:F,"")</f>
        <v>0</v>
      </c>
      <c r="M70" s="31" t="s">
        <v>28</v>
      </c>
      <c r="N70" s="31">
        <v>20</v>
      </c>
      <c r="O70" s="31" t="s">
        <v>213</v>
      </c>
      <c r="P70" s="31" t="s">
        <v>214</v>
      </c>
      <c r="Q70" s="31" t="s">
        <v>198</v>
      </c>
      <c r="R70" s="31"/>
      <c r="S70" s="31" t="s">
        <v>215</v>
      </c>
      <c r="T70" s="31" t="s">
        <v>15</v>
      </c>
      <c r="U70" s="31" t="s">
        <v>288</v>
      </c>
      <c r="V70" s="31" t="s">
        <v>217</v>
      </c>
      <c r="W70" s="31" t="s">
        <v>218</v>
      </c>
      <c r="X70" s="31" t="s">
        <v>301</v>
      </c>
      <c r="Y70" s="31" t="s">
        <v>219</v>
      </c>
      <c r="Z70" s="31" t="s">
        <v>13</v>
      </c>
      <c r="AA70" s="31" t="s">
        <v>354</v>
      </c>
      <c r="AB70" s="31" t="s">
        <v>355</v>
      </c>
    </row>
    <row r="71" spans="1:28">
      <c r="A71" s="38" t="s">
        <v>27</v>
      </c>
      <c r="B71" t="s">
        <v>28</v>
      </c>
      <c r="C71" t="s">
        <v>222</v>
      </c>
      <c r="D71" s="76"/>
      <c r="H71" s="48"/>
      <c r="J71" s="31" t="str">
        <f t="shared" si="2"/>
        <v>TransmissionLine.AmpacityRating</v>
      </c>
      <c r="K71" s="31" t="b">
        <f t="shared" si="3"/>
        <v>1</v>
      </c>
      <c r="L71" s="101">
        <f>_xlfn.XLOOKUP(J71,'Field Complete (Q1 2026)'!H:H,'Field Complete (Q1 2026)'!F:F,"")</f>
        <v>0.66600000000000004</v>
      </c>
      <c r="M71" s="31" t="s">
        <v>28</v>
      </c>
      <c r="N71" s="31">
        <v>21</v>
      </c>
      <c r="O71" s="31" t="s">
        <v>222</v>
      </c>
      <c r="P71" s="31" t="s">
        <v>223</v>
      </c>
      <c r="Q71" s="31" t="s">
        <v>136</v>
      </c>
      <c r="R71" s="31"/>
      <c r="S71" s="31" t="s">
        <v>224</v>
      </c>
      <c r="T71" s="31" t="s">
        <v>168</v>
      </c>
      <c r="U71" s="31" t="s">
        <v>225</v>
      </c>
      <c r="V71" s="31" t="s">
        <v>356</v>
      </c>
      <c r="W71" s="31" t="s">
        <v>357</v>
      </c>
      <c r="X71" s="31" t="s">
        <v>301</v>
      </c>
      <c r="Y71" s="31" t="s">
        <v>95</v>
      </c>
      <c r="Z71" s="31" t="s">
        <v>13</v>
      </c>
      <c r="AA71" s="31" t="s">
        <v>358</v>
      </c>
      <c r="AB71" s="31" t="s">
        <v>359</v>
      </c>
    </row>
    <row r="72" spans="1:28">
      <c r="A72" s="38" t="s">
        <v>27</v>
      </c>
      <c r="B72" t="s">
        <v>28</v>
      </c>
      <c r="C72" t="s">
        <v>230</v>
      </c>
      <c r="D72" s="76"/>
      <c r="H72" s="48"/>
      <c r="J72" s="31" t="str">
        <f t="shared" si="2"/>
        <v>TransmissionLine.OverallUtilityRisk</v>
      </c>
      <c r="K72" s="31" t="b">
        <f t="shared" si="3"/>
        <v>1</v>
      </c>
      <c r="L72" s="101">
        <f>_xlfn.XLOOKUP(J72,'Field Complete (Q1 2026)'!H:H,'Field Complete (Q1 2026)'!F:F,"")</f>
        <v>0</v>
      </c>
      <c r="M72" s="31" t="s">
        <v>28</v>
      </c>
      <c r="N72" s="31">
        <v>22</v>
      </c>
      <c r="O72" s="31" t="s">
        <v>230</v>
      </c>
      <c r="P72" s="31" t="s">
        <v>231</v>
      </c>
      <c r="Q72" s="31" t="s">
        <v>136</v>
      </c>
      <c r="R72" s="31"/>
      <c r="S72" s="31" t="s">
        <v>360</v>
      </c>
      <c r="T72" s="31" t="s">
        <v>15</v>
      </c>
      <c r="U72" s="31" t="s">
        <v>233</v>
      </c>
      <c r="V72" s="31" t="s">
        <v>234</v>
      </c>
      <c r="W72" s="31" t="s">
        <v>234</v>
      </c>
      <c r="X72" s="31" t="s">
        <v>301</v>
      </c>
      <c r="Y72" s="31" t="s">
        <v>180</v>
      </c>
      <c r="Z72" s="31" t="s">
        <v>13</v>
      </c>
      <c r="AA72" s="31"/>
      <c r="AB72" s="31" t="s">
        <v>361</v>
      </c>
    </row>
    <row r="73" spans="1:28">
      <c r="A73" s="38" t="s">
        <v>27</v>
      </c>
      <c r="B73" t="s">
        <v>28</v>
      </c>
      <c r="C73" t="s">
        <v>237</v>
      </c>
      <c r="D73" s="76"/>
      <c r="H73" s="48"/>
      <c r="J73" s="31" t="str">
        <f t="shared" si="2"/>
        <v>TransmissionLine.IgnitionRisk</v>
      </c>
      <c r="K73" s="31" t="b">
        <f t="shared" si="3"/>
        <v>1</v>
      </c>
      <c r="L73" s="101">
        <f>_xlfn.XLOOKUP(J73,'Field Complete (Q1 2026)'!H:H,'Field Complete (Q1 2026)'!F:F,"")</f>
        <v>0</v>
      </c>
      <c r="M73" s="31" t="s">
        <v>28</v>
      </c>
      <c r="N73" s="31">
        <v>23</v>
      </c>
      <c r="O73" s="31" t="s">
        <v>237</v>
      </c>
      <c r="P73" s="31" t="s">
        <v>238</v>
      </c>
      <c r="Q73" s="31" t="s">
        <v>136</v>
      </c>
      <c r="R73" s="31"/>
      <c r="S73" s="31" t="s">
        <v>362</v>
      </c>
      <c r="T73" s="31" t="s">
        <v>15</v>
      </c>
      <c r="U73" s="31" t="s">
        <v>233</v>
      </c>
      <c r="V73" s="31" t="s">
        <v>234</v>
      </c>
      <c r="W73" s="31" t="s">
        <v>234</v>
      </c>
      <c r="X73" s="31" t="s">
        <v>301</v>
      </c>
      <c r="Y73" s="31" t="s">
        <v>180</v>
      </c>
      <c r="Z73" s="31" t="s">
        <v>13</v>
      </c>
      <c r="AA73" s="31"/>
      <c r="AB73" s="31" t="s">
        <v>363</v>
      </c>
    </row>
    <row r="74" spans="1:28">
      <c r="A74" s="40" t="s">
        <v>27</v>
      </c>
      <c r="B74" s="13" t="s">
        <v>28</v>
      </c>
      <c r="C74" s="13" t="s">
        <v>241</v>
      </c>
      <c r="D74" s="77"/>
      <c r="E74" s="54"/>
      <c r="F74" s="54"/>
      <c r="G74" s="54"/>
      <c r="H74" s="55"/>
      <c r="J74" s="31" t="str">
        <f t="shared" si="2"/>
        <v>TransmissionLine.PSPSRisk</v>
      </c>
      <c r="K74" s="31" t="b">
        <f t="shared" si="3"/>
        <v>1</v>
      </c>
      <c r="L74" s="101">
        <f>_xlfn.XLOOKUP(J74,'Field Complete (Q1 2026)'!H:H,'Field Complete (Q1 2026)'!F:F,"")</f>
        <v>0</v>
      </c>
      <c r="M74" s="31" t="s">
        <v>28</v>
      </c>
      <c r="N74" s="31">
        <v>24</v>
      </c>
      <c r="O74" s="31" t="s">
        <v>241</v>
      </c>
      <c r="P74" s="31" t="s">
        <v>242</v>
      </c>
      <c r="Q74" s="31" t="s">
        <v>136</v>
      </c>
      <c r="R74" s="31"/>
      <c r="S74" s="31" t="s">
        <v>364</v>
      </c>
      <c r="T74" s="31" t="s">
        <v>15</v>
      </c>
      <c r="U74" s="31" t="s">
        <v>233</v>
      </c>
      <c r="V74" s="31" t="s">
        <v>234</v>
      </c>
      <c r="W74" s="31" t="s">
        <v>234</v>
      </c>
      <c r="X74" s="31" t="s">
        <v>301</v>
      </c>
      <c r="Y74" s="31" t="s">
        <v>180</v>
      </c>
      <c r="Z74" s="31" t="s">
        <v>13</v>
      </c>
      <c r="AA74" s="31"/>
      <c r="AB74" s="31" t="s">
        <v>365</v>
      </c>
    </row>
    <row r="75" spans="1:28">
      <c r="A75" s="72" t="s">
        <v>366</v>
      </c>
      <c r="B75" s="14" t="s">
        <v>29</v>
      </c>
      <c r="C75" s="14" t="s">
        <v>81</v>
      </c>
      <c r="D75" s="75"/>
      <c r="E75" s="52"/>
      <c r="F75" s="52"/>
      <c r="G75" s="52"/>
      <c r="H75" s="53"/>
      <c r="J75" s="31" t="str">
        <f t="shared" si="2"/>
        <v>TransmissionLineDetail.SegmentID</v>
      </c>
      <c r="K75" s="31" t="b">
        <f t="shared" si="3"/>
        <v>1</v>
      </c>
      <c r="L75" s="101">
        <f>_xlfn.XLOOKUP(J75,'Field Complete (Q1 2026)'!H:H,'Field Complete (Q1 2026)'!F:F,"")</f>
        <v>0</v>
      </c>
      <c r="M75" s="31" t="s">
        <v>29</v>
      </c>
      <c r="N75" s="31">
        <v>1</v>
      </c>
      <c r="O75" s="31" t="s">
        <v>81</v>
      </c>
      <c r="P75" s="31" t="s">
        <v>82</v>
      </c>
      <c r="Q75" s="31" t="s">
        <v>83</v>
      </c>
      <c r="R75" s="31"/>
      <c r="S75" s="31" t="s">
        <v>367</v>
      </c>
      <c r="T75" s="31" t="s">
        <v>15</v>
      </c>
      <c r="U75" s="31" t="s">
        <v>85</v>
      </c>
      <c r="V75" s="31" t="s">
        <v>86</v>
      </c>
      <c r="W75" s="31" t="s">
        <v>86</v>
      </c>
      <c r="X75" s="31" t="s">
        <v>301</v>
      </c>
      <c r="Y75" s="31" t="s">
        <v>87</v>
      </c>
      <c r="Z75" s="31" t="s">
        <v>13</v>
      </c>
      <c r="AA75" s="31"/>
      <c r="AB75" s="31" t="s">
        <v>368</v>
      </c>
    </row>
    <row r="76" spans="1:28">
      <c r="A76" s="73" t="s">
        <v>366</v>
      </c>
      <c r="B76" s="27" t="s">
        <v>29</v>
      </c>
      <c r="C76" s="27" t="s">
        <v>89</v>
      </c>
      <c r="D76" s="76"/>
      <c r="H76" s="48"/>
      <c r="J76" s="31" t="str">
        <f t="shared" si="2"/>
        <v>TransmissionLineDetail.CircuitID</v>
      </c>
      <c r="K76" s="31" t="b">
        <f t="shared" si="3"/>
        <v>1</v>
      </c>
      <c r="L76" s="101">
        <f>_xlfn.XLOOKUP(J76,'Field Complete (Q1 2026)'!H:H,'Field Complete (Q1 2026)'!F:F,"")</f>
        <v>1</v>
      </c>
      <c r="M76" s="31" t="s">
        <v>29</v>
      </c>
      <c r="N76" s="31">
        <v>2</v>
      </c>
      <c r="O76" s="31" t="s">
        <v>89</v>
      </c>
      <c r="P76" s="31" t="s">
        <v>90</v>
      </c>
      <c r="Q76" s="31" t="s">
        <v>83</v>
      </c>
      <c r="R76" s="31"/>
      <c r="S76" s="31" t="s">
        <v>369</v>
      </c>
      <c r="T76" s="31" t="s">
        <v>13</v>
      </c>
      <c r="U76" s="31" t="s">
        <v>14</v>
      </c>
      <c r="V76" s="31" t="s">
        <v>14</v>
      </c>
      <c r="W76" s="31" t="s">
        <v>14</v>
      </c>
      <c r="X76" s="31" t="s">
        <v>301</v>
      </c>
      <c r="Y76" s="31" t="s">
        <v>95</v>
      </c>
      <c r="Z76" s="31" t="s">
        <v>13</v>
      </c>
      <c r="AA76" s="31" t="s">
        <v>303</v>
      </c>
      <c r="AB76" s="31" t="s">
        <v>370</v>
      </c>
    </row>
    <row r="77" spans="1:28">
      <c r="A77" s="73" t="s">
        <v>366</v>
      </c>
      <c r="B77" s="27" t="s">
        <v>29</v>
      </c>
      <c r="C77" s="27" t="s">
        <v>98</v>
      </c>
      <c r="D77" s="76"/>
      <c r="H77" s="48"/>
      <c r="J77" s="31" t="str">
        <f t="shared" si="2"/>
        <v>TransmissionLineDetail.UtilityID</v>
      </c>
      <c r="K77" s="31" t="b">
        <f t="shared" si="3"/>
        <v>1</v>
      </c>
      <c r="L77" s="101">
        <f>_xlfn.XLOOKUP(J77,'Field Complete (Q1 2026)'!H:H,'Field Complete (Q1 2026)'!F:F,"")</f>
        <v>1</v>
      </c>
      <c r="M77" s="31" t="s">
        <v>29</v>
      </c>
      <c r="N77" s="31">
        <v>3</v>
      </c>
      <c r="O77" s="31" t="s">
        <v>98</v>
      </c>
      <c r="P77" s="31" t="s">
        <v>99</v>
      </c>
      <c r="Q77" s="31" t="s">
        <v>100</v>
      </c>
      <c r="R77" s="31" t="s">
        <v>101</v>
      </c>
      <c r="S77" s="31" t="s">
        <v>102</v>
      </c>
      <c r="T77" s="31" t="s">
        <v>13</v>
      </c>
      <c r="U77" s="31" t="s">
        <v>14</v>
      </c>
      <c r="V77" s="31" t="s">
        <v>14</v>
      </c>
      <c r="W77" s="31" t="s">
        <v>14</v>
      </c>
      <c r="X77" s="31" t="s">
        <v>15</v>
      </c>
      <c r="Y77" s="31" t="s">
        <v>95</v>
      </c>
      <c r="Z77" s="31" t="s">
        <v>13</v>
      </c>
      <c r="AA77" s="31" t="s">
        <v>14</v>
      </c>
      <c r="AB77" s="31" t="s">
        <v>371</v>
      </c>
    </row>
    <row r="78" spans="1:28">
      <c r="A78" s="74" t="s">
        <v>366</v>
      </c>
      <c r="B78" s="15" t="s">
        <v>29</v>
      </c>
      <c r="C78" s="15" t="s">
        <v>104</v>
      </c>
      <c r="D78" s="77"/>
      <c r="E78" s="54"/>
      <c r="F78" s="54"/>
      <c r="G78" s="54"/>
      <c r="H78" s="55"/>
      <c r="J78" s="31" t="str">
        <f t="shared" si="2"/>
        <v>TransmissionLineDetail.SubstationID</v>
      </c>
      <c r="K78" s="31" t="b">
        <f t="shared" si="3"/>
        <v>1</v>
      </c>
      <c r="L78" s="101">
        <f>_xlfn.XLOOKUP(J78,'Field Complete (Q1 2026)'!H:H,'Field Complete (Q1 2026)'!F:F,"")</f>
        <v>1</v>
      </c>
      <c r="M78" s="31" t="s">
        <v>29</v>
      </c>
      <c r="N78" s="31">
        <v>4</v>
      </c>
      <c r="O78" s="31" t="s">
        <v>104</v>
      </c>
      <c r="P78" s="31" t="s">
        <v>105</v>
      </c>
      <c r="Q78" s="31" t="s">
        <v>83</v>
      </c>
      <c r="R78" s="31"/>
      <c r="S78" s="31" t="s">
        <v>106</v>
      </c>
      <c r="T78" s="31" t="s">
        <v>13</v>
      </c>
      <c r="U78" s="31" t="s">
        <v>14</v>
      </c>
      <c r="V78" s="31" t="s">
        <v>14</v>
      </c>
      <c r="W78" s="31" t="s">
        <v>14</v>
      </c>
      <c r="X78" s="31" t="s">
        <v>301</v>
      </c>
      <c r="Y78" s="31" t="s">
        <v>95</v>
      </c>
      <c r="Z78" s="31" t="s">
        <v>13</v>
      </c>
      <c r="AA78" s="31"/>
      <c r="AB78" s="31" t="s">
        <v>372</v>
      </c>
    </row>
    <row r="79" spans="1:28">
      <c r="A79" s="35" t="s">
        <v>11</v>
      </c>
      <c r="B79" s="12" t="s">
        <v>12</v>
      </c>
      <c r="C79" s="12" t="s">
        <v>373</v>
      </c>
      <c r="D79" s="75"/>
      <c r="E79" s="52"/>
      <c r="F79" s="52"/>
      <c r="G79" s="52"/>
      <c r="H79" s="53"/>
      <c r="J79" s="31" t="str">
        <f t="shared" si="2"/>
        <v>Camera.AssetID</v>
      </c>
      <c r="K79" s="31" t="b">
        <f t="shared" si="3"/>
        <v>1</v>
      </c>
      <c r="L79" s="101">
        <f>_xlfn.XLOOKUP(J79,'Field Complete (Q1 2026)'!H:H,'Field Complete (Q1 2026)'!F:F,"")</f>
        <v>1</v>
      </c>
      <c r="M79" s="31" t="s">
        <v>12</v>
      </c>
      <c r="N79" s="31">
        <v>1</v>
      </c>
      <c r="O79" s="31" t="s">
        <v>373</v>
      </c>
      <c r="P79" s="31" t="s">
        <v>374</v>
      </c>
      <c r="Q79" s="31" t="s">
        <v>83</v>
      </c>
      <c r="R79" s="31"/>
      <c r="S79" s="31" t="s">
        <v>375</v>
      </c>
      <c r="T79" s="31" t="s">
        <v>13</v>
      </c>
      <c r="U79" s="31" t="s">
        <v>376</v>
      </c>
      <c r="V79" s="31" t="s">
        <v>14</v>
      </c>
      <c r="W79" s="31" t="s">
        <v>14</v>
      </c>
      <c r="X79" s="31" t="s">
        <v>15</v>
      </c>
      <c r="Y79" s="31" t="s">
        <v>95</v>
      </c>
      <c r="Z79" s="31" t="s">
        <v>13</v>
      </c>
      <c r="AA79" s="31" t="s">
        <v>377</v>
      </c>
      <c r="AB79" s="31" t="s">
        <v>378</v>
      </c>
    </row>
    <row r="80" spans="1:28">
      <c r="A80" s="38" t="s">
        <v>11</v>
      </c>
      <c r="B80" t="s">
        <v>12</v>
      </c>
      <c r="C80" t="s">
        <v>379</v>
      </c>
      <c r="D80" s="76"/>
      <c r="H80" s="48"/>
      <c r="J80" s="31" t="str">
        <f t="shared" si="2"/>
        <v>Camera.SupportAssetID</v>
      </c>
      <c r="K80" s="31" t="b">
        <f t="shared" si="3"/>
        <v>1</v>
      </c>
      <c r="L80" s="101">
        <f>_xlfn.XLOOKUP(J80,'Field Complete (Q1 2026)'!H:H,'Field Complete (Q1 2026)'!F:F,"")</f>
        <v>0</v>
      </c>
      <c r="M80" s="31" t="s">
        <v>12</v>
      </c>
      <c r="N80" s="31">
        <v>2</v>
      </c>
      <c r="O80" s="31" t="s">
        <v>379</v>
      </c>
      <c r="P80" s="31" t="s">
        <v>380</v>
      </c>
      <c r="Q80" s="31" t="s">
        <v>83</v>
      </c>
      <c r="R80" s="31"/>
      <c r="S80" s="31" t="s">
        <v>381</v>
      </c>
      <c r="T80" s="31" t="s">
        <v>15</v>
      </c>
      <c r="U80" s="31" t="s">
        <v>382</v>
      </c>
      <c r="V80" s="31" t="s">
        <v>383</v>
      </c>
      <c r="W80" s="31" t="s">
        <v>383</v>
      </c>
      <c r="X80" s="31" t="s">
        <v>15</v>
      </c>
      <c r="Y80" s="31" t="s">
        <v>291</v>
      </c>
      <c r="Z80" s="31" t="s">
        <v>13</v>
      </c>
      <c r="AA80" s="31" t="s">
        <v>384</v>
      </c>
      <c r="AB80" s="31" t="s">
        <v>385</v>
      </c>
    </row>
    <row r="81" spans="1:28">
      <c r="A81" s="38" t="s">
        <v>11</v>
      </c>
      <c r="B81" t="s">
        <v>12</v>
      </c>
      <c r="C81" t="s">
        <v>386</v>
      </c>
      <c r="D81" s="76"/>
      <c r="H81" s="48"/>
      <c r="J81" s="31" t="str">
        <f t="shared" si="2"/>
        <v>Camera.AssetFeature</v>
      </c>
      <c r="K81" s="31" t="b">
        <f t="shared" si="3"/>
        <v>1</v>
      </c>
      <c r="L81" s="101">
        <f>_xlfn.XLOOKUP(J81,'Field Complete (Q1 2026)'!H:H,'Field Complete (Q1 2026)'!F:F,"")</f>
        <v>0</v>
      </c>
      <c r="M81" s="31" t="s">
        <v>12</v>
      </c>
      <c r="N81" s="31">
        <v>3</v>
      </c>
      <c r="O81" s="31" t="s">
        <v>386</v>
      </c>
      <c r="P81" s="31" t="s">
        <v>387</v>
      </c>
      <c r="Q81" s="31" t="s">
        <v>130</v>
      </c>
      <c r="R81" s="31" t="s">
        <v>388</v>
      </c>
      <c r="S81" s="31" t="s">
        <v>389</v>
      </c>
      <c r="T81" s="31" t="s">
        <v>15</v>
      </c>
      <c r="U81" s="31" t="s">
        <v>390</v>
      </c>
      <c r="V81" s="31" t="s">
        <v>383</v>
      </c>
      <c r="W81" s="31" t="s">
        <v>383</v>
      </c>
      <c r="X81" s="31" t="s">
        <v>15</v>
      </c>
      <c r="Y81" s="31" t="s">
        <v>87</v>
      </c>
      <c r="Z81" s="31" t="s">
        <v>13</v>
      </c>
      <c r="AA81" s="31" t="s">
        <v>391</v>
      </c>
      <c r="AB81" s="31" t="s">
        <v>392</v>
      </c>
    </row>
    <row r="82" spans="1:28">
      <c r="A82" s="38" t="s">
        <v>11</v>
      </c>
      <c r="B82" t="s">
        <v>12</v>
      </c>
      <c r="C82" t="s">
        <v>98</v>
      </c>
      <c r="D82" s="76"/>
      <c r="H82" s="48"/>
      <c r="J82" s="31" t="str">
        <f t="shared" si="2"/>
        <v>Camera.UtilityID</v>
      </c>
      <c r="K82" s="31" t="b">
        <f t="shared" si="3"/>
        <v>1</v>
      </c>
      <c r="L82" s="101">
        <f>_xlfn.XLOOKUP(J82,'Field Complete (Q1 2026)'!H:H,'Field Complete (Q1 2026)'!F:F,"")</f>
        <v>1</v>
      </c>
      <c r="M82" s="31" t="s">
        <v>12</v>
      </c>
      <c r="N82" s="31">
        <v>4</v>
      </c>
      <c r="O82" s="31" t="s">
        <v>98</v>
      </c>
      <c r="P82" s="31" t="s">
        <v>99</v>
      </c>
      <c r="Q82" s="31" t="s">
        <v>100</v>
      </c>
      <c r="R82" s="31" t="s">
        <v>101</v>
      </c>
      <c r="S82" s="31" t="s">
        <v>102</v>
      </c>
      <c r="T82" s="31" t="s">
        <v>13</v>
      </c>
      <c r="U82" s="31" t="s">
        <v>14</v>
      </c>
      <c r="V82" s="31" t="s">
        <v>14</v>
      </c>
      <c r="W82" s="31" t="s">
        <v>14</v>
      </c>
      <c r="X82" s="31" t="s">
        <v>15</v>
      </c>
      <c r="Y82" s="31" t="s">
        <v>95</v>
      </c>
      <c r="Z82" s="31" t="s">
        <v>13</v>
      </c>
      <c r="AA82" s="31" t="s">
        <v>14</v>
      </c>
      <c r="AB82" s="31" t="s">
        <v>393</v>
      </c>
    </row>
    <row r="83" spans="1:28">
      <c r="A83" s="38" t="s">
        <v>11</v>
      </c>
      <c r="B83" t="s">
        <v>12</v>
      </c>
      <c r="C83" t="s">
        <v>394</v>
      </c>
      <c r="D83" s="76"/>
      <c r="H83" s="48"/>
      <c r="J83" s="31" t="str">
        <f t="shared" si="2"/>
        <v>Camera.CameraLocationName</v>
      </c>
      <c r="K83" s="31" t="b">
        <f t="shared" si="3"/>
        <v>1</v>
      </c>
      <c r="L83" s="101">
        <f>_xlfn.XLOOKUP(J83,'Field Complete (Q1 2026)'!H:H,'Field Complete (Q1 2026)'!F:F,"")</f>
        <v>1</v>
      </c>
      <c r="M83" s="31" t="s">
        <v>12</v>
      </c>
      <c r="N83" s="31">
        <v>5</v>
      </c>
      <c r="O83" s="31" t="s">
        <v>394</v>
      </c>
      <c r="P83" s="31" t="s">
        <v>395</v>
      </c>
      <c r="Q83" s="31" t="s">
        <v>116</v>
      </c>
      <c r="R83" s="31"/>
      <c r="S83" s="31" t="s">
        <v>396</v>
      </c>
      <c r="T83" s="31" t="s">
        <v>13</v>
      </c>
      <c r="U83" s="31" t="s">
        <v>397</v>
      </c>
      <c r="V83" s="31" t="s">
        <v>398</v>
      </c>
      <c r="W83" s="31" t="s">
        <v>14</v>
      </c>
      <c r="X83" s="31" t="s">
        <v>15</v>
      </c>
      <c r="Y83" s="31" t="s">
        <v>95</v>
      </c>
      <c r="Z83" s="31" t="s">
        <v>13</v>
      </c>
      <c r="AA83" s="31"/>
      <c r="AB83" s="31" t="s">
        <v>399</v>
      </c>
    </row>
    <row r="84" spans="1:28">
      <c r="A84" s="40" t="s">
        <v>11</v>
      </c>
      <c r="B84" s="13" t="s">
        <v>12</v>
      </c>
      <c r="C84" s="13" t="s">
        <v>400</v>
      </c>
      <c r="D84" s="77"/>
      <c r="E84" s="54"/>
      <c r="F84" s="54"/>
      <c r="G84" s="54"/>
      <c r="H84" s="55"/>
      <c r="J84" s="31" t="str">
        <f t="shared" si="2"/>
        <v>Camera.HFTDClass</v>
      </c>
      <c r="K84" s="31" t="b">
        <f t="shared" si="3"/>
        <v>1</v>
      </c>
      <c r="L84" s="101">
        <f>_xlfn.XLOOKUP(J84,'Field Complete (Q1 2026)'!H:H,'Field Complete (Q1 2026)'!F:F,"")</f>
        <v>1</v>
      </c>
      <c r="M84" s="31" t="s">
        <v>12</v>
      </c>
      <c r="N84" s="31">
        <v>6</v>
      </c>
      <c r="O84" s="31" t="s">
        <v>400</v>
      </c>
      <c r="P84" s="31" t="s">
        <v>401</v>
      </c>
      <c r="Q84" s="31" t="s">
        <v>100</v>
      </c>
      <c r="R84" s="31" t="s">
        <v>402</v>
      </c>
      <c r="S84" s="31" t="s">
        <v>403</v>
      </c>
      <c r="T84" s="31" t="s">
        <v>13</v>
      </c>
      <c r="U84" s="31" t="s">
        <v>14</v>
      </c>
      <c r="V84" s="31" t="s">
        <v>14</v>
      </c>
      <c r="W84" s="31" t="s">
        <v>14</v>
      </c>
      <c r="X84" s="31" t="s">
        <v>15</v>
      </c>
      <c r="Y84" s="31" t="s">
        <v>95</v>
      </c>
      <c r="Z84" s="31" t="s">
        <v>13</v>
      </c>
      <c r="AA84" s="31" t="s">
        <v>404</v>
      </c>
      <c r="AB84" s="31" t="s">
        <v>405</v>
      </c>
    </row>
    <row r="85" spans="1:28">
      <c r="A85" s="69" t="s">
        <v>11</v>
      </c>
      <c r="B85" s="16" t="s">
        <v>16</v>
      </c>
      <c r="C85" s="16" t="s">
        <v>373</v>
      </c>
      <c r="D85" s="75"/>
      <c r="E85" s="52"/>
      <c r="F85" s="52"/>
      <c r="G85" s="52"/>
      <c r="H85" s="53"/>
      <c r="J85" s="31" t="str">
        <f t="shared" si="2"/>
        <v>ConnectionDevice.AssetID</v>
      </c>
      <c r="K85" s="31" t="b">
        <f t="shared" si="3"/>
        <v>1</v>
      </c>
      <c r="L85" s="101">
        <f>_xlfn.XLOOKUP(J85,'Field Complete (Q1 2026)'!H:H,'Field Complete (Q1 2026)'!F:F,"")</f>
        <v>1</v>
      </c>
      <c r="M85" s="31" t="s">
        <v>16</v>
      </c>
      <c r="N85" s="31">
        <v>1</v>
      </c>
      <c r="O85" s="31" t="s">
        <v>373</v>
      </c>
      <c r="P85" s="31" t="s">
        <v>374</v>
      </c>
      <c r="Q85" s="31" t="s">
        <v>83</v>
      </c>
      <c r="R85" s="31"/>
      <c r="S85" s="31" t="s">
        <v>406</v>
      </c>
      <c r="T85" s="31" t="s">
        <v>13</v>
      </c>
      <c r="U85" s="31" t="s">
        <v>407</v>
      </c>
      <c r="V85" s="31" t="s">
        <v>14</v>
      </c>
      <c r="W85" s="31" t="s">
        <v>14</v>
      </c>
      <c r="X85" s="31" t="s">
        <v>15</v>
      </c>
      <c r="Y85" s="31" t="s">
        <v>95</v>
      </c>
      <c r="Z85" s="31" t="s">
        <v>13</v>
      </c>
      <c r="AA85" s="31" t="s">
        <v>408</v>
      </c>
      <c r="AB85" s="31" t="s">
        <v>409</v>
      </c>
    </row>
    <row r="86" spans="1:28">
      <c r="A86" s="70" t="s">
        <v>11</v>
      </c>
      <c r="B86" s="28" t="s">
        <v>16</v>
      </c>
      <c r="C86" s="28" t="s">
        <v>410</v>
      </c>
      <c r="D86" s="76"/>
      <c r="H86" s="48"/>
      <c r="J86" s="31" t="str">
        <f t="shared" si="2"/>
        <v>ConnectionDevice.FromStructureID</v>
      </c>
      <c r="K86" s="31" t="b">
        <f t="shared" si="3"/>
        <v>1</v>
      </c>
      <c r="L86" s="101">
        <f>_xlfn.XLOOKUP(J86,'Field Complete (Q1 2026)'!H:H,'Field Complete (Q1 2026)'!F:F,"")</f>
        <v>0.15029999999999999</v>
      </c>
      <c r="M86" s="31" t="s">
        <v>16</v>
      </c>
      <c r="N86" s="31">
        <v>2</v>
      </c>
      <c r="O86" s="31" t="s">
        <v>410</v>
      </c>
      <c r="P86" s="31" t="s">
        <v>411</v>
      </c>
      <c r="Q86" s="31" t="s">
        <v>83</v>
      </c>
      <c r="R86" s="31"/>
      <c r="S86" s="31" t="s">
        <v>412</v>
      </c>
      <c r="T86" s="31" t="s">
        <v>168</v>
      </c>
      <c r="U86" s="31" t="s">
        <v>413</v>
      </c>
      <c r="V86" s="31" t="s">
        <v>414</v>
      </c>
      <c r="W86" s="31" t="s">
        <v>415</v>
      </c>
      <c r="X86" s="31" t="s">
        <v>15</v>
      </c>
      <c r="Y86" s="31" t="s">
        <v>95</v>
      </c>
      <c r="Z86" s="31" t="s">
        <v>13</v>
      </c>
      <c r="AA86" s="31" t="s">
        <v>416</v>
      </c>
      <c r="AB86" s="31" t="s">
        <v>417</v>
      </c>
    </row>
    <row r="87" spans="1:28">
      <c r="A87" s="70" t="s">
        <v>11</v>
      </c>
      <c r="B87" s="28" t="s">
        <v>16</v>
      </c>
      <c r="C87" s="28" t="s">
        <v>418</v>
      </c>
      <c r="D87" s="76"/>
      <c r="H87" s="48"/>
      <c r="J87" s="31" t="str">
        <f t="shared" si="2"/>
        <v>ConnectionDevice.ToStructureID</v>
      </c>
      <c r="K87" s="31" t="b">
        <f t="shared" si="3"/>
        <v>1</v>
      </c>
      <c r="L87" s="101">
        <f>_xlfn.XLOOKUP(J87,'Field Complete (Q1 2026)'!H:H,'Field Complete (Q1 2026)'!F:F,"")</f>
        <v>0.14990000000000001</v>
      </c>
      <c r="M87" s="31" t="s">
        <v>16</v>
      </c>
      <c r="N87" s="31">
        <v>3</v>
      </c>
      <c r="O87" s="31" t="s">
        <v>418</v>
      </c>
      <c r="P87" s="31" t="s">
        <v>419</v>
      </c>
      <c r="Q87" s="31" t="s">
        <v>83</v>
      </c>
      <c r="R87" s="31"/>
      <c r="S87" s="31" t="s">
        <v>420</v>
      </c>
      <c r="T87" s="31" t="s">
        <v>168</v>
      </c>
      <c r="U87" s="31" t="s">
        <v>413</v>
      </c>
      <c r="V87" s="31" t="s">
        <v>414</v>
      </c>
      <c r="W87" s="31" t="s">
        <v>421</v>
      </c>
      <c r="X87" s="31" t="s">
        <v>15</v>
      </c>
      <c r="Y87" s="31" t="s">
        <v>95</v>
      </c>
      <c r="Z87" s="31" t="s">
        <v>13</v>
      </c>
      <c r="AA87" s="31" t="s">
        <v>416</v>
      </c>
      <c r="AB87" s="31" t="s">
        <v>422</v>
      </c>
    </row>
    <row r="88" spans="1:28">
      <c r="A88" s="70" t="s">
        <v>11</v>
      </c>
      <c r="B88" s="28" t="s">
        <v>16</v>
      </c>
      <c r="C88" s="28" t="s">
        <v>81</v>
      </c>
      <c r="D88" s="76"/>
      <c r="H88" s="48"/>
      <c r="J88" s="31" t="str">
        <f t="shared" si="2"/>
        <v>ConnectionDevice.SegmentID</v>
      </c>
      <c r="K88" s="31" t="b">
        <f t="shared" si="3"/>
        <v>1</v>
      </c>
      <c r="L88" s="101">
        <f>_xlfn.XLOOKUP(J88,'Field Complete (Q1 2026)'!H:H,'Field Complete (Q1 2026)'!F:F,"")</f>
        <v>0</v>
      </c>
      <c r="M88" s="31" t="s">
        <v>16</v>
      </c>
      <c r="N88" s="31">
        <v>4</v>
      </c>
      <c r="O88" s="31" t="s">
        <v>81</v>
      </c>
      <c r="P88" s="31" t="s">
        <v>82</v>
      </c>
      <c r="Q88" s="31" t="s">
        <v>83</v>
      </c>
      <c r="R88" s="31"/>
      <c r="S88" s="31" t="s">
        <v>423</v>
      </c>
      <c r="T88" s="31" t="s">
        <v>15</v>
      </c>
      <c r="U88" s="31" t="s">
        <v>424</v>
      </c>
      <c r="V88" s="31" t="s">
        <v>14</v>
      </c>
      <c r="W88" s="31" t="s">
        <v>14</v>
      </c>
      <c r="X88" s="31" t="s">
        <v>425</v>
      </c>
      <c r="Y88" s="31" t="s">
        <v>87</v>
      </c>
      <c r="Z88" s="31" t="s">
        <v>13</v>
      </c>
      <c r="AA88" s="31"/>
      <c r="AB88" s="31" t="s">
        <v>426</v>
      </c>
    </row>
    <row r="89" spans="1:28">
      <c r="A89" s="70" t="s">
        <v>11</v>
      </c>
      <c r="B89" s="28" t="s">
        <v>16</v>
      </c>
      <c r="C89" s="28" t="s">
        <v>89</v>
      </c>
      <c r="D89" s="76"/>
      <c r="H89" s="48"/>
      <c r="J89" s="31" t="str">
        <f t="shared" si="2"/>
        <v>ConnectionDevice.CircuitID</v>
      </c>
      <c r="K89" s="31" t="b">
        <f t="shared" si="3"/>
        <v>1</v>
      </c>
      <c r="L89" s="101">
        <f>_xlfn.XLOOKUP(J89,'Field Complete (Q1 2026)'!H:H,'Field Complete (Q1 2026)'!F:F,"")</f>
        <v>0.98770000000000002</v>
      </c>
      <c r="M89" s="31" t="s">
        <v>16</v>
      </c>
      <c r="N89" s="31">
        <v>5</v>
      </c>
      <c r="O89" s="31" t="s">
        <v>89</v>
      </c>
      <c r="P89" s="31" t="s">
        <v>90</v>
      </c>
      <c r="Q89" s="31" t="s">
        <v>83</v>
      </c>
      <c r="R89" s="31"/>
      <c r="S89" s="31" t="s">
        <v>427</v>
      </c>
      <c r="T89" s="31" t="s">
        <v>168</v>
      </c>
      <c r="U89" s="31" t="s">
        <v>428</v>
      </c>
      <c r="V89" s="31" t="s">
        <v>14</v>
      </c>
      <c r="W89" s="31" t="s">
        <v>14</v>
      </c>
      <c r="X89" s="31" t="s">
        <v>425</v>
      </c>
      <c r="Y89" s="31" t="s">
        <v>95</v>
      </c>
      <c r="Z89" s="31" t="s">
        <v>13</v>
      </c>
      <c r="AA89" s="31" t="s">
        <v>429</v>
      </c>
      <c r="AB89" s="31" t="s">
        <v>430</v>
      </c>
    </row>
    <row r="90" spans="1:28">
      <c r="A90" s="70" t="s">
        <v>11</v>
      </c>
      <c r="B90" s="28" t="s">
        <v>16</v>
      </c>
      <c r="C90" s="28" t="s">
        <v>306</v>
      </c>
      <c r="D90" s="76"/>
      <c r="H90" s="48"/>
      <c r="J90" s="31" t="str">
        <f t="shared" si="2"/>
        <v>ConnectionDevice.LineClass</v>
      </c>
      <c r="K90" s="31" t="b">
        <f t="shared" si="3"/>
        <v>1</v>
      </c>
      <c r="L90" s="101">
        <f>_xlfn.XLOOKUP(J90,'Field Complete (Q1 2026)'!H:H,'Field Complete (Q1 2026)'!F:F,"")</f>
        <v>1</v>
      </c>
      <c r="M90" s="31" t="s">
        <v>16</v>
      </c>
      <c r="N90" s="31">
        <v>6</v>
      </c>
      <c r="O90" s="31" t="s">
        <v>306</v>
      </c>
      <c r="P90" s="31" t="s">
        <v>307</v>
      </c>
      <c r="Q90" s="31" t="s">
        <v>116</v>
      </c>
      <c r="R90" s="31" t="s">
        <v>431</v>
      </c>
      <c r="S90" s="31" t="s">
        <v>432</v>
      </c>
      <c r="T90" s="31" t="s">
        <v>13</v>
      </c>
      <c r="U90" s="31" t="s">
        <v>14</v>
      </c>
      <c r="V90" s="31" t="s">
        <v>14</v>
      </c>
      <c r="W90" s="31" t="s">
        <v>14</v>
      </c>
      <c r="X90" s="31" t="s">
        <v>15</v>
      </c>
      <c r="Y90" s="31" t="s">
        <v>95</v>
      </c>
      <c r="Z90" s="31" t="s">
        <v>13</v>
      </c>
      <c r="AA90" s="31"/>
      <c r="AB90" s="31" t="s">
        <v>433</v>
      </c>
    </row>
    <row r="91" spans="1:28">
      <c r="A91" s="70" t="s">
        <v>11</v>
      </c>
      <c r="B91" s="28" t="s">
        <v>16</v>
      </c>
      <c r="C91" s="28" t="s">
        <v>104</v>
      </c>
      <c r="D91" s="76"/>
      <c r="H91" s="48"/>
      <c r="J91" s="31" t="str">
        <f t="shared" si="2"/>
        <v>ConnectionDevice.SubstationID</v>
      </c>
      <c r="K91" s="31" t="b">
        <f t="shared" si="3"/>
        <v>1</v>
      </c>
      <c r="L91" s="101">
        <f>_xlfn.XLOOKUP(J91,'Field Complete (Q1 2026)'!H:H,'Field Complete (Q1 2026)'!F:F,"")</f>
        <v>0.7611</v>
      </c>
      <c r="M91" s="31" t="s">
        <v>16</v>
      </c>
      <c r="N91" s="31">
        <v>7</v>
      </c>
      <c r="O91" s="31" t="s">
        <v>104</v>
      </c>
      <c r="P91" s="31" t="s">
        <v>105</v>
      </c>
      <c r="Q91" s="31" t="s">
        <v>83</v>
      </c>
      <c r="R91" s="31"/>
      <c r="S91" s="31" t="s">
        <v>106</v>
      </c>
      <c r="T91" s="31" t="s">
        <v>168</v>
      </c>
      <c r="U91" s="31" t="s">
        <v>434</v>
      </c>
      <c r="V91" s="31" t="s">
        <v>268</v>
      </c>
      <c r="W91" s="31" t="s">
        <v>269</v>
      </c>
      <c r="X91" s="31" t="s">
        <v>435</v>
      </c>
      <c r="Y91" s="31" t="s">
        <v>95</v>
      </c>
      <c r="Z91" s="31" t="s">
        <v>13</v>
      </c>
      <c r="AA91" s="31" t="s">
        <v>436</v>
      </c>
      <c r="AB91" s="31" t="s">
        <v>437</v>
      </c>
    </row>
    <row r="92" spans="1:28">
      <c r="A92" s="70" t="s">
        <v>11</v>
      </c>
      <c r="B92" s="28" t="s">
        <v>16</v>
      </c>
      <c r="C92" s="28" t="s">
        <v>98</v>
      </c>
      <c r="D92" s="76"/>
      <c r="H92" s="48"/>
      <c r="J92" s="31" t="str">
        <f t="shared" si="2"/>
        <v>ConnectionDevice.UtilityID</v>
      </c>
      <c r="K92" s="31" t="b">
        <f t="shared" si="3"/>
        <v>1</v>
      </c>
      <c r="L92" s="101">
        <f>_xlfn.XLOOKUP(J92,'Field Complete (Q1 2026)'!H:H,'Field Complete (Q1 2026)'!F:F,"")</f>
        <v>1</v>
      </c>
      <c r="M92" s="31" t="s">
        <v>16</v>
      </c>
      <c r="N92" s="31">
        <v>8</v>
      </c>
      <c r="O92" s="31" t="s">
        <v>98</v>
      </c>
      <c r="P92" s="31" t="s">
        <v>99</v>
      </c>
      <c r="Q92" s="31" t="s">
        <v>100</v>
      </c>
      <c r="R92" s="31" t="s">
        <v>101</v>
      </c>
      <c r="S92" s="31" t="s">
        <v>102</v>
      </c>
      <c r="T92" s="31" t="s">
        <v>13</v>
      </c>
      <c r="U92" s="31" t="s">
        <v>14</v>
      </c>
      <c r="V92" s="31" t="s">
        <v>14</v>
      </c>
      <c r="W92" s="31" t="s">
        <v>14</v>
      </c>
      <c r="X92" s="31" t="s">
        <v>15</v>
      </c>
      <c r="Y92" s="31" t="s">
        <v>95</v>
      </c>
      <c r="Z92" s="31" t="s">
        <v>13</v>
      </c>
      <c r="AA92" s="31"/>
      <c r="AB92" s="31" t="s">
        <v>438</v>
      </c>
    </row>
    <row r="93" spans="1:28">
      <c r="A93" s="70" t="s">
        <v>11</v>
      </c>
      <c r="B93" s="28" t="s">
        <v>16</v>
      </c>
      <c r="C93" s="28" t="s">
        <v>128</v>
      </c>
      <c r="D93" s="76"/>
      <c r="H93" s="48"/>
      <c r="J93" s="31" t="str">
        <f t="shared" si="2"/>
        <v>ConnectionDevice.AssetLocation</v>
      </c>
      <c r="K93" s="31" t="b">
        <f t="shared" si="3"/>
        <v>1</v>
      </c>
      <c r="L93" s="101">
        <f>_xlfn.XLOOKUP(J93,'Field Complete (Q1 2026)'!H:H,'Field Complete (Q1 2026)'!F:F,"")</f>
        <v>1</v>
      </c>
      <c r="M93" s="31" t="s">
        <v>16</v>
      </c>
      <c r="N93" s="31">
        <v>9</v>
      </c>
      <c r="O93" s="31" t="s">
        <v>128</v>
      </c>
      <c r="P93" s="31" t="s">
        <v>129</v>
      </c>
      <c r="Q93" s="31" t="s">
        <v>130</v>
      </c>
      <c r="R93" s="31" t="s">
        <v>439</v>
      </c>
      <c r="S93" s="31" t="s">
        <v>440</v>
      </c>
      <c r="T93" s="31" t="s">
        <v>13</v>
      </c>
      <c r="U93" s="31" t="s">
        <v>441</v>
      </c>
      <c r="V93" s="31" t="s">
        <v>14</v>
      </c>
      <c r="W93" s="31" t="s">
        <v>14</v>
      </c>
      <c r="X93" s="31" t="s">
        <v>15</v>
      </c>
      <c r="Y93" s="31" t="s">
        <v>95</v>
      </c>
      <c r="Z93" s="31" t="s">
        <v>13</v>
      </c>
      <c r="AA93" s="31" t="s">
        <v>429</v>
      </c>
      <c r="AB93" s="31" t="s">
        <v>442</v>
      </c>
    </row>
    <row r="94" spans="1:28">
      <c r="A94" s="70" t="s">
        <v>11</v>
      </c>
      <c r="B94" s="28" t="s">
        <v>16</v>
      </c>
      <c r="C94" s="28" t="s">
        <v>443</v>
      </c>
      <c r="D94" s="76"/>
      <c r="H94" s="48"/>
      <c r="J94" s="31" t="str">
        <f t="shared" si="2"/>
        <v>ConnectionDevice.ConnectionDeviceType</v>
      </c>
      <c r="K94" s="31" t="b">
        <f t="shared" si="3"/>
        <v>1</v>
      </c>
      <c r="L94" s="101">
        <f>_xlfn.XLOOKUP(J94,'Field Complete (Q1 2026)'!H:H,'Field Complete (Q1 2026)'!F:F,"")</f>
        <v>1</v>
      </c>
      <c r="M94" s="31" t="s">
        <v>16</v>
      </c>
      <c r="N94" s="31">
        <v>10</v>
      </c>
      <c r="O94" s="31" t="s">
        <v>443</v>
      </c>
      <c r="P94" s="31" t="s">
        <v>444</v>
      </c>
      <c r="Q94" s="31" t="s">
        <v>116</v>
      </c>
      <c r="R94" s="31" t="s">
        <v>445</v>
      </c>
      <c r="S94" s="31" t="s">
        <v>446</v>
      </c>
      <c r="T94" s="31" t="s">
        <v>13</v>
      </c>
      <c r="U94" s="31" t="s">
        <v>447</v>
      </c>
      <c r="V94" s="31" t="s">
        <v>14</v>
      </c>
      <c r="W94" s="31" t="s">
        <v>14</v>
      </c>
      <c r="X94" s="31" t="s">
        <v>15</v>
      </c>
      <c r="Y94" s="31" t="s">
        <v>95</v>
      </c>
      <c r="Z94" s="31" t="s">
        <v>13</v>
      </c>
      <c r="AA94" s="31" t="s">
        <v>448</v>
      </c>
      <c r="AB94" s="31" t="s">
        <v>449</v>
      </c>
    </row>
    <row r="95" spans="1:28">
      <c r="A95" s="70" t="s">
        <v>11</v>
      </c>
      <c r="B95" s="28" t="s">
        <v>16</v>
      </c>
      <c r="C95" s="28" t="s">
        <v>450</v>
      </c>
      <c r="D95" s="76"/>
      <c r="H95" s="48"/>
      <c r="J95" s="31" t="str">
        <f t="shared" si="2"/>
        <v>ConnectionDevice.ConnectionDeviceTypeComment</v>
      </c>
      <c r="K95" s="31" t="b">
        <f t="shared" si="3"/>
        <v>1</v>
      </c>
      <c r="L95" s="101">
        <f>_xlfn.XLOOKUP(J95,'Field Complete (Q1 2026)'!H:H,'Field Complete (Q1 2026)'!F:F,"")</f>
        <v>4.0000000000000002E-4</v>
      </c>
      <c r="M95" s="31" t="s">
        <v>16</v>
      </c>
      <c r="N95" s="31">
        <v>11</v>
      </c>
      <c r="O95" s="31" t="s">
        <v>450</v>
      </c>
      <c r="P95" s="31" t="s">
        <v>451</v>
      </c>
      <c r="Q95" s="31" t="s">
        <v>116</v>
      </c>
      <c r="R95" s="31"/>
      <c r="S95" s="31" t="s">
        <v>452</v>
      </c>
      <c r="T95" s="31" t="s">
        <v>13</v>
      </c>
      <c r="U95" s="31" t="s">
        <v>453</v>
      </c>
      <c r="V95" s="31" t="s">
        <v>414</v>
      </c>
      <c r="W95" s="31" t="s">
        <v>414</v>
      </c>
      <c r="X95" s="31" t="s">
        <v>15</v>
      </c>
      <c r="Y95" s="31" t="s">
        <v>87</v>
      </c>
      <c r="Z95" s="31" t="s">
        <v>13</v>
      </c>
      <c r="AA95" s="31" t="s">
        <v>429</v>
      </c>
      <c r="AB95" s="31" t="s">
        <v>454</v>
      </c>
    </row>
    <row r="96" spans="1:28">
      <c r="A96" s="70" t="s">
        <v>11</v>
      </c>
      <c r="B96" s="28" t="s">
        <v>16</v>
      </c>
      <c r="C96" s="28" t="s">
        <v>455</v>
      </c>
      <c r="D96" s="76"/>
      <c r="H96" s="48"/>
      <c r="J96" s="31" t="str">
        <f t="shared" si="2"/>
        <v>ConnectionDevice.ConnectionDeviceSubtype</v>
      </c>
      <c r="K96" s="31" t="b">
        <f t="shared" si="3"/>
        <v>1</v>
      </c>
      <c r="L96" s="101">
        <f>_xlfn.XLOOKUP(J96,'Field Complete (Q1 2026)'!H:H,'Field Complete (Q1 2026)'!F:F,"")</f>
        <v>0</v>
      </c>
      <c r="M96" s="31" t="s">
        <v>16</v>
      </c>
      <c r="N96" s="31">
        <v>12</v>
      </c>
      <c r="O96" s="31" t="s">
        <v>455</v>
      </c>
      <c r="P96" s="31" t="s">
        <v>456</v>
      </c>
      <c r="Q96" s="31" t="s">
        <v>116</v>
      </c>
      <c r="R96" s="31" t="s">
        <v>457</v>
      </c>
      <c r="S96" s="31" t="s">
        <v>458</v>
      </c>
      <c r="T96" s="31" t="s">
        <v>15</v>
      </c>
      <c r="U96" s="31" t="s">
        <v>459</v>
      </c>
      <c r="V96" s="31" t="s">
        <v>414</v>
      </c>
      <c r="W96" s="31" t="s">
        <v>414</v>
      </c>
      <c r="X96" s="31" t="s">
        <v>15</v>
      </c>
      <c r="Y96" s="31" t="s">
        <v>219</v>
      </c>
      <c r="Z96" s="31" t="s">
        <v>13</v>
      </c>
      <c r="AA96" s="31" t="s">
        <v>429</v>
      </c>
      <c r="AB96" s="31" t="s">
        <v>460</v>
      </c>
    </row>
    <row r="97" spans="1:28">
      <c r="A97" s="70" t="s">
        <v>11</v>
      </c>
      <c r="B97" s="28" t="s">
        <v>16</v>
      </c>
      <c r="C97" s="28" t="s">
        <v>461</v>
      </c>
      <c r="D97" s="76"/>
      <c r="H97" s="48"/>
      <c r="J97" s="31" t="str">
        <f t="shared" si="2"/>
        <v>ConnectionDevice.ConnectionDeviceSubtypeComment</v>
      </c>
      <c r="K97" s="31" t="b">
        <f t="shared" si="3"/>
        <v>1</v>
      </c>
      <c r="L97" s="101">
        <f>_xlfn.XLOOKUP(J97,'Field Complete (Q1 2026)'!H:H,'Field Complete (Q1 2026)'!F:F,"")</f>
        <v>0</v>
      </c>
      <c r="M97" s="31" t="s">
        <v>16</v>
      </c>
      <c r="N97" s="31">
        <v>13</v>
      </c>
      <c r="O97" s="31" t="s">
        <v>461</v>
      </c>
      <c r="P97" s="31" t="s">
        <v>462</v>
      </c>
      <c r="Q97" s="31" t="s">
        <v>116</v>
      </c>
      <c r="R97" s="31"/>
      <c r="S97" s="31" t="s">
        <v>463</v>
      </c>
      <c r="T97" s="31" t="s">
        <v>15</v>
      </c>
      <c r="U97" s="31" t="s">
        <v>14</v>
      </c>
      <c r="V97" s="31" t="s">
        <v>14</v>
      </c>
      <c r="W97" s="31" t="s">
        <v>14</v>
      </c>
      <c r="X97" s="31" t="s">
        <v>15</v>
      </c>
      <c r="Y97" s="31" t="s">
        <v>87</v>
      </c>
      <c r="Z97" s="31" t="s">
        <v>13</v>
      </c>
      <c r="AA97" s="31" t="s">
        <v>429</v>
      </c>
      <c r="AB97" s="31" t="s">
        <v>464</v>
      </c>
    </row>
    <row r="98" spans="1:28">
      <c r="A98" s="70" t="s">
        <v>11</v>
      </c>
      <c r="B98" s="28" t="s">
        <v>16</v>
      </c>
      <c r="C98" s="28" t="s">
        <v>465</v>
      </c>
      <c r="D98" s="76"/>
      <c r="H98" s="48"/>
      <c r="J98" s="31" t="str">
        <f t="shared" si="2"/>
        <v>ConnectionDevice.AssociatedNominalVoltagekV</v>
      </c>
      <c r="K98" s="31" t="b">
        <f t="shared" si="3"/>
        <v>1</v>
      </c>
      <c r="L98" s="101">
        <f>_xlfn.XLOOKUP(J98,'Field Complete (Q1 2026)'!H:H,'Field Complete (Q1 2026)'!F:F,"")</f>
        <v>0.92649999999999999</v>
      </c>
      <c r="M98" s="31" t="s">
        <v>16</v>
      </c>
      <c r="N98" s="31">
        <v>14</v>
      </c>
      <c r="O98" s="31" t="s">
        <v>465</v>
      </c>
      <c r="P98" s="31" t="s">
        <v>466</v>
      </c>
      <c r="Q98" s="31" t="s">
        <v>100</v>
      </c>
      <c r="R98" s="31"/>
      <c r="S98" s="31" t="s">
        <v>467</v>
      </c>
      <c r="T98" s="31" t="s">
        <v>168</v>
      </c>
      <c r="U98" s="31" t="s">
        <v>468</v>
      </c>
      <c r="V98" s="31" t="s">
        <v>414</v>
      </c>
      <c r="W98" s="31" t="s">
        <v>469</v>
      </c>
      <c r="X98" s="31" t="s">
        <v>15</v>
      </c>
      <c r="Y98" s="31" t="s">
        <v>95</v>
      </c>
      <c r="Z98" s="31" t="s">
        <v>13</v>
      </c>
      <c r="AA98" s="31" t="s">
        <v>429</v>
      </c>
      <c r="AB98" s="31" t="s">
        <v>470</v>
      </c>
    </row>
    <row r="99" spans="1:28">
      <c r="A99" s="70" t="s">
        <v>11</v>
      </c>
      <c r="B99" s="28" t="s">
        <v>16</v>
      </c>
      <c r="C99" s="28" t="s">
        <v>471</v>
      </c>
      <c r="D99" s="76"/>
      <c r="H99" s="48"/>
      <c r="J99" s="31" t="str">
        <f t="shared" si="2"/>
        <v>ConnectionDevice.AssociatedOperatingVoltagekV</v>
      </c>
      <c r="K99" s="31" t="b">
        <f t="shared" si="3"/>
        <v>1</v>
      </c>
      <c r="L99" s="101">
        <f>_xlfn.XLOOKUP(J99,'Field Complete (Q1 2026)'!H:H,'Field Complete (Q1 2026)'!F:F,"")</f>
        <v>0</v>
      </c>
      <c r="M99" s="31" t="s">
        <v>16</v>
      </c>
      <c r="N99" s="31">
        <v>15</v>
      </c>
      <c r="O99" s="31" t="s">
        <v>471</v>
      </c>
      <c r="P99" s="31" t="s">
        <v>472</v>
      </c>
      <c r="Q99" s="31" t="s">
        <v>100</v>
      </c>
      <c r="R99" s="31"/>
      <c r="S99" s="31" t="s">
        <v>473</v>
      </c>
      <c r="T99" s="31" t="s">
        <v>15</v>
      </c>
      <c r="U99" s="31" t="s">
        <v>474</v>
      </c>
      <c r="V99" s="31" t="s">
        <v>474</v>
      </c>
      <c r="W99" s="31" t="s">
        <v>474</v>
      </c>
      <c r="X99" s="31" t="s">
        <v>15</v>
      </c>
      <c r="Y99" s="31" t="s">
        <v>180</v>
      </c>
      <c r="Z99" s="31" t="s">
        <v>13</v>
      </c>
      <c r="AA99" s="31" t="s">
        <v>429</v>
      </c>
      <c r="AB99" s="31" t="s">
        <v>475</v>
      </c>
    </row>
    <row r="100" spans="1:28">
      <c r="A100" s="70" t="s">
        <v>11</v>
      </c>
      <c r="B100" s="28" t="s">
        <v>16</v>
      </c>
      <c r="C100" s="28" t="s">
        <v>109</v>
      </c>
      <c r="D100" s="76"/>
      <c r="H100" s="48"/>
      <c r="J100" s="31" t="str">
        <f t="shared" si="2"/>
        <v>ConnectionDevice.CircuitName</v>
      </c>
      <c r="K100" s="31" t="b">
        <f t="shared" si="3"/>
        <v>1</v>
      </c>
      <c r="L100" s="101">
        <f>_xlfn.XLOOKUP(J100,'Field Complete (Q1 2026)'!H:H,'Field Complete (Q1 2026)'!F:F,"")</f>
        <v>0.99339999999999995</v>
      </c>
      <c r="M100" s="31" t="s">
        <v>16</v>
      </c>
      <c r="N100" s="31">
        <v>16</v>
      </c>
      <c r="O100" s="31" t="s">
        <v>109</v>
      </c>
      <c r="P100" s="31" t="s">
        <v>110</v>
      </c>
      <c r="Q100" s="31" t="s">
        <v>111</v>
      </c>
      <c r="R100" s="31"/>
      <c r="S100" s="31" t="s">
        <v>112</v>
      </c>
      <c r="T100" s="31" t="s">
        <v>168</v>
      </c>
      <c r="U100" s="31" t="s">
        <v>92</v>
      </c>
      <c r="V100" s="31" t="s">
        <v>476</v>
      </c>
      <c r="W100" s="31" t="s">
        <v>251</v>
      </c>
      <c r="X100" s="31" t="s">
        <v>425</v>
      </c>
      <c r="Y100" s="31" t="s">
        <v>95</v>
      </c>
      <c r="Z100" s="31" t="s">
        <v>13</v>
      </c>
      <c r="AA100" s="31" t="s">
        <v>429</v>
      </c>
      <c r="AB100" s="31" t="s">
        <v>477</v>
      </c>
    </row>
    <row r="101" spans="1:28">
      <c r="A101" s="70" t="s">
        <v>11</v>
      </c>
      <c r="B101" s="28" t="s">
        <v>16</v>
      </c>
      <c r="C101" s="28" t="s">
        <v>478</v>
      </c>
      <c r="D101" s="76"/>
      <c r="H101" s="48"/>
      <c r="J101" s="31" t="str">
        <f t="shared" si="2"/>
        <v>ConnectionDevice.Manufacturer</v>
      </c>
      <c r="K101" s="31" t="b">
        <f t="shared" si="3"/>
        <v>1</v>
      </c>
      <c r="L101" s="101">
        <f>_xlfn.XLOOKUP(J101,'Field Complete (Q1 2026)'!H:H,'Field Complete (Q1 2026)'!F:F,"")</f>
        <v>0</v>
      </c>
      <c r="M101" s="31" t="s">
        <v>16</v>
      </c>
      <c r="N101" s="31">
        <v>17</v>
      </c>
      <c r="O101" s="31" t="s">
        <v>478</v>
      </c>
      <c r="P101" s="31" t="s">
        <v>478</v>
      </c>
      <c r="Q101" s="31" t="s">
        <v>83</v>
      </c>
      <c r="R101" s="31"/>
      <c r="S101" s="31" t="s">
        <v>479</v>
      </c>
      <c r="T101" s="31" t="s">
        <v>15</v>
      </c>
      <c r="U101" s="31" t="s">
        <v>480</v>
      </c>
      <c r="V101" s="31" t="s">
        <v>481</v>
      </c>
      <c r="W101" s="31" t="s">
        <v>482</v>
      </c>
      <c r="X101" s="31" t="s">
        <v>15</v>
      </c>
      <c r="Y101" s="31" t="s">
        <v>219</v>
      </c>
      <c r="Z101" s="31" t="s">
        <v>13</v>
      </c>
      <c r="AA101" s="31" t="s">
        <v>429</v>
      </c>
      <c r="AB101" s="31" t="s">
        <v>483</v>
      </c>
    </row>
    <row r="102" spans="1:28">
      <c r="A102" s="70" t="s">
        <v>11</v>
      </c>
      <c r="B102" s="28" t="s">
        <v>16</v>
      </c>
      <c r="C102" s="28" t="s">
        <v>484</v>
      </c>
      <c r="D102" s="76"/>
      <c r="H102" s="48"/>
      <c r="J102" s="31" t="str">
        <f t="shared" si="2"/>
        <v>ConnectionDevice.ModelNumber</v>
      </c>
      <c r="K102" s="31" t="b">
        <f t="shared" si="3"/>
        <v>1</v>
      </c>
      <c r="L102" s="101">
        <f>_xlfn.XLOOKUP(J102,'Field Complete (Q1 2026)'!H:H,'Field Complete (Q1 2026)'!F:F,"")</f>
        <v>0</v>
      </c>
      <c r="M102" s="31" t="s">
        <v>16</v>
      </c>
      <c r="N102" s="31">
        <v>18</v>
      </c>
      <c r="O102" s="31" t="s">
        <v>484</v>
      </c>
      <c r="P102" s="31" t="s">
        <v>485</v>
      </c>
      <c r="Q102" s="31" t="s">
        <v>116</v>
      </c>
      <c r="R102" s="31"/>
      <c r="S102" s="31" t="s">
        <v>486</v>
      </c>
      <c r="T102" s="31" t="s">
        <v>15</v>
      </c>
      <c r="U102" s="31" t="s">
        <v>480</v>
      </c>
      <c r="V102" s="31" t="s">
        <v>487</v>
      </c>
      <c r="W102" s="31" t="s">
        <v>482</v>
      </c>
      <c r="X102" s="31" t="s">
        <v>15</v>
      </c>
      <c r="Y102" s="31" t="s">
        <v>219</v>
      </c>
      <c r="Z102" s="31" t="s">
        <v>13</v>
      </c>
      <c r="AA102" s="31" t="s">
        <v>429</v>
      </c>
      <c r="AB102" s="31" t="s">
        <v>488</v>
      </c>
    </row>
    <row r="103" spans="1:28">
      <c r="A103" s="70" t="s">
        <v>11</v>
      </c>
      <c r="B103" s="28" t="s">
        <v>16</v>
      </c>
      <c r="C103" s="28" t="s">
        <v>173</v>
      </c>
      <c r="D103" s="76"/>
      <c r="H103" s="48"/>
      <c r="J103" s="31" t="str">
        <f t="shared" si="2"/>
        <v>ConnectionDevice.LastInspectionDate</v>
      </c>
      <c r="K103" s="31" t="b">
        <f t="shared" si="3"/>
        <v>1</v>
      </c>
      <c r="L103" s="101">
        <f>_xlfn.XLOOKUP(J103,'Field Complete (Q1 2026)'!H:H,'Field Complete (Q1 2026)'!F:F,"")</f>
        <v>0</v>
      </c>
      <c r="M103" s="31" t="s">
        <v>16</v>
      </c>
      <c r="N103" s="31">
        <v>19</v>
      </c>
      <c r="O103" s="31" t="s">
        <v>173</v>
      </c>
      <c r="P103" s="31" t="s">
        <v>174</v>
      </c>
      <c r="Q103" s="31" t="s">
        <v>175</v>
      </c>
      <c r="R103" s="31"/>
      <c r="S103" s="31" t="s">
        <v>176</v>
      </c>
      <c r="T103" s="31" t="s">
        <v>15</v>
      </c>
      <c r="U103" s="31" t="s">
        <v>489</v>
      </c>
      <c r="V103" s="31" t="s">
        <v>490</v>
      </c>
      <c r="W103" s="31" t="s">
        <v>179</v>
      </c>
      <c r="X103" s="31" t="s">
        <v>15</v>
      </c>
      <c r="Y103" s="31" t="s">
        <v>180</v>
      </c>
      <c r="Z103" s="31" t="s">
        <v>13</v>
      </c>
      <c r="AA103" s="31" t="s">
        <v>429</v>
      </c>
      <c r="AB103" s="31" t="s">
        <v>491</v>
      </c>
    </row>
    <row r="104" spans="1:28">
      <c r="A104" s="70" t="s">
        <v>11</v>
      </c>
      <c r="B104" s="28" t="s">
        <v>16</v>
      </c>
      <c r="C104" s="28" t="s">
        <v>188</v>
      </c>
      <c r="D104" s="76"/>
      <c r="H104" s="48"/>
      <c r="J104" s="31" t="str">
        <f t="shared" si="2"/>
        <v>ConnectionDevice.InstallationDate</v>
      </c>
      <c r="K104" s="31" t="b">
        <f t="shared" si="3"/>
        <v>1</v>
      </c>
      <c r="L104" s="101">
        <f>_xlfn.XLOOKUP(J104,'Field Complete (Q1 2026)'!H:H,'Field Complete (Q1 2026)'!F:F,"")</f>
        <v>1.0800000000000001E-2</v>
      </c>
      <c r="M104" s="31" t="s">
        <v>16</v>
      </c>
      <c r="N104" s="31">
        <v>20</v>
      </c>
      <c r="O104" s="31" t="s">
        <v>188</v>
      </c>
      <c r="P104" s="31" t="s">
        <v>189</v>
      </c>
      <c r="Q104" s="31" t="s">
        <v>175</v>
      </c>
      <c r="R104" s="31"/>
      <c r="S104" s="31" t="s">
        <v>492</v>
      </c>
      <c r="T104" s="31" t="s">
        <v>168</v>
      </c>
      <c r="U104" s="31" t="s">
        <v>493</v>
      </c>
      <c r="V104" s="31" t="s">
        <v>192</v>
      </c>
      <c r="W104" s="31" t="s">
        <v>193</v>
      </c>
      <c r="X104" s="31" t="s">
        <v>15</v>
      </c>
      <c r="Y104" s="31" t="s">
        <v>180</v>
      </c>
      <c r="Z104" s="31" t="s">
        <v>13</v>
      </c>
      <c r="AA104" s="31" t="s">
        <v>429</v>
      </c>
      <c r="AB104" s="31" t="s">
        <v>494</v>
      </c>
    </row>
    <row r="105" spans="1:28">
      <c r="A105" s="70" t="s">
        <v>11</v>
      </c>
      <c r="B105" s="28" t="s">
        <v>16</v>
      </c>
      <c r="C105" s="28" t="s">
        <v>196</v>
      </c>
      <c r="D105" s="76"/>
      <c r="H105" s="48"/>
      <c r="J105" s="31" t="str">
        <f t="shared" si="2"/>
        <v>ConnectionDevice.InstallationYear</v>
      </c>
      <c r="K105" s="31" t="b">
        <f t="shared" si="3"/>
        <v>1</v>
      </c>
      <c r="L105" s="101">
        <f>_xlfn.XLOOKUP(J105,'Field Complete (Q1 2026)'!H:H,'Field Complete (Q1 2026)'!F:F,"")</f>
        <v>1.0800000000000001E-2</v>
      </c>
      <c r="M105" s="31" t="s">
        <v>16</v>
      </c>
      <c r="N105" s="31">
        <v>21</v>
      </c>
      <c r="O105" s="31" t="s">
        <v>196</v>
      </c>
      <c r="P105" s="31" t="s">
        <v>197</v>
      </c>
      <c r="Q105" s="31" t="s">
        <v>198</v>
      </c>
      <c r="R105" s="31"/>
      <c r="S105" s="31" t="s">
        <v>199</v>
      </c>
      <c r="T105" s="31" t="s">
        <v>168</v>
      </c>
      <c r="U105" s="31" t="s">
        <v>493</v>
      </c>
      <c r="V105" s="31" t="s">
        <v>495</v>
      </c>
      <c r="W105" s="31" t="s">
        <v>202</v>
      </c>
      <c r="X105" s="31" t="s">
        <v>15</v>
      </c>
      <c r="Y105" s="31" t="s">
        <v>180</v>
      </c>
      <c r="Z105" s="31" t="s">
        <v>13</v>
      </c>
      <c r="AA105" s="31" t="s">
        <v>496</v>
      </c>
      <c r="AB105" s="31" t="s">
        <v>497</v>
      </c>
    </row>
    <row r="106" spans="1:28">
      <c r="A106" s="70" t="s">
        <v>11</v>
      </c>
      <c r="B106" s="28" t="s">
        <v>16</v>
      </c>
      <c r="C106" s="28" t="s">
        <v>205</v>
      </c>
      <c r="D106" s="76"/>
      <c r="H106" s="48"/>
      <c r="J106" s="31" t="str">
        <f t="shared" si="2"/>
        <v>ConnectionDevice.EstimatedAge</v>
      </c>
      <c r="K106" s="31" t="b">
        <f t="shared" si="3"/>
        <v>1</v>
      </c>
      <c r="L106" s="101">
        <f>_xlfn.XLOOKUP(J106,'Field Complete (Q1 2026)'!H:H,'Field Complete (Q1 2026)'!F:F,"")</f>
        <v>0</v>
      </c>
      <c r="M106" s="31" t="s">
        <v>16</v>
      </c>
      <c r="N106" s="31">
        <v>22</v>
      </c>
      <c r="O106" s="31" t="s">
        <v>205</v>
      </c>
      <c r="P106" s="31" t="s">
        <v>206</v>
      </c>
      <c r="Q106" s="31" t="s">
        <v>100</v>
      </c>
      <c r="R106" s="31" t="s">
        <v>207</v>
      </c>
      <c r="S106" s="31" t="s">
        <v>285</v>
      </c>
      <c r="T106" s="31" t="s">
        <v>15</v>
      </c>
      <c r="U106" s="31" t="s">
        <v>498</v>
      </c>
      <c r="V106" s="31" t="s">
        <v>210</v>
      </c>
      <c r="W106" s="31" t="s">
        <v>202</v>
      </c>
      <c r="X106" s="31" t="s">
        <v>15</v>
      </c>
      <c r="Y106" s="31" t="s">
        <v>87</v>
      </c>
      <c r="Z106" s="31" t="s">
        <v>13</v>
      </c>
      <c r="AA106" s="31" t="s">
        <v>496</v>
      </c>
      <c r="AB106" s="31" t="s">
        <v>499</v>
      </c>
    </row>
    <row r="107" spans="1:28">
      <c r="A107" s="70" t="s">
        <v>11</v>
      </c>
      <c r="B107" s="28" t="s">
        <v>16</v>
      </c>
      <c r="C107" s="28" t="s">
        <v>213</v>
      </c>
      <c r="D107" s="76"/>
      <c r="H107" s="48"/>
      <c r="J107" s="31" t="str">
        <f t="shared" si="2"/>
        <v>ConnectionDevice.UsefulLifespan</v>
      </c>
      <c r="K107" s="31" t="b">
        <f t="shared" si="3"/>
        <v>1</v>
      </c>
      <c r="L107" s="101">
        <f>_xlfn.XLOOKUP(J107,'Field Complete (Q1 2026)'!H:H,'Field Complete (Q1 2026)'!F:F,"")</f>
        <v>0</v>
      </c>
      <c r="M107" s="31" t="s">
        <v>16</v>
      </c>
      <c r="N107" s="31">
        <v>23</v>
      </c>
      <c r="O107" s="31" t="s">
        <v>213</v>
      </c>
      <c r="P107" s="31" t="s">
        <v>214</v>
      </c>
      <c r="Q107" s="31" t="s">
        <v>198</v>
      </c>
      <c r="R107" s="31"/>
      <c r="S107" s="31" t="s">
        <v>215</v>
      </c>
      <c r="T107" s="31" t="s">
        <v>15</v>
      </c>
      <c r="U107" s="31" t="s">
        <v>500</v>
      </c>
      <c r="V107" s="31" t="s">
        <v>217</v>
      </c>
      <c r="W107" s="31" t="s">
        <v>218</v>
      </c>
      <c r="X107" s="31" t="s">
        <v>15</v>
      </c>
      <c r="Y107" s="31" t="s">
        <v>219</v>
      </c>
      <c r="Z107" s="31" t="s">
        <v>13</v>
      </c>
      <c r="AA107" s="31" t="s">
        <v>496</v>
      </c>
      <c r="AB107" s="31" t="s">
        <v>501</v>
      </c>
    </row>
    <row r="108" spans="1:28">
      <c r="A108" s="71" t="s">
        <v>11</v>
      </c>
      <c r="B108" s="17" t="s">
        <v>16</v>
      </c>
      <c r="C108" s="17" t="s">
        <v>400</v>
      </c>
      <c r="D108" s="77"/>
      <c r="E108" s="54"/>
      <c r="F108" s="54"/>
      <c r="G108" s="54"/>
      <c r="H108" s="55"/>
      <c r="J108" s="31" t="str">
        <f t="shared" si="2"/>
        <v>ConnectionDevice.HFTDClass</v>
      </c>
      <c r="K108" s="31" t="b">
        <f t="shared" si="3"/>
        <v>1</v>
      </c>
      <c r="L108" s="101">
        <f>_xlfn.XLOOKUP(J108,'Field Complete (Q1 2026)'!H:H,'Field Complete (Q1 2026)'!F:F,"")</f>
        <v>1</v>
      </c>
      <c r="M108" s="31" t="s">
        <v>16</v>
      </c>
      <c r="N108" s="31">
        <v>24</v>
      </c>
      <c r="O108" s="31" t="s">
        <v>400</v>
      </c>
      <c r="P108" s="31" t="s">
        <v>401</v>
      </c>
      <c r="Q108" s="31" t="s">
        <v>100</v>
      </c>
      <c r="R108" s="31" t="s">
        <v>402</v>
      </c>
      <c r="S108" s="31" t="s">
        <v>403</v>
      </c>
      <c r="T108" s="31" t="s">
        <v>13</v>
      </c>
      <c r="U108" s="31" t="s">
        <v>502</v>
      </c>
      <c r="V108" s="31" t="s">
        <v>14</v>
      </c>
      <c r="W108" s="31" t="s">
        <v>14</v>
      </c>
      <c r="X108" s="31" t="s">
        <v>15</v>
      </c>
      <c r="Y108" s="31" t="s">
        <v>95</v>
      </c>
      <c r="Z108" s="31" t="s">
        <v>13</v>
      </c>
      <c r="AA108" s="31" t="s">
        <v>429</v>
      </c>
      <c r="AB108" s="31" t="s">
        <v>503</v>
      </c>
    </row>
    <row r="109" spans="1:28">
      <c r="A109" s="35" t="s">
        <v>11</v>
      </c>
      <c r="B109" s="12" t="s">
        <v>17</v>
      </c>
      <c r="C109" s="12" t="s">
        <v>504</v>
      </c>
      <c r="D109" s="75"/>
      <c r="E109" s="52"/>
      <c r="F109" s="52"/>
      <c r="G109" s="52"/>
      <c r="H109" s="53"/>
      <c r="J109" s="31" t="str">
        <f t="shared" si="2"/>
        <v>CustomerMeter.MeterID</v>
      </c>
      <c r="K109" s="31" t="b">
        <f t="shared" si="3"/>
        <v>1</v>
      </c>
      <c r="L109" s="101">
        <f>_xlfn.XLOOKUP(J109,'Field Complete (Q1 2026)'!H:H,'Field Complete (Q1 2026)'!F:F,"")</f>
        <v>1</v>
      </c>
      <c r="M109" s="31" t="s">
        <v>17</v>
      </c>
      <c r="N109" s="31">
        <v>1</v>
      </c>
      <c r="O109" s="31" t="s">
        <v>504</v>
      </c>
      <c r="P109" s="31" t="s">
        <v>505</v>
      </c>
      <c r="Q109" s="31" t="s">
        <v>83</v>
      </c>
      <c r="R109" s="31"/>
      <c r="S109" s="31" t="s">
        <v>506</v>
      </c>
      <c r="T109" s="31" t="s">
        <v>13</v>
      </c>
      <c r="U109" s="31" t="s">
        <v>507</v>
      </c>
      <c r="V109" s="31" t="s">
        <v>14</v>
      </c>
      <c r="W109" s="31" t="s">
        <v>14</v>
      </c>
      <c r="X109" s="31" t="s">
        <v>508</v>
      </c>
      <c r="Y109" s="31" t="s">
        <v>95</v>
      </c>
      <c r="Z109" s="31" t="s">
        <v>13</v>
      </c>
      <c r="AA109" s="31" t="s">
        <v>509</v>
      </c>
      <c r="AB109" s="31" t="s">
        <v>510</v>
      </c>
    </row>
    <row r="110" spans="1:28">
      <c r="A110" s="38" t="s">
        <v>11</v>
      </c>
      <c r="B110" t="s">
        <v>17</v>
      </c>
      <c r="C110" t="s">
        <v>98</v>
      </c>
      <c r="D110" s="76"/>
      <c r="H110" s="48"/>
      <c r="J110" s="31" t="str">
        <f t="shared" si="2"/>
        <v>CustomerMeter.UtilityID</v>
      </c>
      <c r="K110" s="31" t="b">
        <f t="shared" si="3"/>
        <v>1</v>
      </c>
      <c r="L110" s="101">
        <f>_xlfn.XLOOKUP(J110,'Field Complete (Q1 2026)'!H:H,'Field Complete (Q1 2026)'!F:F,"")</f>
        <v>1</v>
      </c>
      <c r="M110" s="31" t="s">
        <v>17</v>
      </c>
      <c r="N110" s="31">
        <v>2</v>
      </c>
      <c r="O110" s="31" t="s">
        <v>98</v>
      </c>
      <c r="P110" s="31" t="s">
        <v>99</v>
      </c>
      <c r="Q110" s="31" t="s">
        <v>100</v>
      </c>
      <c r="R110" s="31" t="s">
        <v>101</v>
      </c>
      <c r="S110" s="31" t="s">
        <v>102</v>
      </c>
      <c r="T110" s="31" t="s">
        <v>13</v>
      </c>
      <c r="U110" s="31" t="s">
        <v>14</v>
      </c>
      <c r="V110" s="31" t="s">
        <v>14</v>
      </c>
      <c r="W110" s="31" t="s">
        <v>14</v>
      </c>
      <c r="X110" s="31" t="s">
        <v>15</v>
      </c>
      <c r="Y110" s="31" t="s">
        <v>95</v>
      </c>
      <c r="Z110" s="31" t="s">
        <v>13</v>
      </c>
      <c r="AA110" s="31"/>
      <c r="AB110" s="31" t="s">
        <v>511</v>
      </c>
    </row>
    <row r="111" spans="1:28">
      <c r="A111" s="38" t="s">
        <v>11</v>
      </c>
      <c r="B111" t="s">
        <v>17</v>
      </c>
      <c r="C111" t="s">
        <v>81</v>
      </c>
      <c r="D111" s="76"/>
      <c r="H111" s="48"/>
      <c r="J111" s="31" t="str">
        <f t="shared" si="2"/>
        <v>CustomerMeter.SegmentID</v>
      </c>
      <c r="K111" s="31" t="b">
        <f t="shared" si="3"/>
        <v>1</v>
      </c>
      <c r="L111" s="101">
        <f>_xlfn.XLOOKUP(J111,'Field Complete (Q1 2026)'!H:H,'Field Complete (Q1 2026)'!F:F,"")</f>
        <v>0</v>
      </c>
      <c r="M111" s="31" t="s">
        <v>17</v>
      </c>
      <c r="N111" s="31">
        <v>3</v>
      </c>
      <c r="O111" s="31" t="s">
        <v>81</v>
      </c>
      <c r="P111" s="31" t="s">
        <v>82</v>
      </c>
      <c r="Q111" s="31" t="s">
        <v>83</v>
      </c>
      <c r="R111" s="31"/>
      <c r="S111" s="31" t="s">
        <v>423</v>
      </c>
      <c r="T111" s="31" t="s">
        <v>15</v>
      </c>
      <c r="U111" s="31" t="s">
        <v>14</v>
      </c>
      <c r="V111" s="31" t="s">
        <v>14</v>
      </c>
      <c r="W111" s="31" t="s">
        <v>14</v>
      </c>
      <c r="X111" s="31" t="s">
        <v>508</v>
      </c>
      <c r="Y111" s="31" t="s">
        <v>87</v>
      </c>
      <c r="Z111" s="31" t="s">
        <v>13</v>
      </c>
      <c r="AA111" s="31"/>
      <c r="AB111" s="31" t="s">
        <v>512</v>
      </c>
    </row>
    <row r="112" spans="1:28">
      <c r="A112" s="38" t="s">
        <v>11</v>
      </c>
      <c r="B112" t="s">
        <v>17</v>
      </c>
      <c r="C112" t="s">
        <v>89</v>
      </c>
      <c r="D112" s="76"/>
      <c r="H112" s="48"/>
      <c r="J112" s="31" t="str">
        <f t="shared" si="2"/>
        <v>CustomerMeter.CircuitID</v>
      </c>
      <c r="K112" s="31" t="b">
        <f t="shared" si="3"/>
        <v>1</v>
      </c>
      <c r="L112" s="101">
        <f>_xlfn.XLOOKUP(J112,'Field Complete (Q1 2026)'!H:H,'Field Complete (Q1 2026)'!F:F,"")</f>
        <v>0.999</v>
      </c>
      <c r="M112" s="31" t="s">
        <v>17</v>
      </c>
      <c r="N112" s="31">
        <v>4</v>
      </c>
      <c r="O112" s="31" t="s">
        <v>89</v>
      </c>
      <c r="P112" s="31" t="s">
        <v>90</v>
      </c>
      <c r="Q112" s="31" t="s">
        <v>83</v>
      </c>
      <c r="R112" s="31"/>
      <c r="S112" s="31" t="s">
        <v>427</v>
      </c>
      <c r="T112" s="31" t="s">
        <v>168</v>
      </c>
      <c r="U112" s="31" t="s">
        <v>14</v>
      </c>
      <c r="V112" s="31" t="s">
        <v>14</v>
      </c>
      <c r="W112" s="31" t="s">
        <v>14</v>
      </c>
      <c r="X112" s="31" t="s">
        <v>508</v>
      </c>
      <c r="Y112" s="31" t="s">
        <v>95</v>
      </c>
      <c r="Z112" s="31" t="s">
        <v>13</v>
      </c>
      <c r="AA112" s="31"/>
      <c r="AB112" s="31" t="s">
        <v>513</v>
      </c>
    </row>
    <row r="113" spans="1:28">
      <c r="A113" s="38" t="s">
        <v>11</v>
      </c>
      <c r="B113" t="s">
        <v>17</v>
      </c>
      <c r="C113" t="s">
        <v>104</v>
      </c>
      <c r="D113" s="76"/>
      <c r="H113" s="48"/>
      <c r="J113" s="31" t="str">
        <f t="shared" si="2"/>
        <v>CustomerMeter.SubstationID</v>
      </c>
      <c r="K113" s="31" t="b">
        <f t="shared" si="3"/>
        <v>1</v>
      </c>
      <c r="L113" s="101">
        <f>_xlfn.XLOOKUP(J113,'Field Complete (Q1 2026)'!H:H,'Field Complete (Q1 2026)'!F:F,"")</f>
        <v>0.97360000000000002</v>
      </c>
      <c r="M113" s="31" t="s">
        <v>17</v>
      </c>
      <c r="N113" s="31">
        <v>5</v>
      </c>
      <c r="O113" s="31" t="s">
        <v>104</v>
      </c>
      <c r="P113" s="31" t="s">
        <v>105</v>
      </c>
      <c r="Q113" s="31" t="s">
        <v>83</v>
      </c>
      <c r="R113" s="31"/>
      <c r="S113" s="31" t="s">
        <v>106</v>
      </c>
      <c r="T113" s="31" t="s">
        <v>168</v>
      </c>
      <c r="U113" s="31" t="s">
        <v>14</v>
      </c>
      <c r="V113" s="31" t="s">
        <v>14</v>
      </c>
      <c r="W113" s="31" t="s">
        <v>14</v>
      </c>
      <c r="X113" s="31" t="s">
        <v>508</v>
      </c>
      <c r="Y113" s="31" t="s">
        <v>95</v>
      </c>
      <c r="Z113" s="31" t="s">
        <v>13</v>
      </c>
      <c r="AA113" s="31"/>
      <c r="AB113" s="31" t="s">
        <v>514</v>
      </c>
    </row>
    <row r="114" spans="1:28">
      <c r="A114" s="38" t="s">
        <v>11</v>
      </c>
      <c r="B114" t="s">
        <v>17</v>
      </c>
      <c r="C114" t="s">
        <v>109</v>
      </c>
      <c r="D114" s="76"/>
      <c r="H114" s="48"/>
      <c r="J114" s="31" t="str">
        <f t="shared" si="2"/>
        <v>CustomerMeter.CircuitName</v>
      </c>
      <c r="K114" s="31" t="b">
        <f t="shared" si="3"/>
        <v>1</v>
      </c>
      <c r="L114" s="101">
        <f>_xlfn.XLOOKUP(J114,'Field Complete (Q1 2026)'!H:H,'Field Complete (Q1 2026)'!F:F,"")</f>
        <v>0.99860000000000004</v>
      </c>
      <c r="M114" s="31" t="s">
        <v>17</v>
      </c>
      <c r="N114" s="31">
        <v>6</v>
      </c>
      <c r="O114" s="31" t="s">
        <v>109</v>
      </c>
      <c r="P114" s="31" t="s">
        <v>110</v>
      </c>
      <c r="Q114" s="31" t="s">
        <v>111</v>
      </c>
      <c r="R114" s="31"/>
      <c r="S114" s="31" t="s">
        <v>515</v>
      </c>
      <c r="T114" s="31" t="s">
        <v>168</v>
      </c>
      <c r="U114" s="31" t="s">
        <v>14</v>
      </c>
      <c r="V114" s="31" t="s">
        <v>14</v>
      </c>
      <c r="W114" s="31" t="s">
        <v>14</v>
      </c>
      <c r="X114" s="31" t="s">
        <v>508</v>
      </c>
      <c r="Y114" s="31" t="s">
        <v>95</v>
      </c>
      <c r="Z114" s="31" t="s">
        <v>13</v>
      </c>
      <c r="AA114" s="31"/>
      <c r="AB114" s="31" t="s">
        <v>516</v>
      </c>
    </row>
    <row r="115" spans="1:28">
      <c r="A115" s="38" t="s">
        <v>11</v>
      </c>
      <c r="B115" t="s">
        <v>17</v>
      </c>
      <c r="C115" t="s">
        <v>517</v>
      </c>
      <c r="D115" s="76"/>
      <c r="H115" s="48"/>
      <c r="J115" s="31" t="str">
        <f t="shared" si="2"/>
        <v>CustomerMeter.MeterType</v>
      </c>
      <c r="K115" s="31" t="b">
        <f t="shared" si="3"/>
        <v>1</v>
      </c>
      <c r="L115" s="101">
        <f>_xlfn.XLOOKUP(J115,'Field Complete (Q1 2026)'!H:H,'Field Complete (Q1 2026)'!F:F,"")</f>
        <v>0.999</v>
      </c>
      <c r="M115" s="31" t="s">
        <v>17</v>
      </c>
      <c r="N115" s="31">
        <v>7</v>
      </c>
      <c r="O115" s="31" t="s">
        <v>517</v>
      </c>
      <c r="P115" s="31" t="s">
        <v>518</v>
      </c>
      <c r="Q115" s="31" t="s">
        <v>130</v>
      </c>
      <c r="R115" s="31" t="s">
        <v>519</v>
      </c>
      <c r="S115" s="31" t="s">
        <v>520</v>
      </c>
      <c r="T115" s="31" t="s">
        <v>168</v>
      </c>
      <c r="U115" s="31" t="s">
        <v>14</v>
      </c>
      <c r="V115" s="31" t="s">
        <v>14</v>
      </c>
      <c r="W115" s="31" t="s">
        <v>14</v>
      </c>
      <c r="X115" s="31" t="s">
        <v>508</v>
      </c>
      <c r="Y115" s="31" t="s">
        <v>95</v>
      </c>
      <c r="Z115" s="31" t="s">
        <v>13</v>
      </c>
      <c r="AA115" s="31"/>
      <c r="AB115" s="31" t="s">
        <v>521</v>
      </c>
    </row>
    <row r="116" spans="1:28">
      <c r="A116" s="38" t="s">
        <v>11</v>
      </c>
      <c r="B116" t="s">
        <v>17</v>
      </c>
      <c r="C116" t="s">
        <v>478</v>
      </c>
      <c r="D116" s="76"/>
      <c r="H116" s="48"/>
      <c r="J116" s="31" t="str">
        <f t="shared" si="2"/>
        <v>CustomerMeter.Manufacturer</v>
      </c>
      <c r="K116" s="31" t="b">
        <f t="shared" si="3"/>
        <v>1</v>
      </c>
      <c r="L116" s="101">
        <f>_xlfn.XLOOKUP(J116,'Field Complete (Q1 2026)'!H:H,'Field Complete (Q1 2026)'!F:F,"")</f>
        <v>0.99950000000000006</v>
      </c>
      <c r="M116" s="31" t="s">
        <v>17</v>
      </c>
      <c r="N116" s="31">
        <v>8</v>
      </c>
      <c r="O116" s="31" t="s">
        <v>478</v>
      </c>
      <c r="P116" s="31" t="s">
        <v>478</v>
      </c>
      <c r="Q116" s="31" t="s">
        <v>83</v>
      </c>
      <c r="R116" s="31"/>
      <c r="S116" s="31" t="s">
        <v>522</v>
      </c>
      <c r="T116" s="31" t="s">
        <v>168</v>
      </c>
      <c r="U116" s="31" t="s">
        <v>14</v>
      </c>
      <c r="V116" s="31" t="s">
        <v>14</v>
      </c>
      <c r="W116" s="31" t="s">
        <v>14</v>
      </c>
      <c r="X116" s="31" t="s">
        <v>508</v>
      </c>
      <c r="Y116" s="31" t="s">
        <v>95</v>
      </c>
      <c r="Z116" s="31" t="s">
        <v>13</v>
      </c>
      <c r="AA116" s="31"/>
      <c r="AB116" s="31" t="s">
        <v>523</v>
      </c>
    </row>
    <row r="117" spans="1:28">
      <c r="A117" s="38" t="s">
        <v>11</v>
      </c>
      <c r="B117" t="s">
        <v>17</v>
      </c>
      <c r="C117" t="s">
        <v>484</v>
      </c>
      <c r="D117" s="76"/>
      <c r="H117" s="48"/>
      <c r="J117" s="31" t="str">
        <f t="shared" si="2"/>
        <v>CustomerMeter.ModelNumber</v>
      </c>
      <c r="K117" s="31" t="b">
        <f t="shared" si="3"/>
        <v>1</v>
      </c>
      <c r="L117" s="101">
        <f>_xlfn.XLOOKUP(J117,'Field Complete (Q1 2026)'!H:H,'Field Complete (Q1 2026)'!F:F,"")</f>
        <v>1</v>
      </c>
      <c r="M117" s="31" t="s">
        <v>17</v>
      </c>
      <c r="N117" s="31">
        <v>9</v>
      </c>
      <c r="O117" s="31" t="s">
        <v>484</v>
      </c>
      <c r="P117" s="31" t="s">
        <v>485</v>
      </c>
      <c r="Q117" s="31" t="s">
        <v>116</v>
      </c>
      <c r="R117" s="31"/>
      <c r="S117" s="31" t="s">
        <v>486</v>
      </c>
      <c r="T117" s="31" t="s">
        <v>13</v>
      </c>
      <c r="U117" s="31" t="s">
        <v>14</v>
      </c>
      <c r="V117" s="31" t="s">
        <v>14</v>
      </c>
      <c r="W117" s="31" t="s">
        <v>14</v>
      </c>
      <c r="X117" s="31" t="s">
        <v>508</v>
      </c>
      <c r="Y117" s="31" t="s">
        <v>95</v>
      </c>
      <c r="Z117" s="31" t="s">
        <v>13</v>
      </c>
      <c r="AA117" s="31"/>
      <c r="AB117" s="31" t="s">
        <v>524</v>
      </c>
    </row>
    <row r="118" spans="1:28">
      <c r="A118" s="38" t="s">
        <v>11</v>
      </c>
      <c r="B118" t="s">
        <v>17</v>
      </c>
      <c r="C118" t="s">
        <v>188</v>
      </c>
      <c r="D118" s="76"/>
      <c r="H118" s="48"/>
      <c r="J118" s="31" t="str">
        <f t="shared" si="2"/>
        <v>CustomerMeter.InstallationDate</v>
      </c>
      <c r="K118" s="31" t="b">
        <f t="shared" si="3"/>
        <v>1</v>
      </c>
      <c r="L118" s="101">
        <f>_xlfn.XLOOKUP(J118,'Field Complete (Q1 2026)'!H:H,'Field Complete (Q1 2026)'!F:F,"")</f>
        <v>1</v>
      </c>
      <c r="M118" s="31" t="s">
        <v>17</v>
      </c>
      <c r="N118" s="31">
        <v>10</v>
      </c>
      <c r="O118" s="31" t="s">
        <v>188</v>
      </c>
      <c r="P118" s="31" t="s">
        <v>189</v>
      </c>
      <c r="Q118" s="31" t="s">
        <v>175</v>
      </c>
      <c r="R118" s="31"/>
      <c r="S118" s="31" t="s">
        <v>190</v>
      </c>
      <c r="T118" s="31" t="s">
        <v>13</v>
      </c>
      <c r="U118" s="31" t="s">
        <v>14</v>
      </c>
      <c r="V118" s="31" t="s">
        <v>14</v>
      </c>
      <c r="W118" s="31" t="s">
        <v>14</v>
      </c>
      <c r="X118" s="31" t="s">
        <v>508</v>
      </c>
      <c r="Y118" s="31" t="s">
        <v>95</v>
      </c>
      <c r="Z118" s="31" t="s">
        <v>13</v>
      </c>
      <c r="AA118" s="31" t="s">
        <v>525</v>
      </c>
      <c r="AB118" s="31" t="s">
        <v>526</v>
      </c>
    </row>
    <row r="119" spans="1:28">
      <c r="A119" s="38" t="s">
        <v>11</v>
      </c>
      <c r="B119" t="s">
        <v>17</v>
      </c>
      <c r="C119" t="s">
        <v>196</v>
      </c>
      <c r="D119" s="76"/>
      <c r="H119" s="48"/>
      <c r="J119" s="31" t="str">
        <f t="shared" si="2"/>
        <v>CustomerMeter.InstallationYear</v>
      </c>
      <c r="K119" s="31" t="b">
        <f t="shared" si="3"/>
        <v>1</v>
      </c>
      <c r="L119" s="101">
        <f>_xlfn.XLOOKUP(J119,'Field Complete (Q1 2026)'!H:H,'Field Complete (Q1 2026)'!F:F,"")</f>
        <v>1</v>
      </c>
      <c r="M119" s="31" t="s">
        <v>17</v>
      </c>
      <c r="N119" s="31">
        <v>11</v>
      </c>
      <c r="O119" s="31" t="s">
        <v>196</v>
      </c>
      <c r="P119" s="31" t="s">
        <v>197</v>
      </c>
      <c r="Q119" s="31" t="s">
        <v>198</v>
      </c>
      <c r="R119" s="31"/>
      <c r="S119" s="31" t="s">
        <v>199</v>
      </c>
      <c r="T119" s="31" t="s">
        <v>13</v>
      </c>
      <c r="U119" s="31" t="s">
        <v>14</v>
      </c>
      <c r="V119" s="31" t="s">
        <v>14</v>
      </c>
      <c r="W119" s="31" t="s">
        <v>14</v>
      </c>
      <c r="X119" s="31" t="s">
        <v>508</v>
      </c>
      <c r="Y119" s="31" t="s">
        <v>95</v>
      </c>
      <c r="Z119" s="31" t="s">
        <v>13</v>
      </c>
      <c r="AA119" s="31" t="s">
        <v>525</v>
      </c>
      <c r="AB119" s="31" t="s">
        <v>527</v>
      </c>
    </row>
    <row r="120" spans="1:28">
      <c r="A120" s="38" t="s">
        <v>11</v>
      </c>
      <c r="B120" t="s">
        <v>17</v>
      </c>
      <c r="C120" t="s">
        <v>205</v>
      </c>
      <c r="D120" s="76"/>
      <c r="H120" s="48"/>
      <c r="J120" s="31" t="str">
        <f t="shared" si="2"/>
        <v>CustomerMeter.EstimatedAge</v>
      </c>
      <c r="K120" s="31" t="b">
        <f t="shared" si="3"/>
        <v>1</v>
      </c>
      <c r="L120" s="101">
        <f>_xlfn.XLOOKUP(J120,'Field Complete (Q1 2026)'!H:H,'Field Complete (Q1 2026)'!F:F,"")</f>
        <v>0</v>
      </c>
      <c r="M120" s="31" t="s">
        <v>17</v>
      </c>
      <c r="N120" s="31">
        <v>12</v>
      </c>
      <c r="O120" s="31" t="s">
        <v>205</v>
      </c>
      <c r="P120" s="31" t="s">
        <v>206</v>
      </c>
      <c r="Q120" s="31" t="s">
        <v>100</v>
      </c>
      <c r="R120" s="31" t="s">
        <v>528</v>
      </c>
      <c r="S120" s="31" t="s">
        <v>285</v>
      </c>
      <c r="T120" s="31" t="s">
        <v>15</v>
      </c>
      <c r="U120" s="31" t="s">
        <v>14</v>
      </c>
      <c r="V120" s="31" t="s">
        <v>14</v>
      </c>
      <c r="W120" s="31" t="s">
        <v>14</v>
      </c>
      <c r="X120" s="31" t="s">
        <v>508</v>
      </c>
      <c r="Y120" s="31" t="s">
        <v>87</v>
      </c>
      <c r="Z120" s="31" t="s">
        <v>13</v>
      </c>
      <c r="AA120" s="31" t="s">
        <v>529</v>
      </c>
      <c r="AB120" s="31" t="s">
        <v>530</v>
      </c>
    </row>
    <row r="121" spans="1:28">
      <c r="A121" s="40" t="s">
        <v>11</v>
      </c>
      <c r="B121" s="13" t="s">
        <v>17</v>
      </c>
      <c r="C121" s="13" t="s">
        <v>400</v>
      </c>
      <c r="D121" s="77"/>
      <c r="E121" s="54"/>
      <c r="F121" s="54"/>
      <c r="G121" s="54"/>
      <c r="H121" s="55"/>
      <c r="J121" s="31" t="str">
        <f t="shared" si="2"/>
        <v>CustomerMeter.HFTDClass</v>
      </c>
      <c r="K121" s="31" t="b">
        <f t="shared" si="3"/>
        <v>1</v>
      </c>
      <c r="L121" s="101">
        <f>_xlfn.XLOOKUP(J121,'Field Complete (Q1 2026)'!H:H,'Field Complete (Q1 2026)'!F:F,"")</f>
        <v>1</v>
      </c>
      <c r="M121" s="31" t="s">
        <v>17</v>
      </c>
      <c r="N121" s="31">
        <v>13</v>
      </c>
      <c r="O121" s="31" t="s">
        <v>400</v>
      </c>
      <c r="P121" s="31" t="s">
        <v>401</v>
      </c>
      <c r="Q121" s="31" t="s">
        <v>100</v>
      </c>
      <c r="R121" s="31" t="s">
        <v>402</v>
      </c>
      <c r="S121" s="31" t="s">
        <v>403</v>
      </c>
      <c r="T121" s="31" t="s">
        <v>13</v>
      </c>
      <c r="U121" s="31" t="s">
        <v>14</v>
      </c>
      <c r="V121" s="31" t="s">
        <v>14</v>
      </c>
      <c r="W121" s="31" t="s">
        <v>14</v>
      </c>
      <c r="X121" s="31" t="s">
        <v>15</v>
      </c>
      <c r="Y121" s="31" t="s">
        <v>95</v>
      </c>
      <c r="Z121" s="31" t="s">
        <v>13</v>
      </c>
      <c r="AA121" s="31"/>
      <c r="AB121" s="31" t="s">
        <v>531</v>
      </c>
    </row>
    <row r="122" spans="1:28">
      <c r="A122" s="69" t="s">
        <v>11</v>
      </c>
      <c r="B122" s="16" t="s">
        <v>18</v>
      </c>
      <c r="C122" s="16" t="s">
        <v>373</v>
      </c>
      <c r="D122" s="75"/>
      <c r="E122" s="52"/>
      <c r="F122" s="52"/>
      <c r="G122" s="52"/>
      <c r="H122" s="53"/>
      <c r="J122" s="31" t="str">
        <f t="shared" si="2"/>
        <v>Fuse.AssetID</v>
      </c>
      <c r="K122" s="31" t="b">
        <f t="shared" si="3"/>
        <v>1</v>
      </c>
      <c r="L122" s="101">
        <f>_xlfn.XLOOKUP(J122,'Field Complete (Q1 2026)'!H:H,'Field Complete (Q1 2026)'!F:F,"")</f>
        <v>1</v>
      </c>
      <c r="M122" s="31" t="s">
        <v>18</v>
      </c>
      <c r="N122" s="31">
        <v>1</v>
      </c>
      <c r="O122" s="31" t="s">
        <v>373</v>
      </c>
      <c r="P122" s="31" t="s">
        <v>374</v>
      </c>
      <c r="Q122" s="31" t="s">
        <v>83</v>
      </c>
      <c r="R122" s="31"/>
      <c r="S122" s="31" t="s">
        <v>532</v>
      </c>
      <c r="T122" s="31" t="s">
        <v>13</v>
      </c>
      <c r="U122" s="31" t="s">
        <v>14</v>
      </c>
      <c r="V122" s="31" t="s">
        <v>14</v>
      </c>
      <c r="W122" s="31" t="s">
        <v>14</v>
      </c>
      <c r="X122" s="31" t="s">
        <v>533</v>
      </c>
      <c r="Y122" s="31" t="s">
        <v>95</v>
      </c>
      <c r="Z122" s="31" t="s">
        <v>13</v>
      </c>
      <c r="AA122" s="31" t="s">
        <v>534</v>
      </c>
      <c r="AB122" s="31" t="s">
        <v>535</v>
      </c>
    </row>
    <row r="123" spans="1:28">
      <c r="A123" s="70" t="s">
        <v>11</v>
      </c>
      <c r="B123" s="28" t="s">
        <v>18</v>
      </c>
      <c r="C123" s="28" t="s">
        <v>536</v>
      </c>
      <c r="D123" s="76"/>
      <c r="H123" s="48"/>
      <c r="J123" s="31" t="str">
        <f t="shared" si="2"/>
        <v>Fuse.SupportStructureID</v>
      </c>
      <c r="K123" s="31" t="b">
        <f t="shared" si="3"/>
        <v>1</v>
      </c>
      <c r="L123" s="101">
        <f>_xlfn.XLOOKUP(J123,'Field Complete (Q1 2026)'!H:H,'Field Complete (Q1 2026)'!F:F,"")</f>
        <v>0.97970000000000002</v>
      </c>
      <c r="M123" s="31" t="s">
        <v>18</v>
      </c>
      <c r="N123" s="31">
        <v>2</v>
      </c>
      <c r="O123" s="31" t="s">
        <v>536</v>
      </c>
      <c r="P123" s="31" t="s">
        <v>537</v>
      </c>
      <c r="Q123" s="31" t="s">
        <v>83</v>
      </c>
      <c r="R123" s="31"/>
      <c r="S123" s="31" t="s">
        <v>538</v>
      </c>
      <c r="T123" s="31" t="s">
        <v>168</v>
      </c>
      <c r="U123" s="31" t="s">
        <v>92</v>
      </c>
      <c r="V123" s="31" t="s">
        <v>476</v>
      </c>
      <c r="W123" s="31" t="s">
        <v>251</v>
      </c>
      <c r="X123" s="31" t="s">
        <v>533</v>
      </c>
      <c r="Y123" s="31" t="s">
        <v>95</v>
      </c>
      <c r="Z123" s="31" t="s">
        <v>13</v>
      </c>
      <c r="AA123" s="31"/>
      <c r="AB123" s="31" t="s">
        <v>539</v>
      </c>
    </row>
    <row r="124" spans="1:28">
      <c r="A124" s="70" t="s">
        <v>11</v>
      </c>
      <c r="B124" s="28" t="s">
        <v>18</v>
      </c>
      <c r="C124" s="28" t="s">
        <v>98</v>
      </c>
      <c r="D124" s="76"/>
      <c r="H124" s="48"/>
      <c r="J124" s="31" t="str">
        <f t="shared" si="2"/>
        <v>Fuse.UtilityID</v>
      </c>
      <c r="K124" s="31" t="b">
        <f t="shared" si="3"/>
        <v>1</v>
      </c>
      <c r="L124" s="101">
        <f>_xlfn.XLOOKUP(J124,'Field Complete (Q1 2026)'!H:H,'Field Complete (Q1 2026)'!F:F,"")</f>
        <v>1</v>
      </c>
      <c r="M124" s="31" t="s">
        <v>18</v>
      </c>
      <c r="N124" s="31">
        <v>3</v>
      </c>
      <c r="O124" s="31" t="s">
        <v>98</v>
      </c>
      <c r="P124" s="31" t="s">
        <v>99</v>
      </c>
      <c r="Q124" s="31" t="s">
        <v>100</v>
      </c>
      <c r="R124" s="31" t="s">
        <v>101</v>
      </c>
      <c r="S124" s="31" t="s">
        <v>102</v>
      </c>
      <c r="T124" s="31" t="s">
        <v>13</v>
      </c>
      <c r="U124" s="31" t="s">
        <v>14</v>
      </c>
      <c r="V124" s="31" t="s">
        <v>14</v>
      </c>
      <c r="W124" s="31" t="s">
        <v>14</v>
      </c>
      <c r="X124" s="31" t="s">
        <v>15</v>
      </c>
      <c r="Y124" s="31" t="s">
        <v>95</v>
      </c>
      <c r="Z124" s="31" t="s">
        <v>13</v>
      </c>
      <c r="AA124" s="31" t="s">
        <v>14</v>
      </c>
      <c r="AB124" s="31" t="s">
        <v>540</v>
      </c>
    </row>
    <row r="125" spans="1:28">
      <c r="A125" s="70" t="s">
        <v>11</v>
      </c>
      <c r="B125" s="28" t="s">
        <v>18</v>
      </c>
      <c r="C125" s="28" t="s">
        <v>104</v>
      </c>
      <c r="D125" s="76"/>
      <c r="H125" s="48"/>
      <c r="J125" s="31" t="str">
        <f t="shared" si="2"/>
        <v>Fuse.SubstationID</v>
      </c>
      <c r="K125" s="31" t="b">
        <f t="shared" si="3"/>
        <v>1</v>
      </c>
      <c r="L125" s="101">
        <f>_xlfn.XLOOKUP(J125,'Field Complete (Q1 2026)'!H:H,'Field Complete (Q1 2026)'!F:F,"")</f>
        <v>0.98929999999999996</v>
      </c>
      <c r="M125" s="31" t="s">
        <v>18</v>
      </c>
      <c r="N125" s="31">
        <v>4</v>
      </c>
      <c r="O125" s="31" t="s">
        <v>104</v>
      </c>
      <c r="P125" s="31" t="s">
        <v>105</v>
      </c>
      <c r="Q125" s="31" t="s">
        <v>83</v>
      </c>
      <c r="R125" s="31"/>
      <c r="S125" s="31" t="s">
        <v>106</v>
      </c>
      <c r="T125" s="31" t="s">
        <v>168</v>
      </c>
      <c r="U125" s="31" t="s">
        <v>92</v>
      </c>
      <c r="V125" s="31" t="s">
        <v>541</v>
      </c>
      <c r="W125" s="31" t="s">
        <v>251</v>
      </c>
      <c r="X125" s="31" t="s">
        <v>533</v>
      </c>
      <c r="Y125" s="31" t="s">
        <v>95</v>
      </c>
      <c r="Z125" s="31" t="s">
        <v>13</v>
      </c>
      <c r="AA125" s="31" t="s">
        <v>542</v>
      </c>
      <c r="AB125" s="31" t="s">
        <v>543</v>
      </c>
    </row>
    <row r="126" spans="1:28">
      <c r="A126" s="70" t="s">
        <v>11</v>
      </c>
      <c r="B126" s="28" t="s">
        <v>18</v>
      </c>
      <c r="C126" s="28" t="s">
        <v>81</v>
      </c>
      <c r="D126" s="76"/>
      <c r="H126" s="48"/>
      <c r="J126" s="31" t="str">
        <f t="shared" si="2"/>
        <v>Fuse.SegmentID</v>
      </c>
      <c r="K126" s="31" t="b">
        <f t="shared" si="3"/>
        <v>1</v>
      </c>
      <c r="L126" s="101">
        <f>_xlfn.XLOOKUP(J126,'Field Complete (Q1 2026)'!H:H,'Field Complete (Q1 2026)'!F:F,"")</f>
        <v>0</v>
      </c>
      <c r="M126" s="31" t="s">
        <v>18</v>
      </c>
      <c r="N126" s="31">
        <v>5</v>
      </c>
      <c r="O126" s="31" t="s">
        <v>81</v>
      </c>
      <c r="P126" s="31" t="s">
        <v>82</v>
      </c>
      <c r="Q126" s="31" t="s">
        <v>83</v>
      </c>
      <c r="R126" s="31"/>
      <c r="S126" s="31" t="s">
        <v>423</v>
      </c>
      <c r="T126" s="31" t="s">
        <v>15</v>
      </c>
      <c r="U126" s="31" t="s">
        <v>544</v>
      </c>
      <c r="V126" s="31" t="s">
        <v>86</v>
      </c>
      <c r="W126" s="31" t="s">
        <v>86</v>
      </c>
      <c r="X126" s="31" t="s">
        <v>533</v>
      </c>
      <c r="Y126" s="31" t="s">
        <v>87</v>
      </c>
      <c r="Z126" s="31" t="s">
        <v>13</v>
      </c>
      <c r="AA126" s="31"/>
      <c r="AB126" s="31" t="s">
        <v>545</v>
      </c>
    </row>
    <row r="127" spans="1:28">
      <c r="A127" s="70" t="s">
        <v>11</v>
      </c>
      <c r="B127" s="28" t="s">
        <v>18</v>
      </c>
      <c r="C127" s="28" t="s">
        <v>89</v>
      </c>
      <c r="D127" s="76"/>
      <c r="H127" s="48"/>
      <c r="J127" s="31" t="str">
        <f t="shared" si="2"/>
        <v>Fuse.CircuitID</v>
      </c>
      <c r="K127" s="31" t="b">
        <f t="shared" si="3"/>
        <v>1</v>
      </c>
      <c r="L127" s="101">
        <f>_xlfn.XLOOKUP(J127,'Field Complete (Q1 2026)'!H:H,'Field Complete (Q1 2026)'!F:F,"")</f>
        <v>1</v>
      </c>
      <c r="M127" s="31" t="s">
        <v>18</v>
      </c>
      <c r="N127" s="31">
        <v>6</v>
      </c>
      <c r="O127" s="31" t="s">
        <v>89</v>
      </c>
      <c r="P127" s="31" t="s">
        <v>90</v>
      </c>
      <c r="Q127" s="31" t="s">
        <v>83</v>
      </c>
      <c r="R127" s="31"/>
      <c r="S127" s="31" t="s">
        <v>427</v>
      </c>
      <c r="T127" s="31" t="s">
        <v>13</v>
      </c>
      <c r="U127" s="31" t="s">
        <v>14</v>
      </c>
      <c r="V127" s="31" t="s">
        <v>14</v>
      </c>
      <c r="W127" s="31" t="s">
        <v>14</v>
      </c>
      <c r="X127" s="31" t="s">
        <v>533</v>
      </c>
      <c r="Y127" s="31" t="s">
        <v>95</v>
      </c>
      <c r="Z127" s="31" t="s">
        <v>13</v>
      </c>
      <c r="AA127" s="31" t="s">
        <v>542</v>
      </c>
      <c r="AB127" s="31" t="s">
        <v>546</v>
      </c>
    </row>
    <row r="128" spans="1:28">
      <c r="A128" s="70" t="s">
        <v>11</v>
      </c>
      <c r="B128" s="28" t="s">
        <v>18</v>
      </c>
      <c r="C128" s="28" t="s">
        <v>465</v>
      </c>
      <c r="D128" s="76"/>
      <c r="H128" s="48"/>
      <c r="J128" s="31" t="str">
        <f t="shared" si="2"/>
        <v>Fuse.AssociatedNominalVoltagekV</v>
      </c>
      <c r="K128" s="31" t="b">
        <f t="shared" si="3"/>
        <v>1</v>
      </c>
      <c r="L128" s="101">
        <f>_xlfn.XLOOKUP(J128,'Field Complete (Q1 2026)'!H:H,'Field Complete (Q1 2026)'!F:F,"")</f>
        <v>1</v>
      </c>
      <c r="M128" s="31" t="s">
        <v>18</v>
      </c>
      <c r="N128" s="31">
        <v>7</v>
      </c>
      <c r="O128" s="31" t="s">
        <v>465</v>
      </c>
      <c r="P128" s="31" t="s">
        <v>466</v>
      </c>
      <c r="Q128" s="31" t="s">
        <v>100</v>
      </c>
      <c r="R128" s="31"/>
      <c r="S128" s="31" t="s">
        <v>467</v>
      </c>
      <c r="T128" s="31" t="s">
        <v>13</v>
      </c>
      <c r="U128" s="31" t="s">
        <v>547</v>
      </c>
      <c r="V128" s="31" t="s">
        <v>14</v>
      </c>
      <c r="W128" s="31" t="s">
        <v>14</v>
      </c>
      <c r="X128" s="31" t="s">
        <v>533</v>
      </c>
      <c r="Y128" s="31" t="s">
        <v>95</v>
      </c>
      <c r="Z128" s="31" t="s">
        <v>13</v>
      </c>
      <c r="AA128" s="31" t="s">
        <v>14</v>
      </c>
      <c r="AB128" s="31" t="s">
        <v>548</v>
      </c>
    </row>
    <row r="129" spans="1:28">
      <c r="A129" s="70" t="s">
        <v>11</v>
      </c>
      <c r="B129" s="28" t="s">
        <v>18</v>
      </c>
      <c r="C129" s="28" t="s">
        <v>471</v>
      </c>
      <c r="D129" s="76"/>
      <c r="H129" s="48"/>
      <c r="J129" s="31" t="str">
        <f t="shared" si="2"/>
        <v>Fuse.AssociatedOperatingVoltagekV</v>
      </c>
      <c r="K129" s="31" t="b">
        <f t="shared" si="3"/>
        <v>1</v>
      </c>
      <c r="L129" s="101">
        <f>_xlfn.XLOOKUP(J129,'Field Complete (Q1 2026)'!H:H,'Field Complete (Q1 2026)'!F:F,"")</f>
        <v>1</v>
      </c>
      <c r="M129" s="31" t="s">
        <v>18</v>
      </c>
      <c r="N129" s="31">
        <v>8</v>
      </c>
      <c r="O129" s="31" t="s">
        <v>471</v>
      </c>
      <c r="P129" s="31" t="s">
        <v>472</v>
      </c>
      <c r="Q129" s="31" t="s">
        <v>100</v>
      </c>
      <c r="R129" s="31"/>
      <c r="S129" s="31" t="s">
        <v>473</v>
      </c>
      <c r="T129" s="31" t="s">
        <v>13</v>
      </c>
      <c r="U129" s="31" t="s">
        <v>14</v>
      </c>
      <c r="V129" s="31" t="s">
        <v>547</v>
      </c>
      <c r="W129" s="31" t="s">
        <v>547</v>
      </c>
      <c r="X129" s="31" t="s">
        <v>533</v>
      </c>
      <c r="Y129" s="31" t="s">
        <v>95</v>
      </c>
      <c r="Z129" s="31" t="s">
        <v>13</v>
      </c>
      <c r="AA129" s="31" t="s">
        <v>542</v>
      </c>
      <c r="AB129" s="31" t="s">
        <v>549</v>
      </c>
    </row>
    <row r="130" spans="1:28">
      <c r="A130" s="70" t="s">
        <v>11</v>
      </c>
      <c r="B130" s="28" t="s">
        <v>18</v>
      </c>
      <c r="C130" s="28" t="s">
        <v>109</v>
      </c>
      <c r="D130" s="76"/>
      <c r="H130" s="48"/>
      <c r="J130" s="31" t="str">
        <f t="shared" si="2"/>
        <v>Fuse.CircuitName</v>
      </c>
      <c r="K130" s="31" t="b">
        <f t="shared" si="3"/>
        <v>1</v>
      </c>
      <c r="L130" s="101">
        <f>_xlfn.XLOOKUP(J130,'Field Complete (Q1 2026)'!H:H,'Field Complete (Q1 2026)'!F:F,"")</f>
        <v>1</v>
      </c>
      <c r="M130" s="31" t="s">
        <v>18</v>
      </c>
      <c r="N130" s="31">
        <v>9</v>
      </c>
      <c r="O130" s="31" t="s">
        <v>109</v>
      </c>
      <c r="P130" s="31" t="s">
        <v>110</v>
      </c>
      <c r="Q130" s="31" t="s">
        <v>111</v>
      </c>
      <c r="R130" s="31"/>
      <c r="S130" s="31" t="s">
        <v>515</v>
      </c>
      <c r="T130" s="31" t="s">
        <v>13</v>
      </c>
      <c r="U130" s="31" t="s">
        <v>14</v>
      </c>
      <c r="V130" s="31" t="s">
        <v>14</v>
      </c>
      <c r="W130" s="31" t="s">
        <v>14</v>
      </c>
      <c r="X130" s="31" t="s">
        <v>533</v>
      </c>
      <c r="Y130" s="31" t="s">
        <v>95</v>
      </c>
      <c r="Z130" s="31" t="s">
        <v>13</v>
      </c>
      <c r="AA130" s="31" t="s">
        <v>542</v>
      </c>
      <c r="AB130" s="31" t="s">
        <v>550</v>
      </c>
    </row>
    <row r="131" spans="1:28">
      <c r="A131" s="70" t="s">
        <v>11</v>
      </c>
      <c r="B131" s="28" t="s">
        <v>18</v>
      </c>
      <c r="C131" s="28" t="s">
        <v>173</v>
      </c>
      <c r="D131" s="76"/>
      <c r="H131" s="48"/>
      <c r="J131" s="31" t="str">
        <f t="shared" si="2"/>
        <v>Fuse.LastInspectionDate</v>
      </c>
      <c r="K131" s="31" t="b">
        <f t="shared" si="3"/>
        <v>1</v>
      </c>
      <c r="L131" s="101">
        <f>_xlfn.XLOOKUP(J131,'Field Complete (Q1 2026)'!H:H,'Field Complete (Q1 2026)'!F:F,"")</f>
        <v>0.92349999999999999</v>
      </c>
      <c r="M131" s="31" t="s">
        <v>18</v>
      </c>
      <c r="N131" s="31">
        <v>10</v>
      </c>
      <c r="O131" s="31" t="s">
        <v>173</v>
      </c>
      <c r="P131" s="31" t="s">
        <v>174</v>
      </c>
      <c r="Q131" s="31" t="s">
        <v>175</v>
      </c>
      <c r="R131" s="31"/>
      <c r="S131" s="31" t="s">
        <v>176</v>
      </c>
      <c r="T131" s="31" t="s">
        <v>168</v>
      </c>
      <c r="U131" s="31" t="s">
        <v>551</v>
      </c>
      <c r="V131" s="31" t="s">
        <v>339</v>
      </c>
      <c r="W131" s="31" t="s">
        <v>552</v>
      </c>
      <c r="X131" s="31" t="s">
        <v>533</v>
      </c>
      <c r="Y131" s="31" t="s">
        <v>95</v>
      </c>
      <c r="Z131" s="31" t="s">
        <v>13</v>
      </c>
      <c r="AA131" s="31" t="s">
        <v>14</v>
      </c>
      <c r="AB131" s="31" t="s">
        <v>553</v>
      </c>
    </row>
    <row r="132" spans="1:28">
      <c r="A132" s="70" t="s">
        <v>11</v>
      </c>
      <c r="B132" s="28" t="s">
        <v>18</v>
      </c>
      <c r="C132" s="28" t="s">
        <v>183</v>
      </c>
      <c r="D132" s="76"/>
      <c r="H132" s="48"/>
      <c r="J132" s="31" t="str">
        <f t="shared" ref="J132:J195" si="4">CONCATENATE(SUBSTITUTE(B132," ",""),".",SUBSTITUTE(C132," ",""))</f>
        <v>Fuse.LastMaintenanceDate</v>
      </c>
      <c r="K132" s="31" t="b">
        <f t="shared" ref="K132:K195" si="5">J132=AB132</f>
        <v>1</v>
      </c>
      <c r="L132" s="101">
        <f>_xlfn.XLOOKUP(J132,'Field Complete (Q1 2026)'!H:H,'Field Complete (Q1 2026)'!F:F,"")</f>
        <v>6.1999999999999998E-3</v>
      </c>
      <c r="M132" s="31" t="s">
        <v>18</v>
      </c>
      <c r="N132" s="31">
        <v>11</v>
      </c>
      <c r="O132" s="31" t="s">
        <v>183</v>
      </c>
      <c r="P132" s="31" t="s">
        <v>184</v>
      </c>
      <c r="Q132" s="31" t="s">
        <v>175</v>
      </c>
      <c r="R132" s="31"/>
      <c r="S132" s="31" t="s">
        <v>185</v>
      </c>
      <c r="T132" s="31" t="s">
        <v>168</v>
      </c>
      <c r="U132" s="31" t="s">
        <v>554</v>
      </c>
      <c r="V132" s="31" t="s">
        <v>14</v>
      </c>
      <c r="W132" s="31" t="s">
        <v>14</v>
      </c>
      <c r="X132" s="31" t="s">
        <v>533</v>
      </c>
      <c r="Y132" s="31" t="s">
        <v>219</v>
      </c>
      <c r="Z132" s="31" t="s">
        <v>13</v>
      </c>
      <c r="AA132" s="31" t="s">
        <v>14</v>
      </c>
      <c r="AB132" s="31" t="s">
        <v>555</v>
      </c>
    </row>
    <row r="133" spans="1:28">
      <c r="A133" s="70" t="s">
        <v>11</v>
      </c>
      <c r="B133" s="28" t="s">
        <v>18</v>
      </c>
      <c r="C133" s="28" t="s">
        <v>556</v>
      </c>
      <c r="D133" s="76"/>
      <c r="H133" s="48"/>
      <c r="J133" s="31" t="str">
        <f t="shared" si="4"/>
        <v>Fuse.ExemptionStatus</v>
      </c>
      <c r="K133" s="31" t="b">
        <f t="shared" si="5"/>
        <v>1</v>
      </c>
      <c r="L133" s="101">
        <f>_xlfn.XLOOKUP(J133,'Field Complete (Q1 2026)'!H:H,'Field Complete (Q1 2026)'!F:F,"")</f>
        <v>0.99980000000000002</v>
      </c>
      <c r="M133" s="31" t="s">
        <v>18</v>
      </c>
      <c r="N133" s="31">
        <v>12</v>
      </c>
      <c r="O133" s="31" t="s">
        <v>556</v>
      </c>
      <c r="P133" s="31" t="s">
        <v>557</v>
      </c>
      <c r="Q133" s="31" t="s">
        <v>558</v>
      </c>
      <c r="R133" s="31" t="s">
        <v>559</v>
      </c>
      <c r="S133" s="31" t="s">
        <v>560</v>
      </c>
      <c r="T133" s="31" t="s">
        <v>168</v>
      </c>
      <c r="U133" s="31" t="s">
        <v>561</v>
      </c>
      <c r="V133" s="31" t="s">
        <v>476</v>
      </c>
      <c r="W133" s="31" t="s">
        <v>251</v>
      </c>
      <c r="X133" s="31" t="s">
        <v>533</v>
      </c>
      <c r="Y133" s="31" t="s">
        <v>95</v>
      </c>
      <c r="Z133" s="31" t="s">
        <v>13</v>
      </c>
      <c r="AA133" s="31" t="s">
        <v>14</v>
      </c>
      <c r="AB133" s="31" t="s">
        <v>562</v>
      </c>
    </row>
    <row r="134" spans="1:28">
      <c r="A134" s="70" t="s">
        <v>11</v>
      </c>
      <c r="B134" s="28" t="s">
        <v>18</v>
      </c>
      <c r="C134" s="28" t="s">
        <v>563</v>
      </c>
      <c r="D134" s="76"/>
      <c r="H134" s="48"/>
      <c r="J134" s="31" t="str">
        <f t="shared" si="4"/>
        <v>Fuse.FuseRating</v>
      </c>
      <c r="K134" s="31" t="b">
        <f t="shared" si="5"/>
        <v>1</v>
      </c>
      <c r="L134" s="101">
        <f>_xlfn.XLOOKUP(J134,'Field Complete (Q1 2026)'!H:H,'Field Complete (Q1 2026)'!F:F,"")</f>
        <v>1</v>
      </c>
      <c r="M134" s="31" t="s">
        <v>18</v>
      </c>
      <c r="N134" s="31">
        <v>13</v>
      </c>
      <c r="O134" s="31" t="s">
        <v>563</v>
      </c>
      <c r="P134" s="31" t="s">
        <v>564</v>
      </c>
      <c r="Q134" s="31" t="s">
        <v>136</v>
      </c>
      <c r="R134" s="31"/>
      <c r="S134" s="31" t="s">
        <v>565</v>
      </c>
      <c r="T134" s="31" t="s">
        <v>168</v>
      </c>
      <c r="U134" s="31" t="s">
        <v>92</v>
      </c>
      <c r="V134" s="31" t="s">
        <v>476</v>
      </c>
      <c r="W134" s="31" t="s">
        <v>566</v>
      </c>
      <c r="X134" s="31" t="s">
        <v>533</v>
      </c>
      <c r="Y134" s="31" t="s">
        <v>95</v>
      </c>
      <c r="Z134" s="31" t="s">
        <v>13</v>
      </c>
      <c r="AA134" s="31" t="s">
        <v>14</v>
      </c>
      <c r="AB134" s="31" t="s">
        <v>567</v>
      </c>
    </row>
    <row r="135" spans="1:28">
      <c r="A135" s="70" t="s">
        <v>11</v>
      </c>
      <c r="B135" s="28" t="s">
        <v>18</v>
      </c>
      <c r="C135" s="28" t="s">
        <v>568</v>
      </c>
      <c r="D135" s="76"/>
      <c r="H135" s="48"/>
      <c r="J135" s="31" t="str">
        <f t="shared" si="4"/>
        <v>Fuse.FuseType</v>
      </c>
      <c r="K135" s="31" t="b">
        <f t="shared" si="5"/>
        <v>1</v>
      </c>
      <c r="L135" s="101">
        <f>_xlfn.XLOOKUP(J135,'Field Complete (Q1 2026)'!H:H,'Field Complete (Q1 2026)'!F:F,"")</f>
        <v>1</v>
      </c>
      <c r="M135" s="31" t="s">
        <v>18</v>
      </c>
      <c r="N135" s="31">
        <v>14</v>
      </c>
      <c r="O135" s="31" t="s">
        <v>568</v>
      </c>
      <c r="P135" s="31" t="s">
        <v>569</v>
      </c>
      <c r="Q135" s="31" t="s">
        <v>116</v>
      </c>
      <c r="R135" s="31" t="s">
        <v>570</v>
      </c>
      <c r="S135" s="31" t="s">
        <v>571</v>
      </c>
      <c r="T135" s="31" t="s">
        <v>168</v>
      </c>
      <c r="U135" s="31" t="s">
        <v>92</v>
      </c>
      <c r="V135" s="31" t="s">
        <v>476</v>
      </c>
      <c r="W135" s="31" t="s">
        <v>566</v>
      </c>
      <c r="X135" s="31" t="s">
        <v>533</v>
      </c>
      <c r="Y135" s="31" t="s">
        <v>95</v>
      </c>
      <c r="Z135" s="31" t="s">
        <v>13</v>
      </c>
      <c r="AA135" s="31" t="s">
        <v>14</v>
      </c>
      <c r="AB135" s="31" t="s">
        <v>572</v>
      </c>
    </row>
    <row r="136" spans="1:28">
      <c r="A136" s="70" t="s">
        <v>11</v>
      </c>
      <c r="B136" s="28" t="s">
        <v>18</v>
      </c>
      <c r="C136" s="28" t="s">
        <v>573</v>
      </c>
      <c r="D136" s="76"/>
      <c r="H136" s="48"/>
      <c r="J136" s="31" t="str">
        <f t="shared" si="4"/>
        <v>Fuse.FuseTypeComment</v>
      </c>
      <c r="K136" s="31" t="b">
        <f t="shared" si="5"/>
        <v>1</v>
      </c>
      <c r="L136" s="101">
        <f>_xlfn.XLOOKUP(J136,'Field Complete (Q1 2026)'!H:H,'Field Complete (Q1 2026)'!F:F,"")</f>
        <v>0.2631</v>
      </c>
      <c r="M136" s="31" t="s">
        <v>18</v>
      </c>
      <c r="N136" s="31">
        <v>15</v>
      </c>
      <c r="O136" s="31" t="s">
        <v>573</v>
      </c>
      <c r="P136" s="31" t="s">
        <v>574</v>
      </c>
      <c r="Q136" s="31" t="s">
        <v>83</v>
      </c>
      <c r="R136" s="31"/>
      <c r="S136" s="31" t="s">
        <v>575</v>
      </c>
      <c r="T136" s="31" t="s">
        <v>13</v>
      </c>
      <c r="U136" s="31" t="s">
        <v>576</v>
      </c>
      <c r="V136" s="31" t="s">
        <v>14</v>
      </c>
      <c r="W136" s="31" t="s">
        <v>14</v>
      </c>
      <c r="X136" s="31" t="s">
        <v>533</v>
      </c>
      <c r="Y136" s="31" t="s">
        <v>87</v>
      </c>
      <c r="Z136" s="31" t="s">
        <v>13</v>
      </c>
      <c r="AA136" s="31" t="s">
        <v>14</v>
      </c>
      <c r="AB136" s="31" t="s">
        <v>577</v>
      </c>
    </row>
    <row r="137" spans="1:28">
      <c r="A137" s="70" t="s">
        <v>11</v>
      </c>
      <c r="B137" s="28" t="s">
        <v>18</v>
      </c>
      <c r="C137" s="28" t="s">
        <v>578</v>
      </c>
      <c r="D137" s="76"/>
      <c r="H137" s="48"/>
      <c r="J137" s="31" t="str">
        <f t="shared" si="4"/>
        <v>Fuse.FuseSubtype</v>
      </c>
      <c r="K137" s="31" t="b">
        <f t="shared" si="5"/>
        <v>1</v>
      </c>
      <c r="L137" s="101">
        <f>_xlfn.XLOOKUP(J137,'Field Complete (Q1 2026)'!H:H,'Field Complete (Q1 2026)'!F:F,"")</f>
        <v>0</v>
      </c>
      <c r="M137" s="31" t="s">
        <v>18</v>
      </c>
      <c r="N137" s="31">
        <v>16</v>
      </c>
      <c r="O137" s="31" t="s">
        <v>578</v>
      </c>
      <c r="P137" s="31" t="s">
        <v>579</v>
      </c>
      <c r="Q137" s="31" t="s">
        <v>116</v>
      </c>
      <c r="R137" s="31"/>
      <c r="S137" s="31" t="s">
        <v>580</v>
      </c>
      <c r="T137" s="31" t="s">
        <v>15</v>
      </c>
      <c r="U137" s="31" t="s">
        <v>581</v>
      </c>
      <c r="V137" s="31" t="s">
        <v>582</v>
      </c>
      <c r="W137" s="31" t="s">
        <v>582</v>
      </c>
      <c r="X137" s="31" t="s">
        <v>533</v>
      </c>
      <c r="Y137" s="31" t="s">
        <v>583</v>
      </c>
      <c r="Z137" s="31" t="s">
        <v>13</v>
      </c>
      <c r="AA137" s="31" t="s">
        <v>14</v>
      </c>
      <c r="AB137" s="31" t="s">
        <v>584</v>
      </c>
    </row>
    <row r="138" spans="1:28">
      <c r="A138" s="71" t="s">
        <v>11</v>
      </c>
      <c r="B138" s="17" t="s">
        <v>18</v>
      </c>
      <c r="C138" s="17" t="s">
        <v>400</v>
      </c>
      <c r="D138" s="77"/>
      <c r="E138" s="54"/>
      <c r="F138" s="54"/>
      <c r="G138" s="54"/>
      <c r="H138" s="55"/>
      <c r="J138" s="31" t="str">
        <f t="shared" si="4"/>
        <v>Fuse.HFTDClass</v>
      </c>
      <c r="K138" s="31" t="b">
        <f t="shared" si="5"/>
        <v>1</v>
      </c>
      <c r="L138" s="101">
        <f>_xlfn.XLOOKUP(J138,'Field Complete (Q1 2026)'!H:H,'Field Complete (Q1 2026)'!F:F,"")</f>
        <v>1</v>
      </c>
      <c r="M138" s="31" t="s">
        <v>18</v>
      </c>
      <c r="N138" s="31">
        <v>17</v>
      </c>
      <c r="O138" s="31" t="s">
        <v>400</v>
      </c>
      <c r="P138" s="31" t="s">
        <v>401</v>
      </c>
      <c r="Q138" s="31" t="s">
        <v>100</v>
      </c>
      <c r="R138" s="31" t="s">
        <v>402</v>
      </c>
      <c r="S138" s="31" t="s">
        <v>403</v>
      </c>
      <c r="T138" s="31" t="s">
        <v>13</v>
      </c>
      <c r="U138" s="31" t="s">
        <v>14</v>
      </c>
      <c r="V138" s="31" t="s">
        <v>14</v>
      </c>
      <c r="W138" s="31" t="s">
        <v>14</v>
      </c>
      <c r="X138" s="31" t="s">
        <v>15</v>
      </c>
      <c r="Y138" s="31" t="s">
        <v>95</v>
      </c>
      <c r="Z138" s="31" t="s">
        <v>13</v>
      </c>
      <c r="AA138" s="31" t="s">
        <v>14</v>
      </c>
      <c r="AB138" s="31" t="s">
        <v>585</v>
      </c>
    </row>
    <row r="139" spans="1:28">
      <c r="A139" s="35" t="s">
        <v>11</v>
      </c>
      <c r="B139" s="12" t="s">
        <v>19</v>
      </c>
      <c r="C139" s="12" t="s">
        <v>373</v>
      </c>
      <c r="D139" s="75"/>
      <c r="E139" s="52"/>
      <c r="F139" s="52"/>
      <c r="G139" s="52"/>
      <c r="H139" s="53"/>
      <c r="J139" s="31" t="str">
        <f t="shared" si="4"/>
        <v>LightningArrester.AssetID</v>
      </c>
      <c r="K139" s="31" t="b">
        <f t="shared" si="5"/>
        <v>1</v>
      </c>
      <c r="L139" s="101">
        <f>_xlfn.XLOOKUP(J139,'Field Complete (Q1 2026)'!H:H,'Field Complete (Q1 2026)'!F:F,"")</f>
        <v>1</v>
      </c>
      <c r="M139" s="31" t="s">
        <v>19</v>
      </c>
      <c r="N139" s="31">
        <v>1</v>
      </c>
      <c r="O139" s="31" t="s">
        <v>373</v>
      </c>
      <c r="P139" s="31" t="s">
        <v>374</v>
      </c>
      <c r="Q139" s="31" t="s">
        <v>83</v>
      </c>
      <c r="R139" s="31"/>
      <c r="S139" s="31" t="s">
        <v>586</v>
      </c>
      <c r="T139" s="31" t="s">
        <v>13</v>
      </c>
      <c r="U139" s="31" t="s">
        <v>587</v>
      </c>
      <c r="V139" s="31" t="s">
        <v>14</v>
      </c>
      <c r="W139" s="31" t="s">
        <v>14</v>
      </c>
      <c r="X139" s="31" t="s">
        <v>588</v>
      </c>
      <c r="Y139" s="31" t="s">
        <v>95</v>
      </c>
      <c r="Z139" s="31" t="s">
        <v>13</v>
      </c>
      <c r="AA139" s="31" t="s">
        <v>589</v>
      </c>
      <c r="AB139" s="31" t="s">
        <v>590</v>
      </c>
    </row>
    <row r="140" spans="1:28">
      <c r="A140" s="38" t="s">
        <v>11</v>
      </c>
      <c r="B140" t="s">
        <v>19</v>
      </c>
      <c r="C140" t="s">
        <v>536</v>
      </c>
      <c r="D140" s="76"/>
      <c r="H140" s="48"/>
      <c r="J140" s="31" t="str">
        <f t="shared" si="4"/>
        <v>LightningArrester.SupportStructureID</v>
      </c>
      <c r="K140" s="31" t="b">
        <f t="shared" si="5"/>
        <v>1</v>
      </c>
      <c r="L140" s="101">
        <f>_xlfn.XLOOKUP(J140,'Field Complete (Q1 2026)'!H:H,'Field Complete (Q1 2026)'!F:F,"")</f>
        <v>0.996</v>
      </c>
      <c r="M140" s="31" t="s">
        <v>19</v>
      </c>
      <c r="N140" s="31">
        <v>2</v>
      </c>
      <c r="O140" s="31" t="s">
        <v>536</v>
      </c>
      <c r="P140" s="31" t="s">
        <v>537</v>
      </c>
      <c r="Q140" s="31" t="s">
        <v>83</v>
      </c>
      <c r="R140" s="31"/>
      <c r="S140" s="31" t="s">
        <v>591</v>
      </c>
      <c r="T140" s="31" t="s">
        <v>168</v>
      </c>
      <c r="U140" s="31" t="s">
        <v>92</v>
      </c>
      <c r="V140" s="31" t="s">
        <v>476</v>
      </c>
      <c r="W140" s="31" t="s">
        <v>251</v>
      </c>
      <c r="X140" s="31" t="s">
        <v>588</v>
      </c>
      <c r="Y140" s="31" t="s">
        <v>95</v>
      </c>
      <c r="Z140" s="31" t="s">
        <v>13</v>
      </c>
      <c r="AA140" s="31" t="s">
        <v>534</v>
      </c>
      <c r="AB140" s="31" t="s">
        <v>592</v>
      </c>
    </row>
    <row r="141" spans="1:28">
      <c r="A141" s="38" t="s">
        <v>11</v>
      </c>
      <c r="B141" t="s">
        <v>19</v>
      </c>
      <c r="C141" t="s">
        <v>98</v>
      </c>
      <c r="D141" s="76"/>
      <c r="H141" s="48"/>
      <c r="J141" s="31" t="str">
        <f t="shared" si="4"/>
        <v>LightningArrester.UtilityID</v>
      </c>
      <c r="K141" s="31" t="b">
        <f t="shared" si="5"/>
        <v>1</v>
      </c>
      <c r="L141" s="101">
        <f>_xlfn.XLOOKUP(J141,'Field Complete (Q1 2026)'!H:H,'Field Complete (Q1 2026)'!F:F,"")</f>
        <v>1</v>
      </c>
      <c r="M141" s="31" t="s">
        <v>19</v>
      </c>
      <c r="N141" s="31">
        <v>3</v>
      </c>
      <c r="O141" s="31" t="s">
        <v>98</v>
      </c>
      <c r="P141" s="31" t="s">
        <v>99</v>
      </c>
      <c r="Q141" s="31" t="s">
        <v>100</v>
      </c>
      <c r="R141" s="31" t="s">
        <v>101</v>
      </c>
      <c r="S141" s="31" t="s">
        <v>102</v>
      </c>
      <c r="T141" s="31" t="s">
        <v>13</v>
      </c>
      <c r="U141" s="31" t="s">
        <v>14</v>
      </c>
      <c r="V141" s="31" t="s">
        <v>14</v>
      </c>
      <c r="W141" s="31" t="s">
        <v>14</v>
      </c>
      <c r="X141" s="31" t="s">
        <v>15</v>
      </c>
      <c r="Y141" s="31" t="s">
        <v>95</v>
      </c>
      <c r="Z141" s="31" t="s">
        <v>13</v>
      </c>
      <c r="AA141" s="31" t="s">
        <v>593</v>
      </c>
      <c r="AB141" s="31" t="s">
        <v>594</v>
      </c>
    </row>
    <row r="142" spans="1:28">
      <c r="A142" s="38" t="s">
        <v>11</v>
      </c>
      <c r="B142" t="s">
        <v>19</v>
      </c>
      <c r="C142" t="s">
        <v>104</v>
      </c>
      <c r="D142" s="76"/>
      <c r="H142" s="48"/>
      <c r="J142" s="31" t="str">
        <f t="shared" si="4"/>
        <v>LightningArrester.SubstationID</v>
      </c>
      <c r="K142" s="31" t="b">
        <f t="shared" si="5"/>
        <v>1</v>
      </c>
      <c r="L142" s="101">
        <f>_xlfn.XLOOKUP(J142,'Field Complete (Q1 2026)'!H:H,'Field Complete (Q1 2026)'!F:F,"")</f>
        <v>0.99170000000000003</v>
      </c>
      <c r="M142" s="31" t="s">
        <v>19</v>
      </c>
      <c r="N142" s="31">
        <v>4</v>
      </c>
      <c r="O142" s="31" t="s">
        <v>104</v>
      </c>
      <c r="P142" s="31" t="s">
        <v>105</v>
      </c>
      <c r="Q142" s="31" t="s">
        <v>83</v>
      </c>
      <c r="R142" s="31"/>
      <c r="S142" s="31" t="s">
        <v>106</v>
      </c>
      <c r="T142" s="31" t="s">
        <v>168</v>
      </c>
      <c r="U142" s="31" t="s">
        <v>595</v>
      </c>
      <c r="V142" s="31" t="s">
        <v>596</v>
      </c>
      <c r="W142" s="31" t="s">
        <v>179</v>
      </c>
      <c r="X142" s="31" t="s">
        <v>107</v>
      </c>
      <c r="Y142" s="31" t="s">
        <v>95</v>
      </c>
      <c r="Z142" s="31" t="s">
        <v>13</v>
      </c>
      <c r="AA142" s="31" t="s">
        <v>597</v>
      </c>
      <c r="AB142" s="31" t="s">
        <v>598</v>
      </c>
    </row>
    <row r="143" spans="1:28">
      <c r="A143" s="38" t="s">
        <v>11</v>
      </c>
      <c r="B143" t="s">
        <v>19</v>
      </c>
      <c r="C143" t="s">
        <v>81</v>
      </c>
      <c r="D143" s="76"/>
      <c r="H143" s="48"/>
      <c r="J143" s="31" t="str">
        <f t="shared" si="4"/>
        <v>LightningArrester.SegmentID</v>
      </c>
      <c r="K143" s="31" t="b">
        <f t="shared" si="5"/>
        <v>1</v>
      </c>
      <c r="L143" s="101">
        <f>_xlfn.XLOOKUP(J143,'Field Complete (Q1 2026)'!H:H,'Field Complete (Q1 2026)'!F:F,"")</f>
        <v>0</v>
      </c>
      <c r="M143" s="31" t="s">
        <v>19</v>
      </c>
      <c r="N143" s="31">
        <v>5</v>
      </c>
      <c r="O143" s="31" t="s">
        <v>81</v>
      </c>
      <c r="P143" s="31" t="s">
        <v>82</v>
      </c>
      <c r="Q143" s="31" t="s">
        <v>83</v>
      </c>
      <c r="R143" s="31"/>
      <c r="S143" s="31" t="s">
        <v>423</v>
      </c>
      <c r="T143" s="31" t="s">
        <v>15</v>
      </c>
      <c r="U143" s="31" t="s">
        <v>544</v>
      </c>
      <c r="V143" s="31" t="s">
        <v>86</v>
      </c>
      <c r="W143" s="31" t="s">
        <v>86</v>
      </c>
      <c r="X143" s="31" t="s">
        <v>588</v>
      </c>
      <c r="Y143" s="31" t="s">
        <v>87</v>
      </c>
      <c r="Z143" s="31" t="s">
        <v>13</v>
      </c>
      <c r="AA143" s="31"/>
      <c r="AB143" s="31" t="s">
        <v>599</v>
      </c>
    </row>
    <row r="144" spans="1:28">
      <c r="A144" s="38" t="s">
        <v>11</v>
      </c>
      <c r="B144" t="s">
        <v>19</v>
      </c>
      <c r="C144" t="s">
        <v>89</v>
      </c>
      <c r="D144" s="76"/>
      <c r="H144" s="48"/>
      <c r="J144" s="31" t="str">
        <f t="shared" si="4"/>
        <v>LightningArrester.CircuitID</v>
      </c>
      <c r="K144" s="31" t="b">
        <f t="shared" si="5"/>
        <v>1</v>
      </c>
      <c r="L144" s="101">
        <f>_xlfn.XLOOKUP(J144,'Field Complete (Q1 2026)'!H:H,'Field Complete (Q1 2026)'!F:F,"")</f>
        <v>0.99829999999999997</v>
      </c>
      <c r="M144" s="31" t="s">
        <v>19</v>
      </c>
      <c r="N144" s="31">
        <v>6</v>
      </c>
      <c r="O144" s="31" t="s">
        <v>89</v>
      </c>
      <c r="P144" s="31" t="s">
        <v>90</v>
      </c>
      <c r="Q144" s="31" t="s">
        <v>83</v>
      </c>
      <c r="R144" s="31"/>
      <c r="S144" s="31" t="s">
        <v>427</v>
      </c>
      <c r="T144" s="31" t="s">
        <v>168</v>
      </c>
      <c r="U144" s="31" t="s">
        <v>600</v>
      </c>
      <c r="V144" s="31" t="s">
        <v>178</v>
      </c>
      <c r="W144" s="31" t="s">
        <v>179</v>
      </c>
      <c r="X144" s="31" t="s">
        <v>588</v>
      </c>
      <c r="Y144" s="31" t="s">
        <v>95</v>
      </c>
      <c r="Z144" s="31" t="s">
        <v>13</v>
      </c>
      <c r="AA144" s="31" t="s">
        <v>597</v>
      </c>
      <c r="AB144" s="31" t="s">
        <v>601</v>
      </c>
    </row>
    <row r="145" spans="1:28">
      <c r="A145" s="38" t="s">
        <v>11</v>
      </c>
      <c r="B145" t="s">
        <v>19</v>
      </c>
      <c r="C145" t="s">
        <v>465</v>
      </c>
      <c r="D145" s="76"/>
      <c r="H145" s="48"/>
      <c r="J145" s="31" t="str">
        <f t="shared" si="4"/>
        <v>LightningArrester.AssociatedNominalVoltagekV</v>
      </c>
      <c r="K145" s="31" t="b">
        <f t="shared" si="5"/>
        <v>1</v>
      </c>
      <c r="L145" s="101">
        <f>_xlfn.XLOOKUP(J145,'Field Complete (Q1 2026)'!H:H,'Field Complete (Q1 2026)'!F:F,"")</f>
        <v>0.99829999999999997</v>
      </c>
      <c r="M145" s="31" t="s">
        <v>19</v>
      </c>
      <c r="N145" s="31">
        <v>7</v>
      </c>
      <c r="O145" s="31" t="s">
        <v>465</v>
      </c>
      <c r="P145" s="31" t="s">
        <v>466</v>
      </c>
      <c r="Q145" s="31" t="s">
        <v>100</v>
      </c>
      <c r="R145" s="31"/>
      <c r="S145" s="31" t="s">
        <v>467</v>
      </c>
      <c r="T145" s="31" t="s">
        <v>168</v>
      </c>
      <c r="U145" s="31" t="s">
        <v>602</v>
      </c>
      <c r="V145" s="31" t="s">
        <v>178</v>
      </c>
      <c r="W145" s="31" t="s">
        <v>179</v>
      </c>
      <c r="X145" s="31" t="s">
        <v>15</v>
      </c>
      <c r="Y145" s="31" t="s">
        <v>95</v>
      </c>
      <c r="Z145" s="31" t="s">
        <v>13</v>
      </c>
      <c r="AA145" s="31" t="s">
        <v>597</v>
      </c>
      <c r="AB145" s="31" t="s">
        <v>603</v>
      </c>
    </row>
    <row r="146" spans="1:28">
      <c r="A146" s="38" t="s">
        <v>11</v>
      </c>
      <c r="B146" t="s">
        <v>19</v>
      </c>
      <c r="C146" t="s">
        <v>471</v>
      </c>
      <c r="D146" s="76"/>
      <c r="H146" s="48"/>
      <c r="J146" s="31" t="str">
        <f t="shared" si="4"/>
        <v>LightningArrester.AssociatedOperatingVoltagekV</v>
      </c>
      <c r="K146" s="31" t="b">
        <f t="shared" si="5"/>
        <v>1</v>
      </c>
      <c r="L146" s="101">
        <f>_xlfn.XLOOKUP(J146,'Field Complete (Q1 2026)'!H:H,'Field Complete (Q1 2026)'!F:F,"")</f>
        <v>0.1424</v>
      </c>
      <c r="M146" s="31" t="s">
        <v>19</v>
      </c>
      <c r="N146" s="31">
        <v>8</v>
      </c>
      <c r="O146" s="31" t="s">
        <v>471</v>
      </c>
      <c r="P146" s="31" t="s">
        <v>472</v>
      </c>
      <c r="Q146" s="31" t="s">
        <v>100</v>
      </c>
      <c r="R146" s="31"/>
      <c r="S146" s="31" t="s">
        <v>473</v>
      </c>
      <c r="T146" s="31" t="s">
        <v>168</v>
      </c>
      <c r="U146" s="31" t="s">
        <v>604</v>
      </c>
      <c r="V146" s="31" t="s">
        <v>178</v>
      </c>
      <c r="W146" s="31" t="s">
        <v>179</v>
      </c>
      <c r="X146" s="31" t="s">
        <v>15</v>
      </c>
      <c r="Y146" s="31" t="s">
        <v>95</v>
      </c>
      <c r="Z146" s="31" t="s">
        <v>13</v>
      </c>
      <c r="AA146" s="31" t="s">
        <v>605</v>
      </c>
      <c r="AB146" s="31" t="s">
        <v>606</v>
      </c>
    </row>
    <row r="147" spans="1:28">
      <c r="A147" s="38" t="s">
        <v>11</v>
      </c>
      <c r="B147" t="s">
        <v>19</v>
      </c>
      <c r="C147" t="s">
        <v>109</v>
      </c>
      <c r="D147" s="76"/>
      <c r="H147" s="48"/>
      <c r="J147" s="31" t="str">
        <f t="shared" si="4"/>
        <v>LightningArrester.CircuitName</v>
      </c>
      <c r="K147" s="31" t="b">
        <f t="shared" si="5"/>
        <v>1</v>
      </c>
      <c r="L147" s="101">
        <f>_xlfn.XLOOKUP(J147,'Field Complete (Q1 2026)'!H:H,'Field Complete (Q1 2026)'!F:F,"")</f>
        <v>0.99829999999999997</v>
      </c>
      <c r="M147" s="31" t="s">
        <v>19</v>
      </c>
      <c r="N147" s="31">
        <v>9</v>
      </c>
      <c r="O147" s="31" t="s">
        <v>109</v>
      </c>
      <c r="P147" s="31" t="s">
        <v>110</v>
      </c>
      <c r="Q147" s="31" t="s">
        <v>111</v>
      </c>
      <c r="R147" s="31"/>
      <c r="S147" s="31" t="s">
        <v>515</v>
      </c>
      <c r="T147" s="31" t="s">
        <v>168</v>
      </c>
      <c r="U147" s="31" t="s">
        <v>607</v>
      </c>
      <c r="V147" s="31" t="s">
        <v>178</v>
      </c>
      <c r="W147" s="31" t="s">
        <v>179</v>
      </c>
      <c r="X147" s="31" t="s">
        <v>588</v>
      </c>
      <c r="Y147" s="31" t="s">
        <v>95</v>
      </c>
      <c r="Z147" s="31" t="s">
        <v>13</v>
      </c>
      <c r="AA147" s="31" t="s">
        <v>608</v>
      </c>
      <c r="AB147" s="31" t="s">
        <v>609</v>
      </c>
    </row>
    <row r="148" spans="1:28">
      <c r="A148" s="38" t="s">
        <v>11</v>
      </c>
      <c r="B148" t="s">
        <v>19</v>
      </c>
      <c r="C148" t="s">
        <v>478</v>
      </c>
      <c r="D148" s="76"/>
      <c r="H148" s="48"/>
      <c r="J148" s="31" t="str">
        <f t="shared" si="4"/>
        <v>LightningArrester.Manufacturer</v>
      </c>
      <c r="K148" s="31" t="b">
        <f t="shared" si="5"/>
        <v>1</v>
      </c>
      <c r="L148" s="101">
        <f>_xlfn.XLOOKUP(J148,'Field Complete (Q1 2026)'!H:H,'Field Complete (Q1 2026)'!F:F,"")</f>
        <v>0.83360000000000001</v>
      </c>
      <c r="M148" s="31" t="s">
        <v>19</v>
      </c>
      <c r="N148" s="31">
        <v>10</v>
      </c>
      <c r="O148" s="31" t="s">
        <v>478</v>
      </c>
      <c r="P148" s="31" t="s">
        <v>478</v>
      </c>
      <c r="Q148" s="31" t="s">
        <v>83</v>
      </c>
      <c r="R148" s="31"/>
      <c r="S148" s="31" t="s">
        <v>610</v>
      </c>
      <c r="T148" s="31" t="s">
        <v>168</v>
      </c>
      <c r="U148" s="31" t="s">
        <v>611</v>
      </c>
      <c r="V148" s="31" t="s">
        <v>612</v>
      </c>
      <c r="W148" s="31" t="s">
        <v>613</v>
      </c>
      <c r="X148" s="31" t="s">
        <v>15</v>
      </c>
      <c r="Y148" s="31" t="s">
        <v>95</v>
      </c>
      <c r="Z148" s="31" t="s">
        <v>13</v>
      </c>
      <c r="AA148" s="31" t="s">
        <v>614</v>
      </c>
      <c r="AB148" s="31" t="s">
        <v>615</v>
      </c>
    </row>
    <row r="149" spans="1:28">
      <c r="A149" s="38" t="s">
        <v>11</v>
      </c>
      <c r="B149" t="s">
        <v>19</v>
      </c>
      <c r="C149" t="s">
        <v>484</v>
      </c>
      <c r="D149" s="76"/>
      <c r="H149" s="48"/>
      <c r="J149" s="31" t="str">
        <f t="shared" si="4"/>
        <v>LightningArrester.ModelNumber</v>
      </c>
      <c r="K149" s="31" t="b">
        <f t="shared" si="5"/>
        <v>1</v>
      </c>
      <c r="L149" s="101">
        <f>_xlfn.XLOOKUP(J149,'Field Complete (Q1 2026)'!H:H,'Field Complete (Q1 2026)'!F:F,"")</f>
        <v>0.83360000000000001</v>
      </c>
      <c r="M149" s="31" t="s">
        <v>19</v>
      </c>
      <c r="N149" s="31">
        <v>11</v>
      </c>
      <c r="O149" s="31" t="s">
        <v>484</v>
      </c>
      <c r="P149" s="31" t="s">
        <v>485</v>
      </c>
      <c r="Q149" s="31" t="s">
        <v>116</v>
      </c>
      <c r="R149" s="31"/>
      <c r="S149" s="31" t="s">
        <v>486</v>
      </c>
      <c r="T149" s="31" t="s">
        <v>168</v>
      </c>
      <c r="U149" s="31" t="s">
        <v>611</v>
      </c>
      <c r="V149" s="31" t="s">
        <v>612</v>
      </c>
      <c r="W149" s="31" t="s">
        <v>613</v>
      </c>
      <c r="X149" s="31" t="s">
        <v>15</v>
      </c>
      <c r="Y149" s="31" t="s">
        <v>95</v>
      </c>
      <c r="Z149" s="31" t="s">
        <v>13</v>
      </c>
      <c r="AA149" s="31" t="s">
        <v>616</v>
      </c>
      <c r="AB149" s="31" t="s">
        <v>617</v>
      </c>
    </row>
    <row r="150" spans="1:28">
      <c r="A150" s="38" t="s">
        <v>11</v>
      </c>
      <c r="B150" t="s">
        <v>19</v>
      </c>
      <c r="C150" t="s">
        <v>173</v>
      </c>
      <c r="D150" s="76"/>
      <c r="H150" s="48"/>
      <c r="J150" s="31" t="str">
        <f t="shared" si="4"/>
        <v>LightningArrester.LastInspectionDate</v>
      </c>
      <c r="K150" s="31" t="b">
        <f t="shared" si="5"/>
        <v>1</v>
      </c>
      <c r="L150" s="101">
        <f>_xlfn.XLOOKUP(J150,'Field Complete (Q1 2026)'!H:H,'Field Complete (Q1 2026)'!F:F,"")</f>
        <v>0.80630000000000002</v>
      </c>
      <c r="M150" s="31" t="s">
        <v>19</v>
      </c>
      <c r="N150" s="31">
        <v>12</v>
      </c>
      <c r="O150" s="31" t="s">
        <v>173</v>
      </c>
      <c r="P150" s="31" t="s">
        <v>174</v>
      </c>
      <c r="Q150" s="31" t="s">
        <v>175</v>
      </c>
      <c r="R150" s="31"/>
      <c r="S150" s="31" t="s">
        <v>176</v>
      </c>
      <c r="T150" s="31" t="s">
        <v>168</v>
      </c>
      <c r="U150" s="31" t="s">
        <v>618</v>
      </c>
      <c r="V150" s="31" t="s">
        <v>619</v>
      </c>
      <c r="W150" s="31" t="s">
        <v>218</v>
      </c>
      <c r="X150" s="31" t="s">
        <v>15</v>
      </c>
      <c r="Y150" s="31" t="s">
        <v>95</v>
      </c>
      <c r="Z150" s="31" t="s">
        <v>13</v>
      </c>
      <c r="AA150" s="31" t="s">
        <v>620</v>
      </c>
      <c r="AB150" s="31" t="s">
        <v>621</v>
      </c>
    </row>
    <row r="151" spans="1:28">
      <c r="A151" s="38" t="s">
        <v>11</v>
      </c>
      <c r="B151" t="s">
        <v>19</v>
      </c>
      <c r="C151" t="s">
        <v>183</v>
      </c>
      <c r="D151" s="76"/>
      <c r="H151" s="48"/>
      <c r="J151" s="31" t="str">
        <f t="shared" si="4"/>
        <v>LightningArrester.LastMaintenanceDate</v>
      </c>
      <c r="K151" s="31" t="b">
        <f t="shared" si="5"/>
        <v>1</v>
      </c>
      <c r="L151" s="101">
        <f>_xlfn.XLOOKUP(J151,'Field Complete (Q1 2026)'!H:H,'Field Complete (Q1 2026)'!F:F,"")</f>
        <v>0</v>
      </c>
      <c r="M151" s="31" t="s">
        <v>19</v>
      </c>
      <c r="N151" s="31">
        <v>13</v>
      </c>
      <c r="O151" s="31" t="s">
        <v>183</v>
      </c>
      <c r="P151" s="31" t="s">
        <v>184</v>
      </c>
      <c r="Q151" s="31" t="s">
        <v>175</v>
      </c>
      <c r="R151" s="31"/>
      <c r="S151" s="31" t="s">
        <v>185</v>
      </c>
      <c r="T151" s="31" t="s">
        <v>15</v>
      </c>
      <c r="U151" s="31" t="s">
        <v>622</v>
      </c>
      <c r="V151" s="31" t="s">
        <v>623</v>
      </c>
      <c r="W151" s="31" t="s">
        <v>218</v>
      </c>
      <c r="X151" s="31" t="s">
        <v>15</v>
      </c>
      <c r="Y151" s="31" t="s">
        <v>219</v>
      </c>
      <c r="Z151" s="31" t="s">
        <v>13</v>
      </c>
      <c r="AA151" s="31" t="s">
        <v>620</v>
      </c>
      <c r="AB151" s="31" t="s">
        <v>624</v>
      </c>
    </row>
    <row r="152" spans="1:28">
      <c r="A152" s="38" t="s">
        <v>11</v>
      </c>
      <c r="B152" t="s">
        <v>19</v>
      </c>
      <c r="C152" t="s">
        <v>188</v>
      </c>
      <c r="D152" s="76"/>
      <c r="H152" s="48"/>
      <c r="J152" s="31" t="str">
        <f t="shared" si="4"/>
        <v>LightningArrester.InstallationDate</v>
      </c>
      <c r="K152" s="31" t="b">
        <f t="shared" si="5"/>
        <v>1</v>
      </c>
      <c r="L152" s="101">
        <f>_xlfn.XLOOKUP(J152,'Field Complete (Q1 2026)'!H:H,'Field Complete (Q1 2026)'!F:F,"")</f>
        <v>0.95020000000000004</v>
      </c>
      <c r="M152" s="31" t="s">
        <v>19</v>
      </c>
      <c r="N152" s="31">
        <v>14</v>
      </c>
      <c r="O152" s="31" t="s">
        <v>188</v>
      </c>
      <c r="P152" s="31" t="s">
        <v>189</v>
      </c>
      <c r="Q152" s="31" t="s">
        <v>175</v>
      </c>
      <c r="R152" s="31"/>
      <c r="S152" s="31" t="s">
        <v>190</v>
      </c>
      <c r="T152" s="31" t="s">
        <v>168</v>
      </c>
      <c r="U152" s="31" t="s">
        <v>611</v>
      </c>
      <c r="V152" s="31" t="s">
        <v>612</v>
      </c>
      <c r="W152" s="31" t="s">
        <v>193</v>
      </c>
      <c r="X152" s="31" t="s">
        <v>15</v>
      </c>
      <c r="Y152" s="31" t="s">
        <v>95</v>
      </c>
      <c r="Z152" s="31" t="s">
        <v>13</v>
      </c>
      <c r="AA152" s="31" t="s">
        <v>620</v>
      </c>
      <c r="AB152" s="31" t="s">
        <v>625</v>
      </c>
    </row>
    <row r="153" spans="1:28">
      <c r="A153" s="38" t="s">
        <v>11</v>
      </c>
      <c r="B153" t="s">
        <v>19</v>
      </c>
      <c r="C153" t="s">
        <v>196</v>
      </c>
      <c r="D153" s="76"/>
      <c r="H153" s="48"/>
      <c r="J153" s="31" t="str">
        <f t="shared" si="4"/>
        <v>LightningArrester.InstallationYear</v>
      </c>
      <c r="K153" s="31" t="b">
        <f t="shared" si="5"/>
        <v>1</v>
      </c>
      <c r="L153" s="101">
        <f>_xlfn.XLOOKUP(J153,'Field Complete (Q1 2026)'!H:H,'Field Complete (Q1 2026)'!F:F,"")</f>
        <v>0.95020000000000004</v>
      </c>
      <c r="M153" s="31" t="s">
        <v>19</v>
      </c>
      <c r="N153" s="31">
        <v>15</v>
      </c>
      <c r="O153" s="31" t="s">
        <v>196</v>
      </c>
      <c r="P153" s="31" t="s">
        <v>197</v>
      </c>
      <c r="Q153" s="31" t="s">
        <v>198</v>
      </c>
      <c r="R153" s="31"/>
      <c r="S153" s="31" t="s">
        <v>199</v>
      </c>
      <c r="T153" s="31" t="s">
        <v>168</v>
      </c>
      <c r="U153" s="31" t="s">
        <v>611</v>
      </c>
      <c r="V153" s="31" t="s">
        <v>612</v>
      </c>
      <c r="W153" s="31" t="s">
        <v>202</v>
      </c>
      <c r="X153" s="31" t="s">
        <v>15</v>
      </c>
      <c r="Y153" s="31" t="s">
        <v>95</v>
      </c>
      <c r="Z153" s="31" t="s">
        <v>13</v>
      </c>
      <c r="AA153" s="31" t="s">
        <v>620</v>
      </c>
      <c r="AB153" s="31" t="s">
        <v>626</v>
      </c>
    </row>
    <row r="154" spans="1:28">
      <c r="A154" s="38" t="s">
        <v>11</v>
      </c>
      <c r="B154" t="s">
        <v>19</v>
      </c>
      <c r="C154" t="s">
        <v>205</v>
      </c>
      <c r="D154" s="76"/>
      <c r="H154" s="48"/>
      <c r="J154" s="31" t="str">
        <f t="shared" si="4"/>
        <v>LightningArrester.EstimatedAge</v>
      </c>
      <c r="K154" s="31" t="b">
        <f t="shared" si="5"/>
        <v>1</v>
      </c>
      <c r="L154" s="101">
        <f>_xlfn.XLOOKUP(J154,'Field Complete (Q1 2026)'!H:H,'Field Complete (Q1 2026)'!F:F,"")</f>
        <v>0</v>
      </c>
      <c r="M154" s="31" t="s">
        <v>19</v>
      </c>
      <c r="N154" s="31">
        <v>16</v>
      </c>
      <c r="O154" s="31" t="s">
        <v>205</v>
      </c>
      <c r="P154" s="31" t="s">
        <v>206</v>
      </c>
      <c r="Q154" s="31" t="s">
        <v>100</v>
      </c>
      <c r="R154" s="31" t="s">
        <v>207</v>
      </c>
      <c r="S154" s="31" t="s">
        <v>627</v>
      </c>
      <c r="T154" s="31" t="s">
        <v>15</v>
      </c>
      <c r="U154" s="31" t="s">
        <v>628</v>
      </c>
      <c r="V154" s="31" t="s">
        <v>629</v>
      </c>
      <c r="W154" s="31" t="s">
        <v>202</v>
      </c>
      <c r="X154" s="31" t="s">
        <v>15</v>
      </c>
      <c r="Y154" s="31" t="s">
        <v>87</v>
      </c>
      <c r="Z154" s="31" t="s">
        <v>13</v>
      </c>
      <c r="AA154" s="31" t="s">
        <v>630</v>
      </c>
      <c r="AB154" s="31" t="s">
        <v>631</v>
      </c>
    </row>
    <row r="155" spans="1:28">
      <c r="A155" s="38" t="s">
        <v>11</v>
      </c>
      <c r="B155" t="s">
        <v>19</v>
      </c>
      <c r="C155" t="s">
        <v>213</v>
      </c>
      <c r="D155" s="76"/>
      <c r="H155" s="48"/>
      <c r="J155" s="31" t="str">
        <f t="shared" si="4"/>
        <v>LightningArrester.UsefulLifespan</v>
      </c>
      <c r="K155" s="31" t="b">
        <f t="shared" si="5"/>
        <v>1</v>
      </c>
      <c r="L155" s="101">
        <f>_xlfn.XLOOKUP(J155,'Field Complete (Q1 2026)'!H:H,'Field Complete (Q1 2026)'!F:F,"")</f>
        <v>0</v>
      </c>
      <c r="M155" s="31" t="s">
        <v>19</v>
      </c>
      <c r="N155" s="31">
        <v>17</v>
      </c>
      <c r="O155" s="31" t="s">
        <v>213</v>
      </c>
      <c r="P155" s="31" t="s">
        <v>214</v>
      </c>
      <c r="Q155" s="31" t="s">
        <v>198</v>
      </c>
      <c r="R155" s="31"/>
      <c r="S155" s="31" t="s">
        <v>215</v>
      </c>
      <c r="T155" s="31" t="s">
        <v>15</v>
      </c>
      <c r="U155" s="31" t="s">
        <v>632</v>
      </c>
      <c r="V155" s="31" t="s">
        <v>633</v>
      </c>
      <c r="W155" s="31" t="s">
        <v>218</v>
      </c>
      <c r="X155" s="31" t="s">
        <v>588</v>
      </c>
      <c r="Y155" s="31" t="s">
        <v>219</v>
      </c>
      <c r="Z155" s="31" t="s">
        <v>13</v>
      </c>
      <c r="AA155" s="31" t="s">
        <v>634</v>
      </c>
      <c r="AB155" s="31" t="s">
        <v>635</v>
      </c>
    </row>
    <row r="156" spans="1:28">
      <c r="A156" s="38" t="s">
        <v>11</v>
      </c>
      <c r="B156" t="s">
        <v>19</v>
      </c>
      <c r="C156" t="s">
        <v>556</v>
      </c>
      <c r="D156" s="76"/>
      <c r="H156" s="48"/>
      <c r="J156" s="31" t="str">
        <f t="shared" si="4"/>
        <v>LightningArrester.ExemptionStatus</v>
      </c>
      <c r="K156" s="31" t="b">
        <f t="shared" si="5"/>
        <v>1</v>
      </c>
      <c r="L156" s="101">
        <f>_xlfn.XLOOKUP(J156,'Field Complete (Q1 2026)'!H:H,'Field Complete (Q1 2026)'!F:F,"")</f>
        <v>0.83360000000000001</v>
      </c>
      <c r="M156" s="31" t="s">
        <v>19</v>
      </c>
      <c r="N156" s="31">
        <v>18</v>
      </c>
      <c r="O156" s="31" t="s">
        <v>556</v>
      </c>
      <c r="P156" s="31" t="s">
        <v>557</v>
      </c>
      <c r="Q156" s="31" t="s">
        <v>558</v>
      </c>
      <c r="R156" s="31" t="s">
        <v>559</v>
      </c>
      <c r="S156" s="31" t="s">
        <v>636</v>
      </c>
      <c r="T156" s="31" t="s">
        <v>168</v>
      </c>
      <c r="U156" s="31" t="s">
        <v>611</v>
      </c>
      <c r="V156" s="31" t="s">
        <v>612</v>
      </c>
      <c r="W156" s="31" t="s">
        <v>613</v>
      </c>
      <c r="X156" s="31" t="s">
        <v>588</v>
      </c>
      <c r="Y156" s="31" t="s">
        <v>95</v>
      </c>
      <c r="Z156" s="31" t="s">
        <v>13</v>
      </c>
      <c r="AA156" s="31" t="s">
        <v>637</v>
      </c>
      <c r="AB156" s="31" t="s">
        <v>638</v>
      </c>
    </row>
    <row r="157" spans="1:28">
      <c r="A157" s="38" t="s">
        <v>11</v>
      </c>
      <c r="B157" t="s">
        <v>19</v>
      </c>
      <c r="C157" t="s">
        <v>639</v>
      </c>
      <c r="D157" s="76"/>
      <c r="H157" s="48"/>
      <c r="J157" s="31" t="str">
        <f t="shared" si="4"/>
        <v>LightningArrester.ArresterRating</v>
      </c>
      <c r="K157" s="31" t="b">
        <f t="shared" si="5"/>
        <v>1</v>
      </c>
      <c r="L157" s="101">
        <f>_xlfn.XLOOKUP(J157,'Field Complete (Q1 2026)'!H:H,'Field Complete (Q1 2026)'!F:F,"")</f>
        <v>0.83360000000000001</v>
      </c>
      <c r="M157" s="31" t="s">
        <v>19</v>
      </c>
      <c r="N157" s="31">
        <v>19</v>
      </c>
      <c r="O157" s="31" t="s">
        <v>639</v>
      </c>
      <c r="P157" s="31" t="s">
        <v>640</v>
      </c>
      <c r="Q157" s="31" t="s">
        <v>136</v>
      </c>
      <c r="R157" s="31"/>
      <c r="S157" s="31" t="s">
        <v>641</v>
      </c>
      <c r="T157" s="31" t="s">
        <v>168</v>
      </c>
      <c r="U157" s="31" t="s">
        <v>611</v>
      </c>
      <c r="V157" s="31" t="s">
        <v>612</v>
      </c>
      <c r="W157" s="31" t="s">
        <v>613</v>
      </c>
      <c r="X157" s="31" t="s">
        <v>15</v>
      </c>
      <c r="Y157" s="31" t="s">
        <v>95</v>
      </c>
      <c r="Z157" s="31" t="s">
        <v>13</v>
      </c>
      <c r="AA157" s="31" t="s">
        <v>642</v>
      </c>
      <c r="AB157" s="31" t="s">
        <v>643</v>
      </c>
    </row>
    <row r="158" spans="1:28">
      <c r="A158" s="40" t="s">
        <v>11</v>
      </c>
      <c r="B158" s="13" t="s">
        <v>19</v>
      </c>
      <c r="C158" s="13" t="s">
        <v>400</v>
      </c>
      <c r="D158" s="77"/>
      <c r="E158" s="54"/>
      <c r="F158" s="54"/>
      <c r="G158" s="54"/>
      <c r="H158" s="55"/>
      <c r="J158" s="31" t="str">
        <f t="shared" si="4"/>
        <v>LightningArrester.HFTDClass</v>
      </c>
      <c r="K158" s="31" t="b">
        <f t="shared" si="5"/>
        <v>1</v>
      </c>
      <c r="L158" s="101">
        <f>_xlfn.XLOOKUP(J158,'Field Complete (Q1 2026)'!H:H,'Field Complete (Q1 2026)'!F:F,"")</f>
        <v>1</v>
      </c>
      <c r="M158" s="31" t="s">
        <v>19</v>
      </c>
      <c r="N158" s="31">
        <v>20</v>
      </c>
      <c r="O158" s="31" t="s">
        <v>400</v>
      </c>
      <c r="P158" s="31" t="s">
        <v>401</v>
      </c>
      <c r="Q158" s="31" t="s">
        <v>100</v>
      </c>
      <c r="R158" s="31" t="s">
        <v>402</v>
      </c>
      <c r="S158" s="31" t="s">
        <v>403</v>
      </c>
      <c r="T158" s="31" t="s">
        <v>13</v>
      </c>
      <c r="U158" s="31" t="s">
        <v>14</v>
      </c>
      <c r="V158" s="31" t="s">
        <v>14</v>
      </c>
      <c r="W158" s="31" t="s">
        <v>14</v>
      </c>
      <c r="X158" s="31" t="s">
        <v>15</v>
      </c>
      <c r="Y158" s="31" t="s">
        <v>95</v>
      </c>
      <c r="Z158" s="31" t="s">
        <v>13</v>
      </c>
      <c r="AA158" s="31" t="s">
        <v>644</v>
      </c>
      <c r="AB158" s="31" t="s">
        <v>645</v>
      </c>
    </row>
    <row r="159" spans="1:28">
      <c r="A159" s="69" t="s">
        <v>11</v>
      </c>
      <c r="B159" s="16" t="s">
        <v>20</v>
      </c>
      <c r="C159" s="16" t="s">
        <v>104</v>
      </c>
      <c r="D159" s="75"/>
      <c r="E159" s="52"/>
      <c r="F159" s="52"/>
      <c r="G159" s="52"/>
      <c r="H159" s="53"/>
      <c r="J159" s="31" t="str">
        <f t="shared" si="4"/>
        <v>Substation.SubstationID</v>
      </c>
      <c r="K159" s="31" t="b">
        <f t="shared" si="5"/>
        <v>1</v>
      </c>
      <c r="L159" s="101" t="str">
        <f>_xlfn.XLOOKUP(J159,'Field Complete (Q1 2026)'!H:H,'Field Complete (Q1 2026)'!F:F,"")</f>
        <v/>
      </c>
      <c r="M159" s="31" t="s">
        <v>20</v>
      </c>
      <c r="N159" s="31">
        <v>1</v>
      </c>
      <c r="O159" s="31" t="s">
        <v>104</v>
      </c>
      <c r="P159" s="31" t="s">
        <v>105</v>
      </c>
      <c r="Q159" s="31" t="s">
        <v>83</v>
      </c>
      <c r="R159" s="31"/>
      <c r="S159" s="31" t="s">
        <v>646</v>
      </c>
      <c r="T159" s="31" t="s">
        <v>13</v>
      </c>
      <c r="U159" s="31" t="s">
        <v>14</v>
      </c>
      <c r="V159" s="31" t="s">
        <v>14</v>
      </c>
      <c r="W159" s="31" t="s">
        <v>14</v>
      </c>
      <c r="X159" s="31" t="s">
        <v>107</v>
      </c>
      <c r="Y159" s="31" t="s">
        <v>95</v>
      </c>
      <c r="Z159" s="31" t="s">
        <v>13</v>
      </c>
      <c r="AA159" s="31"/>
      <c r="AB159" s="31" t="s">
        <v>647</v>
      </c>
    </row>
    <row r="160" spans="1:28">
      <c r="A160" s="70" t="s">
        <v>11</v>
      </c>
      <c r="B160" s="28" t="s">
        <v>20</v>
      </c>
      <c r="C160" s="28" t="s">
        <v>98</v>
      </c>
      <c r="D160" s="76"/>
      <c r="H160" s="48"/>
      <c r="J160" s="31" t="str">
        <f t="shared" si="4"/>
        <v>Substation.UtilityID</v>
      </c>
      <c r="K160" s="31" t="b">
        <f t="shared" si="5"/>
        <v>1</v>
      </c>
      <c r="L160" s="101" t="str">
        <f>_xlfn.XLOOKUP(J160,'Field Complete (Q1 2026)'!H:H,'Field Complete (Q1 2026)'!F:F,"")</f>
        <v/>
      </c>
      <c r="M160" s="31" t="s">
        <v>20</v>
      </c>
      <c r="N160" s="31">
        <v>2</v>
      </c>
      <c r="O160" s="31" t="s">
        <v>98</v>
      </c>
      <c r="P160" s="31" t="s">
        <v>99</v>
      </c>
      <c r="Q160" s="31" t="s">
        <v>100</v>
      </c>
      <c r="R160" s="31" t="s">
        <v>101</v>
      </c>
      <c r="S160" s="31" t="s">
        <v>102</v>
      </c>
      <c r="T160" s="31" t="s">
        <v>13</v>
      </c>
      <c r="U160" s="31" t="s">
        <v>14</v>
      </c>
      <c r="V160" s="31" t="s">
        <v>14</v>
      </c>
      <c r="W160" s="31" t="s">
        <v>14</v>
      </c>
      <c r="X160" s="31" t="s">
        <v>15</v>
      </c>
      <c r="Y160" s="31" t="s">
        <v>95</v>
      </c>
      <c r="Z160" s="31" t="s">
        <v>13</v>
      </c>
      <c r="AA160" s="31"/>
      <c r="AB160" s="31" t="s">
        <v>648</v>
      </c>
    </row>
    <row r="161" spans="1:28">
      <c r="A161" s="70" t="s">
        <v>11</v>
      </c>
      <c r="B161" s="28" t="s">
        <v>20</v>
      </c>
      <c r="C161" s="28" t="s">
        <v>145</v>
      </c>
      <c r="D161" s="76"/>
      <c r="H161" s="48"/>
      <c r="J161" s="31" t="str">
        <f t="shared" si="4"/>
        <v>Substation.SubstationName</v>
      </c>
      <c r="K161" s="31" t="b">
        <f t="shared" si="5"/>
        <v>1</v>
      </c>
      <c r="L161" s="101" t="str">
        <f>_xlfn.XLOOKUP(J161,'Field Complete (Q1 2026)'!H:H,'Field Complete (Q1 2026)'!F:F,"")</f>
        <v/>
      </c>
      <c r="M161" s="31" t="s">
        <v>20</v>
      </c>
      <c r="N161" s="31">
        <v>3</v>
      </c>
      <c r="O161" s="31" t="s">
        <v>145</v>
      </c>
      <c r="P161" s="31" t="s">
        <v>146</v>
      </c>
      <c r="Q161" s="31" t="s">
        <v>83</v>
      </c>
      <c r="R161" s="31"/>
      <c r="S161" s="31" t="s">
        <v>649</v>
      </c>
      <c r="T161" s="31" t="s">
        <v>13</v>
      </c>
      <c r="U161" s="31" t="s">
        <v>14</v>
      </c>
      <c r="V161" s="31" t="s">
        <v>14</v>
      </c>
      <c r="W161" s="31" t="s">
        <v>14</v>
      </c>
      <c r="X161" s="31" t="s">
        <v>107</v>
      </c>
      <c r="Y161" s="31" t="s">
        <v>95</v>
      </c>
      <c r="Z161" s="31" t="s">
        <v>13</v>
      </c>
      <c r="AA161" s="31"/>
      <c r="AB161" s="31" t="s">
        <v>650</v>
      </c>
    </row>
    <row r="162" spans="1:28">
      <c r="A162" s="70" t="s">
        <v>11</v>
      </c>
      <c r="B162" s="28" t="s">
        <v>20</v>
      </c>
      <c r="C162" s="28" t="s">
        <v>651</v>
      </c>
      <c r="D162" s="76"/>
      <c r="H162" s="48"/>
      <c r="J162" s="31" t="str">
        <f t="shared" si="4"/>
        <v>Substation.SubstationNominalVoltagekV</v>
      </c>
      <c r="K162" s="31" t="b">
        <f t="shared" si="5"/>
        <v>1</v>
      </c>
      <c r="L162" s="101" t="str">
        <f>_xlfn.XLOOKUP(J162,'Field Complete (Q1 2026)'!H:H,'Field Complete (Q1 2026)'!F:F,"")</f>
        <v/>
      </c>
      <c r="M162" s="31" t="s">
        <v>20</v>
      </c>
      <c r="N162" s="31">
        <v>4</v>
      </c>
      <c r="O162" s="31" t="s">
        <v>651</v>
      </c>
      <c r="P162" s="31" t="s">
        <v>652</v>
      </c>
      <c r="Q162" s="31" t="s">
        <v>130</v>
      </c>
      <c r="R162" s="31"/>
      <c r="S162" s="31" t="s">
        <v>653</v>
      </c>
      <c r="T162" s="31" t="s">
        <v>13</v>
      </c>
      <c r="U162" s="31" t="s">
        <v>14</v>
      </c>
      <c r="V162" s="31" t="s">
        <v>14</v>
      </c>
      <c r="W162" s="31" t="s">
        <v>14</v>
      </c>
      <c r="X162" s="31" t="s">
        <v>107</v>
      </c>
      <c r="Y162" s="31" t="s">
        <v>95</v>
      </c>
      <c r="Z162" s="31" t="s">
        <v>13</v>
      </c>
      <c r="AA162" s="31"/>
      <c r="AB162" s="31" t="s">
        <v>654</v>
      </c>
    </row>
    <row r="163" spans="1:28">
      <c r="A163" s="70" t="s">
        <v>11</v>
      </c>
      <c r="B163" s="28" t="s">
        <v>20</v>
      </c>
      <c r="C163" s="28" t="s">
        <v>655</v>
      </c>
      <c r="D163" s="76"/>
      <c r="H163" s="48"/>
      <c r="J163" s="31" t="str">
        <f t="shared" si="4"/>
        <v>Substation.SubstationOperatingVoltagekV</v>
      </c>
      <c r="K163" s="31" t="b">
        <f t="shared" si="5"/>
        <v>1</v>
      </c>
      <c r="L163" s="101" t="str">
        <f>_xlfn.XLOOKUP(J163,'Field Complete (Q1 2026)'!H:H,'Field Complete (Q1 2026)'!F:F,"")</f>
        <v/>
      </c>
      <c r="M163" s="31" t="s">
        <v>20</v>
      </c>
      <c r="N163" s="31">
        <v>5</v>
      </c>
      <c r="O163" s="31" t="s">
        <v>655</v>
      </c>
      <c r="P163" s="31" t="s">
        <v>656</v>
      </c>
      <c r="Q163" s="31" t="s">
        <v>130</v>
      </c>
      <c r="R163" s="31"/>
      <c r="S163" s="31" t="s">
        <v>657</v>
      </c>
      <c r="T163" s="31" t="s">
        <v>13</v>
      </c>
      <c r="U163" s="31" t="s">
        <v>14</v>
      </c>
      <c r="V163" s="31" t="s">
        <v>14</v>
      </c>
      <c r="W163" s="31" t="s">
        <v>14</v>
      </c>
      <c r="X163" s="31" t="s">
        <v>107</v>
      </c>
      <c r="Y163" s="31" t="s">
        <v>95</v>
      </c>
      <c r="Z163" s="31" t="s">
        <v>13</v>
      </c>
      <c r="AA163" s="31" t="s">
        <v>658</v>
      </c>
      <c r="AB163" s="31" t="s">
        <v>659</v>
      </c>
    </row>
    <row r="164" spans="1:28">
      <c r="A164" s="70" t="s">
        <v>11</v>
      </c>
      <c r="B164" s="28" t="s">
        <v>20</v>
      </c>
      <c r="C164" s="28" t="s">
        <v>660</v>
      </c>
      <c r="D164" s="76"/>
      <c r="H164" s="48"/>
      <c r="J164" s="31" t="str">
        <f t="shared" si="4"/>
        <v>Substation.SubstationRating</v>
      </c>
      <c r="K164" s="31" t="b">
        <f t="shared" si="5"/>
        <v>1</v>
      </c>
      <c r="L164" s="101" t="str">
        <f>_xlfn.XLOOKUP(J164,'Field Complete (Q1 2026)'!H:H,'Field Complete (Q1 2026)'!F:F,"")</f>
        <v/>
      </c>
      <c r="M164" s="31" t="s">
        <v>20</v>
      </c>
      <c r="N164" s="31">
        <v>6</v>
      </c>
      <c r="O164" s="31" t="s">
        <v>660</v>
      </c>
      <c r="P164" s="31" t="s">
        <v>661</v>
      </c>
      <c r="Q164" s="31" t="s">
        <v>136</v>
      </c>
      <c r="R164" s="31"/>
      <c r="S164" s="31" t="s">
        <v>662</v>
      </c>
      <c r="T164" s="31" t="s">
        <v>168</v>
      </c>
      <c r="U164" s="31" t="s">
        <v>663</v>
      </c>
      <c r="V164" s="31" t="s">
        <v>664</v>
      </c>
      <c r="W164" s="31" t="s">
        <v>251</v>
      </c>
      <c r="X164" s="31" t="s">
        <v>107</v>
      </c>
      <c r="Y164" s="31" t="s">
        <v>95</v>
      </c>
      <c r="Z164" s="31" t="s">
        <v>13</v>
      </c>
      <c r="AA164" s="31" t="s">
        <v>665</v>
      </c>
      <c r="AB164" s="31" t="s">
        <v>666</v>
      </c>
    </row>
    <row r="165" spans="1:28">
      <c r="A165" s="70" t="s">
        <v>11</v>
      </c>
      <c r="B165" s="28" t="s">
        <v>20</v>
      </c>
      <c r="C165" s="28" t="s">
        <v>173</v>
      </c>
      <c r="D165" s="76"/>
      <c r="H165" s="48"/>
      <c r="J165" s="31" t="str">
        <f t="shared" si="4"/>
        <v>Substation.LastInspectionDate</v>
      </c>
      <c r="K165" s="31" t="b">
        <f t="shared" si="5"/>
        <v>1</v>
      </c>
      <c r="L165" s="101" t="str">
        <f>_xlfn.XLOOKUP(J165,'Field Complete (Q1 2026)'!H:H,'Field Complete (Q1 2026)'!F:F,"")</f>
        <v/>
      </c>
      <c r="M165" s="31" t="s">
        <v>20</v>
      </c>
      <c r="N165" s="31">
        <v>7</v>
      </c>
      <c r="O165" s="31" t="s">
        <v>173</v>
      </c>
      <c r="P165" s="31" t="s">
        <v>174</v>
      </c>
      <c r="Q165" s="31" t="s">
        <v>175</v>
      </c>
      <c r="R165" s="31"/>
      <c r="S165" s="31" t="s">
        <v>176</v>
      </c>
      <c r="T165" s="31" t="s">
        <v>168</v>
      </c>
      <c r="U165" s="31" t="s">
        <v>667</v>
      </c>
      <c r="V165" s="31" t="s">
        <v>668</v>
      </c>
      <c r="W165" s="31" t="s">
        <v>669</v>
      </c>
      <c r="X165" s="31" t="s">
        <v>107</v>
      </c>
      <c r="Y165" s="31" t="s">
        <v>95</v>
      </c>
      <c r="Z165" s="31" t="s">
        <v>13</v>
      </c>
      <c r="AA165" s="31" t="s">
        <v>670</v>
      </c>
      <c r="AB165" s="31" t="s">
        <v>671</v>
      </c>
    </row>
    <row r="166" spans="1:28">
      <c r="A166" s="70" t="s">
        <v>11</v>
      </c>
      <c r="B166" s="28" t="s">
        <v>20</v>
      </c>
      <c r="C166" s="28" t="s">
        <v>188</v>
      </c>
      <c r="D166" s="76"/>
      <c r="H166" s="48"/>
      <c r="J166" s="31" t="str">
        <f t="shared" si="4"/>
        <v>Substation.InstallationDate</v>
      </c>
      <c r="K166" s="31" t="b">
        <f t="shared" si="5"/>
        <v>1</v>
      </c>
      <c r="L166" s="101" t="str">
        <f>_xlfn.XLOOKUP(J166,'Field Complete (Q1 2026)'!H:H,'Field Complete (Q1 2026)'!F:F,"")</f>
        <v/>
      </c>
      <c r="M166" s="31" t="s">
        <v>20</v>
      </c>
      <c r="N166" s="31">
        <v>8</v>
      </c>
      <c r="O166" s="31" t="s">
        <v>188</v>
      </c>
      <c r="P166" s="31" t="s">
        <v>189</v>
      </c>
      <c r="Q166" s="31" t="s">
        <v>175</v>
      </c>
      <c r="R166" s="31"/>
      <c r="S166" s="31" t="s">
        <v>672</v>
      </c>
      <c r="T166" s="31" t="s">
        <v>168</v>
      </c>
      <c r="U166" s="31" t="s">
        <v>673</v>
      </c>
      <c r="V166" s="31" t="s">
        <v>674</v>
      </c>
      <c r="W166" s="31" t="s">
        <v>675</v>
      </c>
      <c r="X166" s="31" t="s">
        <v>107</v>
      </c>
      <c r="Y166" s="31" t="s">
        <v>95</v>
      </c>
      <c r="Z166" s="31" t="s">
        <v>13</v>
      </c>
      <c r="AA166" s="31" t="s">
        <v>676</v>
      </c>
      <c r="AB166" s="31" t="s">
        <v>677</v>
      </c>
    </row>
    <row r="167" spans="1:28">
      <c r="A167" s="70" t="s">
        <v>11</v>
      </c>
      <c r="B167" s="28" t="s">
        <v>20</v>
      </c>
      <c r="C167" s="28" t="s">
        <v>196</v>
      </c>
      <c r="D167" s="76"/>
      <c r="H167" s="48"/>
      <c r="J167" s="31" t="str">
        <f t="shared" si="4"/>
        <v>Substation.InstallationYear</v>
      </c>
      <c r="K167" s="31" t="b">
        <f t="shared" si="5"/>
        <v>1</v>
      </c>
      <c r="L167" s="101" t="str">
        <f>_xlfn.XLOOKUP(J167,'Field Complete (Q1 2026)'!H:H,'Field Complete (Q1 2026)'!F:F,"")</f>
        <v/>
      </c>
      <c r="M167" s="31" t="s">
        <v>20</v>
      </c>
      <c r="N167" s="31">
        <v>9</v>
      </c>
      <c r="O167" s="31" t="s">
        <v>196</v>
      </c>
      <c r="P167" s="31" t="s">
        <v>197</v>
      </c>
      <c r="Q167" s="31" t="s">
        <v>198</v>
      </c>
      <c r="R167" s="31"/>
      <c r="S167" s="31" t="s">
        <v>678</v>
      </c>
      <c r="T167" s="31" t="s">
        <v>168</v>
      </c>
      <c r="U167" s="31" t="s">
        <v>673</v>
      </c>
      <c r="V167" s="31" t="s">
        <v>201</v>
      </c>
      <c r="W167" s="31" t="s">
        <v>675</v>
      </c>
      <c r="X167" s="31" t="s">
        <v>107</v>
      </c>
      <c r="Y167" s="31" t="s">
        <v>95</v>
      </c>
      <c r="Z167" s="31" t="s">
        <v>13</v>
      </c>
      <c r="AA167" s="31" t="s">
        <v>676</v>
      </c>
      <c r="AB167" s="31" t="s">
        <v>679</v>
      </c>
    </row>
    <row r="168" spans="1:28">
      <c r="A168" s="71" t="s">
        <v>11</v>
      </c>
      <c r="B168" s="17" t="s">
        <v>20</v>
      </c>
      <c r="C168" s="17" t="s">
        <v>400</v>
      </c>
      <c r="D168" s="77"/>
      <c r="E168" s="54"/>
      <c r="F168" s="54"/>
      <c r="G168" s="54"/>
      <c r="H168" s="55"/>
      <c r="J168" s="31" t="str">
        <f t="shared" si="4"/>
        <v>Substation.HFTDClass</v>
      </c>
      <c r="K168" s="31" t="b">
        <f t="shared" si="5"/>
        <v>1</v>
      </c>
      <c r="L168" s="101" t="str">
        <f>_xlfn.XLOOKUP(J168,'Field Complete (Q1 2026)'!H:H,'Field Complete (Q1 2026)'!F:F,"")</f>
        <v/>
      </c>
      <c r="M168" s="31" t="s">
        <v>20</v>
      </c>
      <c r="N168" s="31">
        <v>10</v>
      </c>
      <c r="O168" s="31" t="s">
        <v>400</v>
      </c>
      <c r="P168" s="31" t="s">
        <v>401</v>
      </c>
      <c r="Q168" s="31" t="s">
        <v>100</v>
      </c>
      <c r="R168" s="31" t="s">
        <v>402</v>
      </c>
      <c r="S168" s="31" t="s">
        <v>403</v>
      </c>
      <c r="T168" s="31" t="s">
        <v>13</v>
      </c>
      <c r="U168" s="31" t="s">
        <v>14</v>
      </c>
      <c r="V168" s="31" t="s">
        <v>14</v>
      </c>
      <c r="W168" s="31" t="s">
        <v>14</v>
      </c>
      <c r="X168" s="31" t="s">
        <v>15</v>
      </c>
      <c r="Y168" s="31" t="s">
        <v>95</v>
      </c>
      <c r="Z168" s="31" t="s">
        <v>13</v>
      </c>
      <c r="AA168" s="31"/>
      <c r="AB168" s="31" t="s">
        <v>680</v>
      </c>
    </row>
    <row r="169" spans="1:28">
      <c r="A169" s="35" t="s">
        <v>11</v>
      </c>
      <c r="B169" s="12" t="s">
        <v>21</v>
      </c>
      <c r="C169" s="12" t="s">
        <v>536</v>
      </c>
      <c r="D169" s="75"/>
      <c r="E169" s="52"/>
      <c r="F169" s="52"/>
      <c r="G169" s="52"/>
      <c r="H169" s="53"/>
      <c r="J169" s="31" t="str">
        <f t="shared" si="4"/>
        <v>SupportStructure.SupportStructureID</v>
      </c>
      <c r="K169" s="31" t="b">
        <f t="shared" si="5"/>
        <v>1</v>
      </c>
      <c r="L169" s="101">
        <f>_xlfn.XLOOKUP(J169,'Field Complete (Q1 2026)'!H:H,'Field Complete (Q1 2026)'!F:F,"")</f>
        <v>1</v>
      </c>
      <c r="M169" s="31" t="s">
        <v>21</v>
      </c>
      <c r="N169" s="31">
        <v>1</v>
      </c>
      <c r="O169" s="31" t="s">
        <v>536</v>
      </c>
      <c r="P169" s="31" t="s">
        <v>537</v>
      </c>
      <c r="Q169" s="31" t="s">
        <v>83</v>
      </c>
      <c r="R169" s="31"/>
      <c r="S169" s="31" t="s">
        <v>681</v>
      </c>
      <c r="T169" s="31" t="s">
        <v>13</v>
      </c>
      <c r="U169" s="31" t="s">
        <v>14</v>
      </c>
      <c r="V169" s="31" t="s">
        <v>14</v>
      </c>
      <c r="W169" s="31" t="s">
        <v>14</v>
      </c>
      <c r="X169" s="31" t="s">
        <v>301</v>
      </c>
      <c r="Y169" s="31" t="s">
        <v>95</v>
      </c>
      <c r="Z169" s="31" t="s">
        <v>13</v>
      </c>
      <c r="AA169" s="31"/>
      <c r="AB169" s="31" t="s">
        <v>682</v>
      </c>
    </row>
    <row r="170" spans="1:28">
      <c r="A170" s="38" t="s">
        <v>11</v>
      </c>
      <c r="B170" t="s">
        <v>21</v>
      </c>
      <c r="C170" t="s">
        <v>683</v>
      </c>
      <c r="D170" s="76"/>
      <c r="H170" s="48"/>
      <c r="J170" s="31" t="str">
        <f t="shared" si="4"/>
        <v>SupportStructure.PoleNumber</v>
      </c>
      <c r="K170" s="31" t="b">
        <f t="shared" si="5"/>
        <v>1</v>
      </c>
      <c r="L170" s="101">
        <f>_xlfn.XLOOKUP(J170,'Field Complete (Q1 2026)'!H:H,'Field Complete (Q1 2026)'!F:F,"")</f>
        <v>0.68230000000000002</v>
      </c>
      <c r="M170" s="31" t="s">
        <v>21</v>
      </c>
      <c r="N170" s="31">
        <v>2</v>
      </c>
      <c r="O170" s="31" t="s">
        <v>683</v>
      </c>
      <c r="P170" s="31" t="s">
        <v>684</v>
      </c>
      <c r="Q170" s="31" t="s">
        <v>83</v>
      </c>
      <c r="R170" s="31"/>
      <c r="S170" s="31" t="s">
        <v>685</v>
      </c>
      <c r="T170" s="31" t="s">
        <v>168</v>
      </c>
      <c r="U170" s="31" t="s">
        <v>686</v>
      </c>
      <c r="V170" s="31" t="s">
        <v>687</v>
      </c>
      <c r="W170" s="31" t="s">
        <v>688</v>
      </c>
      <c r="X170" s="31" t="s">
        <v>301</v>
      </c>
      <c r="Y170" s="31" t="s">
        <v>95</v>
      </c>
      <c r="Z170" s="31" t="s">
        <v>13</v>
      </c>
      <c r="AA170" s="31"/>
      <c r="AB170" s="31" t="s">
        <v>689</v>
      </c>
    </row>
    <row r="171" spans="1:28">
      <c r="A171" s="38" t="s">
        <v>11</v>
      </c>
      <c r="B171" t="s">
        <v>21</v>
      </c>
      <c r="C171" t="s">
        <v>98</v>
      </c>
      <c r="D171" s="76"/>
      <c r="H171" s="48"/>
      <c r="J171" s="31" t="str">
        <f t="shared" si="4"/>
        <v>SupportStructure.UtilityID</v>
      </c>
      <c r="K171" s="31" t="b">
        <f t="shared" si="5"/>
        <v>1</v>
      </c>
      <c r="L171" s="101">
        <f>_xlfn.XLOOKUP(J171,'Field Complete (Q1 2026)'!H:H,'Field Complete (Q1 2026)'!F:F,"")</f>
        <v>1</v>
      </c>
      <c r="M171" s="31" t="s">
        <v>21</v>
      </c>
      <c r="N171" s="31">
        <v>3</v>
      </c>
      <c r="O171" s="31" t="s">
        <v>98</v>
      </c>
      <c r="P171" s="31" t="s">
        <v>99</v>
      </c>
      <c r="Q171" s="31" t="s">
        <v>100</v>
      </c>
      <c r="R171" s="31" t="s">
        <v>101</v>
      </c>
      <c r="S171" s="31" t="s">
        <v>102</v>
      </c>
      <c r="T171" s="31" t="s">
        <v>13</v>
      </c>
      <c r="U171" s="31" t="s">
        <v>14</v>
      </c>
      <c r="V171" s="31" t="s">
        <v>14</v>
      </c>
      <c r="W171" s="31" t="s">
        <v>14</v>
      </c>
      <c r="X171" s="31" t="s">
        <v>15</v>
      </c>
      <c r="Y171" s="31" t="s">
        <v>95</v>
      </c>
      <c r="Z171" s="31" t="s">
        <v>13</v>
      </c>
      <c r="AA171" s="31"/>
      <c r="AB171" s="31" t="s">
        <v>690</v>
      </c>
    </row>
    <row r="172" spans="1:28">
      <c r="A172" s="38" t="s">
        <v>11</v>
      </c>
      <c r="B172" t="s">
        <v>21</v>
      </c>
      <c r="C172" t="s">
        <v>556</v>
      </c>
      <c r="D172" s="76"/>
      <c r="H172" s="48"/>
      <c r="J172" s="31" t="str">
        <f t="shared" si="4"/>
        <v>SupportStructure.ExemptionStatus</v>
      </c>
      <c r="K172" s="31" t="b">
        <f t="shared" si="5"/>
        <v>1</v>
      </c>
      <c r="L172" s="101">
        <f>_xlfn.XLOOKUP(J172,'Field Complete (Q1 2026)'!H:H,'Field Complete (Q1 2026)'!F:F,"")</f>
        <v>0.71679999999999999</v>
      </c>
      <c r="M172" s="31" t="s">
        <v>21</v>
      </c>
      <c r="N172" s="31">
        <v>4</v>
      </c>
      <c r="O172" s="31" t="s">
        <v>556</v>
      </c>
      <c r="P172" s="31" t="s">
        <v>557</v>
      </c>
      <c r="Q172" s="31" t="s">
        <v>100</v>
      </c>
      <c r="R172" s="31" t="s">
        <v>559</v>
      </c>
      <c r="S172" s="31" t="s">
        <v>691</v>
      </c>
      <c r="T172" s="31" t="s">
        <v>168</v>
      </c>
      <c r="U172" s="31" t="s">
        <v>692</v>
      </c>
      <c r="V172" s="31" t="s">
        <v>693</v>
      </c>
      <c r="W172" s="31" t="s">
        <v>14</v>
      </c>
      <c r="X172" s="31" t="s">
        <v>301</v>
      </c>
      <c r="Y172" s="31" t="s">
        <v>291</v>
      </c>
      <c r="Z172" s="31" t="s">
        <v>13</v>
      </c>
      <c r="AA172" s="31" t="s">
        <v>694</v>
      </c>
      <c r="AB172" s="31" t="s">
        <v>695</v>
      </c>
    </row>
    <row r="173" spans="1:28">
      <c r="A173" s="38" t="s">
        <v>11</v>
      </c>
      <c r="B173" t="s">
        <v>21</v>
      </c>
      <c r="C173" t="s">
        <v>173</v>
      </c>
      <c r="D173" s="76"/>
      <c r="H173" s="48"/>
      <c r="J173" s="31" t="str">
        <f t="shared" si="4"/>
        <v>SupportStructure.LastInspectionDate</v>
      </c>
      <c r="K173" s="31" t="b">
        <f t="shared" si="5"/>
        <v>1</v>
      </c>
      <c r="L173" s="101">
        <f>_xlfn.XLOOKUP(J173,'Field Complete (Q1 2026)'!H:H,'Field Complete (Q1 2026)'!F:F,"")</f>
        <v>0.82410000000000005</v>
      </c>
      <c r="M173" s="31" t="s">
        <v>21</v>
      </c>
      <c r="N173" s="31">
        <v>5</v>
      </c>
      <c r="O173" s="31" t="s">
        <v>173</v>
      </c>
      <c r="P173" s="31" t="s">
        <v>174</v>
      </c>
      <c r="Q173" s="31" t="s">
        <v>175</v>
      </c>
      <c r="R173" s="31"/>
      <c r="S173" s="31" t="s">
        <v>176</v>
      </c>
      <c r="T173" s="31" t="s">
        <v>168</v>
      </c>
      <c r="U173" s="31" t="s">
        <v>696</v>
      </c>
      <c r="V173" s="31" t="s">
        <v>339</v>
      </c>
      <c r="W173" s="31" t="s">
        <v>697</v>
      </c>
      <c r="X173" s="31" t="s">
        <v>301</v>
      </c>
      <c r="Y173" s="31" t="s">
        <v>95</v>
      </c>
      <c r="Z173" s="31" t="s">
        <v>13</v>
      </c>
      <c r="AA173" s="31"/>
      <c r="AB173" s="31" t="s">
        <v>698</v>
      </c>
    </row>
    <row r="174" spans="1:28">
      <c r="A174" s="38" t="s">
        <v>11</v>
      </c>
      <c r="B174" t="s">
        <v>21</v>
      </c>
      <c r="C174" t="s">
        <v>183</v>
      </c>
      <c r="D174" s="76"/>
      <c r="H174" s="48"/>
      <c r="J174" s="31" t="str">
        <f t="shared" si="4"/>
        <v>SupportStructure.LastMaintenanceDate</v>
      </c>
      <c r="K174" s="31" t="b">
        <f t="shared" si="5"/>
        <v>1</v>
      </c>
      <c r="L174" s="101">
        <f>_xlfn.XLOOKUP(J174,'Field Complete (Q1 2026)'!H:H,'Field Complete (Q1 2026)'!F:F,"")</f>
        <v>9.35E-2</v>
      </c>
      <c r="M174" s="31" t="s">
        <v>21</v>
      </c>
      <c r="N174" s="31">
        <v>6</v>
      </c>
      <c r="O174" s="31" t="s">
        <v>183</v>
      </c>
      <c r="P174" s="31" t="s">
        <v>184</v>
      </c>
      <c r="Q174" s="31" t="s">
        <v>175</v>
      </c>
      <c r="R174" s="31"/>
      <c r="S174" s="31" t="s">
        <v>185</v>
      </c>
      <c r="T174" s="31" t="s">
        <v>168</v>
      </c>
      <c r="U174" s="31" t="s">
        <v>699</v>
      </c>
      <c r="V174" s="31" t="s">
        <v>700</v>
      </c>
      <c r="W174" s="31" t="s">
        <v>14</v>
      </c>
      <c r="X174" s="31" t="s">
        <v>301</v>
      </c>
      <c r="Y174" s="31" t="s">
        <v>95</v>
      </c>
      <c r="Z174" s="31" t="s">
        <v>13</v>
      </c>
      <c r="AA174" s="31"/>
      <c r="AB174" s="31" t="s">
        <v>701</v>
      </c>
    </row>
    <row r="175" spans="1:28">
      <c r="A175" s="38" t="s">
        <v>11</v>
      </c>
      <c r="B175" t="s">
        <v>21</v>
      </c>
      <c r="C175" t="s">
        <v>702</v>
      </c>
      <c r="D175" s="76"/>
      <c r="H175" s="48"/>
      <c r="J175" s="31" t="str">
        <f t="shared" si="4"/>
        <v>SupportStructure.LastIntrusiveDate</v>
      </c>
      <c r="K175" s="31" t="b">
        <f t="shared" si="5"/>
        <v>1</v>
      </c>
      <c r="L175" s="101">
        <f>_xlfn.XLOOKUP(J175,'Field Complete (Q1 2026)'!H:H,'Field Complete (Q1 2026)'!F:F,"")</f>
        <v>0.71889999999999998</v>
      </c>
      <c r="M175" s="31" t="s">
        <v>21</v>
      </c>
      <c r="N175" s="31">
        <v>7</v>
      </c>
      <c r="O175" s="31" t="s">
        <v>702</v>
      </c>
      <c r="P175" s="31" t="s">
        <v>703</v>
      </c>
      <c r="Q175" s="31" t="s">
        <v>175</v>
      </c>
      <c r="R175" s="31"/>
      <c r="S175" s="31" t="s">
        <v>704</v>
      </c>
      <c r="T175" s="31" t="s">
        <v>168</v>
      </c>
      <c r="U175" s="31" t="s">
        <v>705</v>
      </c>
      <c r="V175" s="31" t="s">
        <v>706</v>
      </c>
      <c r="W175" s="31" t="s">
        <v>707</v>
      </c>
      <c r="X175" s="31" t="s">
        <v>301</v>
      </c>
      <c r="Y175" s="31" t="s">
        <v>95</v>
      </c>
      <c r="Z175" s="31" t="s">
        <v>13</v>
      </c>
      <c r="AA175" s="31"/>
      <c r="AB175" s="31" t="s">
        <v>708</v>
      </c>
    </row>
    <row r="176" spans="1:28">
      <c r="A176" s="38" t="s">
        <v>11</v>
      </c>
      <c r="B176" t="s">
        <v>21</v>
      </c>
      <c r="C176" t="s">
        <v>188</v>
      </c>
      <c r="D176" s="76"/>
      <c r="H176" s="48"/>
      <c r="J176" s="31" t="str">
        <f t="shared" si="4"/>
        <v>SupportStructure.InstallationDate</v>
      </c>
      <c r="K176" s="31" t="b">
        <f t="shared" si="5"/>
        <v>1</v>
      </c>
      <c r="L176" s="101">
        <f>_xlfn.XLOOKUP(J176,'Field Complete (Q1 2026)'!H:H,'Field Complete (Q1 2026)'!F:F,"")</f>
        <v>0.84889999999999999</v>
      </c>
      <c r="M176" s="31" t="s">
        <v>21</v>
      </c>
      <c r="N176" s="31">
        <v>8</v>
      </c>
      <c r="O176" s="31" t="s">
        <v>188</v>
      </c>
      <c r="P176" s="31" t="s">
        <v>189</v>
      </c>
      <c r="Q176" s="31" t="s">
        <v>175</v>
      </c>
      <c r="R176" s="31"/>
      <c r="S176" s="31" t="s">
        <v>709</v>
      </c>
      <c r="T176" s="31" t="s">
        <v>168</v>
      </c>
      <c r="U176" s="31" t="s">
        <v>191</v>
      </c>
      <c r="V176" s="31" t="s">
        <v>710</v>
      </c>
      <c r="W176" s="31" t="s">
        <v>193</v>
      </c>
      <c r="X176" s="31" t="s">
        <v>301</v>
      </c>
      <c r="Y176" s="31" t="s">
        <v>95</v>
      </c>
      <c r="Z176" s="31" t="s">
        <v>13</v>
      </c>
      <c r="AA176" s="31"/>
      <c r="AB176" s="31" t="s">
        <v>711</v>
      </c>
    </row>
    <row r="177" spans="1:28">
      <c r="A177" s="38" t="s">
        <v>11</v>
      </c>
      <c r="B177" t="s">
        <v>21</v>
      </c>
      <c r="C177" t="s">
        <v>196</v>
      </c>
      <c r="D177" s="76"/>
      <c r="H177" s="48"/>
      <c r="J177" s="31" t="str">
        <f t="shared" si="4"/>
        <v>SupportStructure.InstallationYear</v>
      </c>
      <c r="K177" s="31" t="b">
        <f t="shared" si="5"/>
        <v>1</v>
      </c>
      <c r="L177" s="101">
        <f>_xlfn.XLOOKUP(J177,'Field Complete (Q1 2026)'!H:H,'Field Complete (Q1 2026)'!F:F,"")</f>
        <v>0.85419999999999996</v>
      </c>
      <c r="M177" s="31" t="s">
        <v>21</v>
      </c>
      <c r="N177" s="31">
        <v>9</v>
      </c>
      <c r="O177" s="31" t="s">
        <v>196</v>
      </c>
      <c r="P177" s="31" t="s">
        <v>197</v>
      </c>
      <c r="Q177" s="31" t="s">
        <v>198</v>
      </c>
      <c r="R177" s="31"/>
      <c r="S177" s="31" t="s">
        <v>199</v>
      </c>
      <c r="T177" s="31" t="s">
        <v>168</v>
      </c>
      <c r="U177" s="31" t="s">
        <v>200</v>
      </c>
      <c r="V177" s="31" t="s">
        <v>201</v>
      </c>
      <c r="W177" s="31" t="s">
        <v>202</v>
      </c>
      <c r="X177" s="31" t="s">
        <v>301</v>
      </c>
      <c r="Y177" s="31" t="s">
        <v>95</v>
      </c>
      <c r="Z177" s="31" t="s">
        <v>13</v>
      </c>
      <c r="AA177" s="31"/>
      <c r="AB177" s="31" t="s">
        <v>712</v>
      </c>
    </row>
    <row r="178" spans="1:28">
      <c r="A178" s="38" t="s">
        <v>11</v>
      </c>
      <c r="B178" t="s">
        <v>21</v>
      </c>
      <c r="C178" t="s">
        <v>205</v>
      </c>
      <c r="D178" s="76"/>
      <c r="H178" s="48"/>
      <c r="J178" s="31" t="str">
        <f t="shared" si="4"/>
        <v>SupportStructure.EstimatedAge</v>
      </c>
      <c r="K178" s="31" t="b">
        <f t="shared" si="5"/>
        <v>1</v>
      </c>
      <c r="L178" s="101">
        <f>_xlfn.XLOOKUP(J178,'Field Complete (Q1 2026)'!H:H,'Field Complete (Q1 2026)'!F:F,"")</f>
        <v>1.9800000000000002E-2</v>
      </c>
      <c r="M178" s="31" t="s">
        <v>21</v>
      </c>
      <c r="N178" s="31">
        <v>10</v>
      </c>
      <c r="O178" s="31" t="s">
        <v>205</v>
      </c>
      <c r="P178" s="31" t="s">
        <v>206</v>
      </c>
      <c r="Q178" s="31" t="s">
        <v>100</v>
      </c>
      <c r="R178" s="31" t="s">
        <v>207</v>
      </c>
      <c r="S178" s="31" t="s">
        <v>713</v>
      </c>
      <c r="T178" s="31" t="s">
        <v>168</v>
      </c>
      <c r="U178" s="31" t="s">
        <v>714</v>
      </c>
      <c r="V178" s="31" t="s">
        <v>715</v>
      </c>
      <c r="W178" s="31" t="s">
        <v>202</v>
      </c>
      <c r="X178" s="31" t="s">
        <v>301</v>
      </c>
      <c r="Y178" s="31" t="s">
        <v>87</v>
      </c>
      <c r="Z178" s="31" t="s">
        <v>13</v>
      </c>
      <c r="AA178" s="31"/>
      <c r="AB178" s="31" t="s">
        <v>716</v>
      </c>
    </row>
    <row r="179" spans="1:28">
      <c r="A179" s="38" t="s">
        <v>11</v>
      </c>
      <c r="B179" t="s">
        <v>21</v>
      </c>
      <c r="C179" t="s">
        <v>213</v>
      </c>
      <c r="D179" s="76"/>
      <c r="H179" s="48"/>
      <c r="J179" s="31" t="str">
        <f t="shared" si="4"/>
        <v>SupportStructure.UsefulLifespan</v>
      </c>
      <c r="K179" s="31" t="b">
        <f t="shared" si="5"/>
        <v>1</v>
      </c>
      <c r="L179" s="101">
        <f>_xlfn.XLOOKUP(J179,'Field Complete (Q1 2026)'!H:H,'Field Complete (Q1 2026)'!F:F,"")</f>
        <v>0</v>
      </c>
      <c r="M179" s="31" t="s">
        <v>21</v>
      </c>
      <c r="N179" s="31">
        <v>11</v>
      </c>
      <c r="O179" s="31" t="s">
        <v>213</v>
      </c>
      <c r="P179" s="31" t="s">
        <v>214</v>
      </c>
      <c r="Q179" s="31" t="s">
        <v>198</v>
      </c>
      <c r="R179" s="31"/>
      <c r="S179" s="31" t="s">
        <v>215</v>
      </c>
      <c r="T179" s="31" t="s">
        <v>15</v>
      </c>
      <c r="U179" s="31" t="s">
        <v>216</v>
      </c>
      <c r="V179" s="31" t="s">
        <v>217</v>
      </c>
      <c r="W179" s="31" t="s">
        <v>218</v>
      </c>
      <c r="X179" s="31" t="s">
        <v>301</v>
      </c>
      <c r="Y179" s="31" t="s">
        <v>219</v>
      </c>
      <c r="Z179" s="31" t="s">
        <v>13</v>
      </c>
      <c r="AA179" s="31"/>
      <c r="AB179" s="31" t="s">
        <v>717</v>
      </c>
    </row>
    <row r="180" spans="1:28">
      <c r="A180" s="38" t="s">
        <v>11</v>
      </c>
      <c r="B180" t="s">
        <v>21</v>
      </c>
      <c r="C180" t="s">
        <v>718</v>
      </c>
      <c r="D180" s="76"/>
      <c r="H180" s="48"/>
      <c r="J180" s="31" t="str">
        <f t="shared" si="4"/>
        <v>SupportStructure.SupportStructureType</v>
      </c>
      <c r="K180" s="31" t="b">
        <f t="shared" si="5"/>
        <v>1</v>
      </c>
      <c r="L180" s="101">
        <f>_xlfn.XLOOKUP(J180,'Field Complete (Q1 2026)'!H:H,'Field Complete (Q1 2026)'!F:F,"")</f>
        <v>1</v>
      </c>
      <c r="M180" s="31" t="s">
        <v>21</v>
      </c>
      <c r="N180" s="31">
        <v>12</v>
      </c>
      <c r="O180" s="31" t="s">
        <v>718</v>
      </c>
      <c r="P180" s="31" t="s">
        <v>719</v>
      </c>
      <c r="Q180" s="31" t="s">
        <v>116</v>
      </c>
      <c r="R180" s="31" t="s">
        <v>720</v>
      </c>
      <c r="S180" s="31" t="s">
        <v>721</v>
      </c>
      <c r="T180" s="31" t="s">
        <v>13</v>
      </c>
      <c r="U180" s="31" t="s">
        <v>14</v>
      </c>
      <c r="V180" s="31" t="s">
        <v>14</v>
      </c>
      <c r="W180" s="31" t="s">
        <v>14</v>
      </c>
      <c r="X180" s="31" t="s">
        <v>13</v>
      </c>
      <c r="Y180" s="31" t="s">
        <v>95</v>
      </c>
      <c r="Z180" s="31" t="s">
        <v>13</v>
      </c>
      <c r="AA180" s="31"/>
      <c r="AB180" s="31" t="s">
        <v>722</v>
      </c>
    </row>
    <row r="181" spans="1:28">
      <c r="A181" s="38" t="s">
        <v>11</v>
      </c>
      <c r="B181" t="s">
        <v>21</v>
      </c>
      <c r="C181" t="s">
        <v>723</v>
      </c>
      <c r="D181" s="76"/>
      <c r="H181" s="48"/>
      <c r="J181" s="31" t="str">
        <f t="shared" si="4"/>
        <v>SupportStructure.SupportStructureTypeComment</v>
      </c>
      <c r="K181" s="31" t="b">
        <f t="shared" si="5"/>
        <v>1</v>
      </c>
      <c r="L181" s="101">
        <f>_xlfn.XLOOKUP(J181,'Field Complete (Q1 2026)'!H:H,'Field Complete (Q1 2026)'!F:F,"")</f>
        <v>5.1400000000000001E-2</v>
      </c>
      <c r="M181" s="31" t="s">
        <v>21</v>
      </c>
      <c r="N181" s="31">
        <v>13</v>
      </c>
      <c r="O181" s="31" t="s">
        <v>723</v>
      </c>
      <c r="P181" s="31" t="s">
        <v>724</v>
      </c>
      <c r="Q181" s="31" t="s">
        <v>116</v>
      </c>
      <c r="R181" s="31"/>
      <c r="S181" s="31" t="s">
        <v>725</v>
      </c>
      <c r="T181" s="31" t="s">
        <v>13</v>
      </c>
      <c r="U181" s="31" t="s">
        <v>330</v>
      </c>
      <c r="V181" s="31" t="s">
        <v>14</v>
      </c>
      <c r="W181" s="31" t="s">
        <v>14</v>
      </c>
      <c r="X181" s="31" t="s">
        <v>13</v>
      </c>
      <c r="Y181" s="31" t="s">
        <v>87</v>
      </c>
      <c r="Z181" s="31" t="s">
        <v>13</v>
      </c>
      <c r="AA181" s="31"/>
      <c r="AB181" s="31" t="s">
        <v>726</v>
      </c>
    </row>
    <row r="182" spans="1:28">
      <c r="A182" s="38" t="s">
        <v>11</v>
      </c>
      <c r="B182" t="s">
        <v>21</v>
      </c>
      <c r="C182" t="s">
        <v>727</v>
      </c>
      <c r="D182" s="76"/>
      <c r="H182" s="48"/>
      <c r="J182" s="31" t="str">
        <f t="shared" si="4"/>
        <v>SupportStructure.SupportStructureMaterial</v>
      </c>
      <c r="K182" s="31" t="b">
        <f t="shared" si="5"/>
        <v>1</v>
      </c>
      <c r="L182" s="101">
        <f>_xlfn.XLOOKUP(J182,'Field Complete (Q1 2026)'!H:H,'Field Complete (Q1 2026)'!F:F,"")</f>
        <v>0.98050000000000004</v>
      </c>
      <c r="M182" s="31" t="s">
        <v>21</v>
      </c>
      <c r="N182" s="31">
        <v>14</v>
      </c>
      <c r="O182" s="31" t="s">
        <v>727</v>
      </c>
      <c r="P182" s="31" t="s">
        <v>728</v>
      </c>
      <c r="Q182" s="31" t="s">
        <v>116</v>
      </c>
      <c r="R182" s="31" t="s">
        <v>729</v>
      </c>
      <c r="S182" s="31" t="s">
        <v>730</v>
      </c>
      <c r="T182" s="31" t="s">
        <v>168</v>
      </c>
      <c r="U182" s="31" t="s">
        <v>92</v>
      </c>
      <c r="V182" s="31" t="s">
        <v>476</v>
      </c>
      <c r="W182" s="31" t="s">
        <v>251</v>
      </c>
      <c r="X182" s="31" t="s">
        <v>301</v>
      </c>
      <c r="Y182" s="31" t="s">
        <v>95</v>
      </c>
      <c r="Z182" s="31" t="s">
        <v>13</v>
      </c>
      <c r="AA182" s="31"/>
      <c r="AB182" s="31" t="s">
        <v>731</v>
      </c>
    </row>
    <row r="183" spans="1:28">
      <c r="A183" s="38" t="s">
        <v>11</v>
      </c>
      <c r="B183" t="s">
        <v>21</v>
      </c>
      <c r="C183" t="s">
        <v>732</v>
      </c>
      <c r="D183" s="76"/>
      <c r="H183" s="48"/>
      <c r="J183" s="31" t="str">
        <f t="shared" si="4"/>
        <v>SupportStructure.SupportStructureMaterialComment</v>
      </c>
      <c r="K183" s="31" t="b">
        <f t="shared" si="5"/>
        <v>1</v>
      </c>
      <c r="L183" s="101">
        <f>_xlfn.XLOOKUP(J183,'Field Complete (Q1 2026)'!H:H,'Field Complete (Q1 2026)'!F:F,"")</f>
        <v>1E-3</v>
      </c>
      <c r="M183" s="31" t="s">
        <v>21</v>
      </c>
      <c r="N183" s="31">
        <v>15</v>
      </c>
      <c r="O183" s="31" t="s">
        <v>732</v>
      </c>
      <c r="P183" s="31" t="s">
        <v>733</v>
      </c>
      <c r="Q183" s="31" t="s">
        <v>116</v>
      </c>
      <c r="R183" s="31"/>
      <c r="S183" s="31" t="s">
        <v>734</v>
      </c>
      <c r="T183" s="31" t="s">
        <v>13</v>
      </c>
      <c r="U183" s="31" t="s">
        <v>330</v>
      </c>
      <c r="V183" s="31" t="s">
        <v>14</v>
      </c>
      <c r="W183" s="31" t="s">
        <v>14</v>
      </c>
      <c r="X183" s="31" t="s">
        <v>301</v>
      </c>
      <c r="Y183" s="31" t="s">
        <v>87</v>
      </c>
      <c r="Z183" s="31" t="s">
        <v>13</v>
      </c>
      <c r="AA183" s="31"/>
      <c r="AB183" s="31" t="s">
        <v>735</v>
      </c>
    </row>
    <row r="184" spans="1:28">
      <c r="A184" s="38" t="s">
        <v>11</v>
      </c>
      <c r="B184" t="s">
        <v>21</v>
      </c>
      <c r="C184" t="s">
        <v>736</v>
      </c>
      <c r="D184" s="76"/>
      <c r="H184" s="48"/>
      <c r="J184" s="31" t="str">
        <f t="shared" si="4"/>
        <v>SupportStructure.SupportStructureMaterialSubtype</v>
      </c>
      <c r="K184" s="31" t="b">
        <f t="shared" si="5"/>
        <v>1</v>
      </c>
      <c r="L184" s="101">
        <f>_xlfn.XLOOKUP(J184,'Field Complete (Q1 2026)'!H:H,'Field Complete (Q1 2026)'!F:F,"")</f>
        <v>0.6552</v>
      </c>
      <c r="M184" s="31" t="s">
        <v>21</v>
      </c>
      <c r="N184" s="31">
        <v>16</v>
      </c>
      <c r="O184" s="31" t="s">
        <v>736</v>
      </c>
      <c r="P184" s="31" t="s">
        <v>737</v>
      </c>
      <c r="Q184" s="31" t="s">
        <v>116</v>
      </c>
      <c r="R184" s="31"/>
      <c r="S184" s="31" t="s">
        <v>738</v>
      </c>
      <c r="T184" s="31" t="s">
        <v>168</v>
      </c>
      <c r="U184" s="31" t="s">
        <v>739</v>
      </c>
      <c r="V184" s="31" t="s">
        <v>14</v>
      </c>
      <c r="W184" s="31" t="s">
        <v>14</v>
      </c>
      <c r="X184" s="31" t="s">
        <v>301</v>
      </c>
      <c r="Y184" s="31" t="s">
        <v>95</v>
      </c>
      <c r="Z184" s="31" t="s">
        <v>13</v>
      </c>
      <c r="AA184" s="31"/>
      <c r="AB184" s="31" t="s">
        <v>740</v>
      </c>
    </row>
    <row r="185" spans="1:28">
      <c r="A185" s="38" t="s">
        <v>11</v>
      </c>
      <c r="B185" t="s">
        <v>21</v>
      </c>
      <c r="C185" t="s">
        <v>741</v>
      </c>
      <c r="D185" s="76"/>
      <c r="H185" s="48"/>
      <c r="J185" s="31" t="str">
        <f t="shared" si="4"/>
        <v>SupportStructure.Underbuild</v>
      </c>
      <c r="K185" s="31" t="b">
        <f t="shared" si="5"/>
        <v>1</v>
      </c>
      <c r="L185" s="101">
        <f>_xlfn.XLOOKUP(J185,'Field Complete (Q1 2026)'!H:H,'Field Complete (Q1 2026)'!F:F,"")</f>
        <v>1</v>
      </c>
      <c r="M185" s="31" t="s">
        <v>21</v>
      </c>
      <c r="N185" s="31">
        <v>17</v>
      </c>
      <c r="O185" s="31" t="s">
        <v>741</v>
      </c>
      <c r="P185" s="31" t="s">
        <v>741</v>
      </c>
      <c r="Q185" s="31" t="s">
        <v>558</v>
      </c>
      <c r="R185" s="31" t="s">
        <v>742</v>
      </c>
      <c r="S185" s="31" t="s">
        <v>743</v>
      </c>
      <c r="T185" s="31" t="s">
        <v>13</v>
      </c>
      <c r="U185" s="31" t="s">
        <v>14</v>
      </c>
      <c r="V185" s="31" t="s">
        <v>14</v>
      </c>
      <c r="W185" s="31" t="s">
        <v>14</v>
      </c>
      <c r="X185" s="31" t="s">
        <v>301</v>
      </c>
      <c r="Y185" s="31" t="s">
        <v>95</v>
      </c>
      <c r="Z185" s="31" t="s">
        <v>13</v>
      </c>
      <c r="AA185" s="31"/>
      <c r="AB185" s="31" t="s">
        <v>744</v>
      </c>
    </row>
    <row r="186" spans="1:28">
      <c r="A186" s="38" t="s">
        <v>11</v>
      </c>
      <c r="B186" t="s">
        <v>21</v>
      </c>
      <c r="C186" t="s">
        <v>745</v>
      </c>
      <c r="D186" s="76"/>
      <c r="H186" s="48"/>
      <c r="J186" s="31" t="str">
        <f t="shared" si="4"/>
        <v>SupportStructure.ConstructionGrade</v>
      </c>
      <c r="K186" s="31" t="b">
        <f t="shared" si="5"/>
        <v>1</v>
      </c>
      <c r="L186" s="101">
        <f>_xlfn.XLOOKUP(J186,'Field Complete (Q1 2026)'!H:H,'Field Complete (Q1 2026)'!F:F,"")</f>
        <v>0.78200000000000003</v>
      </c>
      <c r="M186" s="31" t="s">
        <v>21</v>
      </c>
      <c r="N186" s="31">
        <v>18</v>
      </c>
      <c r="O186" s="31" t="s">
        <v>745</v>
      </c>
      <c r="P186" s="31" t="s">
        <v>746</v>
      </c>
      <c r="Q186" s="31" t="s">
        <v>100</v>
      </c>
      <c r="R186" s="31" t="s">
        <v>747</v>
      </c>
      <c r="S186" s="31" t="s">
        <v>748</v>
      </c>
      <c r="T186" s="31" t="s">
        <v>168</v>
      </c>
      <c r="U186" s="31" t="s">
        <v>749</v>
      </c>
      <c r="V186" s="31" t="s">
        <v>750</v>
      </c>
      <c r="W186" s="31" t="s">
        <v>269</v>
      </c>
      <c r="X186" s="31" t="s">
        <v>301</v>
      </c>
      <c r="Y186" s="31" t="s">
        <v>95</v>
      </c>
      <c r="Z186" s="31" t="s">
        <v>13</v>
      </c>
      <c r="AA186" s="31" t="s">
        <v>751</v>
      </c>
      <c r="AB186" s="31" t="s">
        <v>752</v>
      </c>
    </row>
    <row r="187" spans="1:28">
      <c r="A187" s="38" t="s">
        <v>11</v>
      </c>
      <c r="B187" t="s">
        <v>21</v>
      </c>
      <c r="C187" t="s">
        <v>753</v>
      </c>
      <c r="D187" s="76"/>
      <c r="H187" s="48"/>
      <c r="J187" s="31" t="str">
        <f t="shared" si="4"/>
        <v>SupportStructure.CrossarmAttached</v>
      </c>
      <c r="K187" s="31" t="b">
        <f t="shared" si="5"/>
        <v>1</v>
      </c>
      <c r="L187" s="101">
        <f>_xlfn.XLOOKUP(J187,'Field Complete (Q1 2026)'!H:H,'Field Complete (Q1 2026)'!F:F,"")</f>
        <v>5.28E-2</v>
      </c>
      <c r="M187" s="31" t="s">
        <v>21</v>
      </c>
      <c r="N187" s="31">
        <v>19</v>
      </c>
      <c r="O187" s="31" t="s">
        <v>753</v>
      </c>
      <c r="P187" s="31" t="s">
        <v>754</v>
      </c>
      <c r="Q187" s="31" t="s">
        <v>100</v>
      </c>
      <c r="R187" s="31" t="s">
        <v>742</v>
      </c>
      <c r="S187" s="31" t="s">
        <v>755</v>
      </c>
      <c r="T187" s="31" t="s">
        <v>168</v>
      </c>
      <c r="U187" s="31" t="s">
        <v>756</v>
      </c>
      <c r="V187" s="31" t="s">
        <v>757</v>
      </c>
      <c r="W187" s="31" t="s">
        <v>758</v>
      </c>
      <c r="X187" s="31" t="s">
        <v>301</v>
      </c>
      <c r="Y187" s="31" t="s">
        <v>219</v>
      </c>
      <c r="Z187" s="31" t="s">
        <v>13</v>
      </c>
      <c r="AA187" s="31" t="s">
        <v>759</v>
      </c>
      <c r="AB187" s="31" t="s">
        <v>760</v>
      </c>
    </row>
    <row r="188" spans="1:28">
      <c r="A188" s="38" t="s">
        <v>11</v>
      </c>
      <c r="B188" t="s">
        <v>21</v>
      </c>
      <c r="C188" t="s">
        <v>230</v>
      </c>
      <c r="D188" s="76"/>
      <c r="H188" s="48"/>
      <c r="J188" s="31" t="str">
        <f t="shared" si="4"/>
        <v>SupportStructure.OverallUtilityRisk</v>
      </c>
      <c r="K188" s="31" t="b">
        <f t="shared" si="5"/>
        <v>1</v>
      </c>
      <c r="L188" s="101">
        <f>_xlfn.XLOOKUP(J188,'Field Complete (Q1 2026)'!H:H,'Field Complete (Q1 2026)'!F:F,"")</f>
        <v>0</v>
      </c>
      <c r="M188" s="31" t="s">
        <v>21</v>
      </c>
      <c r="N188" s="31">
        <v>20</v>
      </c>
      <c r="O188" s="31" t="s">
        <v>230</v>
      </c>
      <c r="P188" s="31" t="s">
        <v>231</v>
      </c>
      <c r="Q188" s="31" t="s">
        <v>136</v>
      </c>
      <c r="R188" s="31"/>
      <c r="S188" s="31" t="s">
        <v>761</v>
      </c>
      <c r="T188" s="31" t="s">
        <v>15</v>
      </c>
      <c r="U188" s="31" t="s">
        <v>762</v>
      </c>
      <c r="V188" s="31" t="s">
        <v>763</v>
      </c>
      <c r="W188" s="31" t="s">
        <v>764</v>
      </c>
      <c r="X188" s="31" t="s">
        <v>301</v>
      </c>
      <c r="Y188" s="31" t="s">
        <v>765</v>
      </c>
      <c r="Z188" s="31" t="s">
        <v>13</v>
      </c>
      <c r="AA188" s="31"/>
      <c r="AB188" s="31" t="s">
        <v>766</v>
      </c>
    </row>
    <row r="189" spans="1:28">
      <c r="A189" s="38" t="s">
        <v>11</v>
      </c>
      <c r="B189" t="s">
        <v>21</v>
      </c>
      <c r="C189" t="s">
        <v>237</v>
      </c>
      <c r="D189" s="76"/>
      <c r="H189" s="48"/>
      <c r="J189" s="31" t="str">
        <f t="shared" si="4"/>
        <v>SupportStructure.IgnitionRisk</v>
      </c>
      <c r="K189" s="31" t="b">
        <f t="shared" si="5"/>
        <v>1</v>
      </c>
      <c r="L189" s="101">
        <f>_xlfn.XLOOKUP(J189,'Field Complete (Q1 2026)'!H:H,'Field Complete (Q1 2026)'!F:F,"")</f>
        <v>0.81479999999999997</v>
      </c>
      <c r="M189" s="31" t="s">
        <v>21</v>
      </c>
      <c r="N189" s="31">
        <v>21</v>
      </c>
      <c r="O189" s="31" t="s">
        <v>237</v>
      </c>
      <c r="P189" s="31" t="s">
        <v>238</v>
      </c>
      <c r="Q189" s="31" t="s">
        <v>136</v>
      </c>
      <c r="R189" s="31"/>
      <c r="S189" s="31" t="s">
        <v>767</v>
      </c>
      <c r="T189" s="31" t="s">
        <v>168</v>
      </c>
      <c r="U189" s="31" t="s">
        <v>768</v>
      </c>
      <c r="V189" s="31" t="s">
        <v>769</v>
      </c>
      <c r="W189" s="31" t="s">
        <v>764</v>
      </c>
      <c r="X189" s="31" t="s">
        <v>301</v>
      </c>
      <c r="Y189" s="31" t="s">
        <v>765</v>
      </c>
      <c r="Z189" s="31" t="s">
        <v>13</v>
      </c>
      <c r="AA189" s="31"/>
      <c r="AB189" s="31" t="s">
        <v>770</v>
      </c>
    </row>
    <row r="190" spans="1:28">
      <c r="A190" s="38" t="s">
        <v>11</v>
      </c>
      <c r="B190" t="s">
        <v>21</v>
      </c>
      <c r="C190" t="s">
        <v>241</v>
      </c>
      <c r="D190" s="76"/>
      <c r="H190" s="48"/>
      <c r="J190" s="31" t="str">
        <f t="shared" si="4"/>
        <v>SupportStructure.PSPSRisk</v>
      </c>
      <c r="K190" s="31" t="b">
        <f t="shared" si="5"/>
        <v>1</v>
      </c>
      <c r="L190" s="101">
        <f>_xlfn.XLOOKUP(J190,'Field Complete (Q1 2026)'!H:H,'Field Complete (Q1 2026)'!F:F,"")</f>
        <v>0</v>
      </c>
      <c r="M190" s="31" t="s">
        <v>21</v>
      </c>
      <c r="N190" s="31">
        <v>22</v>
      </c>
      <c r="O190" s="31" t="s">
        <v>241</v>
      </c>
      <c r="P190" s="31" t="s">
        <v>242</v>
      </c>
      <c r="Q190" s="31" t="s">
        <v>136</v>
      </c>
      <c r="R190" s="31"/>
      <c r="S190" s="31" t="s">
        <v>771</v>
      </c>
      <c r="T190" s="31" t="s">
        <v>15</v>
      </c>
      <c r="U190" s="31" t="s">
        <v>772</v>
      </c>
      <c r="V190" s="31" t="s">
        <v>773</v>
      </c>
      <c r="W190" s="31" t="s">
        <v>764</v>
      </c>
      <c r="X190" s="31" t="s">
        <v>301</v>
      </c>
      <c r="Y190" s="31" t="s">
        <v>765</v>
      </c>
      <c r="Z190" s="31" t="s">
        <v>13</v>
      </c>
      <c r="AA190" s="31"/>
      <c r="AB190" s="31" t="s">
        <v>774</v>
      </c>
    </row>
    <row r="191" spans="1:28">
      <c r="A191" s="40" t="s">
        <v>11</v>
      </c>
      <c r="B191" s="13" t="s">
        <v>21</v>
      </c>
      <c r="C191" s="13" t="s">
        <v>400</v>
      </c>
      <c r="D191" s="77"/>
      <c r="E191" s="54"/>
      <c r="F191" s="54"/>
      <c r="G191" s="54"/>
      <c r="H191" s="55"/>
      <c r="J191" s="31" t="str">
        <f t="shared" si="4"/>
        <v>SupportStructure.HFTDClass</v>
      </c>
      <c r="K191" s="31" t="b">
        <f t="shared" si="5"/>
        <v>1</v>
      </c>
      <c r="L191" s="101">
        <f>_xlfn.XLOOKUP(J191,'Field Complete (Q1 2026)'!H:H,'Field Complete (Q1 2026)'!F:F,"")</f>
        <v>1</v>
      </c>
      <c r="M191" s="31" t="s">
        <v>21</v>
      </c>
      <c r="N191" s="31">
        <v>23</v>
      </c>
      <c r="O191" s="31" t="s">
        <v>400</v>
      </c>
      <c r="P191" s="31" t="s">
        <v>401</v>
      </c>
      <c r="Q191" s="31" t="s">
        <v>100</v>
      </c>
      <c r="R191" s="31" t="s">
        <v>402</v>
      </c>
      <c r="S191" s="31" t="s">
        <v>403</v>
      </c>
      <c r="T191" s="31" t="s">
        <v>13</v>
      </c>
      <c r="U191" s="31" t="s">
        <v>14</v>
      </c>
      <c r="V191" s="31" t="s">
        <v>14</v>
      </c>
      <c r="W191" s="31" t="s">
        <v>14</v>
      </c>
      <c r="X191" s="31" t="s">
        <v>15</v>
      </c>
      <c r="Y191" s="31" t="s">
        <v>95</v>
      </c>
      <c r="Z191" s="31" t="s">
        <v>13</v>
      </c>
      <c r="AA191" s="31"/>
      <c r="AB191" s="31" t="s">
        <v>775</v>
      </c>
    </row>
    <row r="192" spans="1:28">
      <c r="A192" s="69" t="s">
        <v>776</v>
      </c>
      <c r="B192" s="16" t="s">
        <v>22</v>
      </c>
      <c r="C192" s="16" t="s">
        <v>536</v>
      </c>
      <c r="D192" s="75"/>
      <c r="E192" s="52"/>
      <c r="F192" s="52"/>
      <c r="G192" s="52"/>
      <c r="H192" s="53"/>
      <c r="J192" s="31" t="str">
        <f t="shared" si="4"/>
        <v>SupportStructureDetail.SupportStructureID</v>
      </c>
      <c r="K192" s="31" t="b">
        <f t="shared" si="5"/>
        <v>1</v>
      </c>
      <c r="L192" s="101">
        <f>_xlfn.XLOOKUP(J192,'Field Complete (Q1 2026)'!H:H,'Field Complete (Q1 2026)'!F:F,"")</f>
        <v>1</v>
      </c>
      <c r="M192" s="31" t="s">
        <v>22</v>
      </c>
      <c r="N192" s="31">
        <v>1</v>
      </c>
      <c r="O192" s="31" t="s">
        <v>536</v>
      </c>
      <c r="P192" s="31" t="s">
        <v>537</v>
      </c>
      <c r="Q192" s="31" t="s">
        <v>83</v>
      </c>
      <c r="R192" s="31"/>
      <c r="S192" s="31" t="s">
        <v>777</v>
      </c>
      <c r="T192" s="31" t="s">
        <v>13</v>
      </c>
      <c r="U192" s="31" t="s">
        <v>14</v>
      </c>
      <c r="V192" s="31" t="s">
        <v>14</v>
      </c>
      <c r="W192" s="31" t="s">
        <v>14</v>
      </c>
      <c r="X192" s="31" t="s">
        <v>301</v>
      </c>
      <c r="Y192" s="31" t="s">
        <v>276</v>
      </c>
      <c r="Z192" s="31" t="s">
        <v>13</v>
      </c>
      <c r="AA192" s="31"/>
      <c r="AB192" s="31" t="s">
        <v>778</v>
      </c>
    </row>
    <row r="193" spans="1:28">
      <c r="A193" s="70" t="s">
        <v>776</v>
      </c>
      <c r="B193" s="28" t="s">
        <v>22</v>
      </c>
      <c r="C193" s="28" t="s">
        <v>98</v>
      </c>
      <c r="D193" s="76"/>
      <c r="H193" s="48"/>
      <c r="J193" s="31" t="str">
        <f t="shared" si="4"/>
        <v>SupportStructureDetail.UtilityID</v>
      </c>
      <c r="K193" s="31" t="b">
        <f t="shared" si="5"/>
        <v>1</v>
      </c>
      <c r="L193" s="101">
        <f>_xlfn.XLOOKUP(J193,'Field Complete (Q1 2026)'!H:H,'Field Complete (Q1 2026)'!F:F,"")</f>
        <v>1</v>
      </c>
      <c r="M193" s="31" t="s">
        <v>22</v>
      </c>
      <c r="N193" s="31">
        <v>2</v>
      </c>
      <c r="O193" s="31" t="s">
        <v>98</v>
      </c>
      <c r="P193" s="31" t="s">
        <v>99</v>
      </c>
      <c r="Q193" s="31" t="s">
        <v>100</v>
      </c>
      <c r="R193" s="31" t="s">
        <v>101</v>
      </c>
      <c r="S193" s="31" t="s">
        <v>102</v>
      </c>
      <c r="T193" s="31" t="s">
        <v>13</v>
      </c>
      <c r="U193" s="31" t="s">
        <v>14</v>
      </c>
      <c r="V193" s="31" t="s">
        <v>14</v>
      </c>
      <c r="W193" s="31" t="s">
        <v>14</v>
      </c>
      <c r="X193" s="31" t="s">
        <v>15</v>
      </c>
      <c r="Y193" s="31" t="s">
        <v>276</v>
      </c>
      <c r="Z193" s="31" t="s">
        <v>13</v>
      </c>
      <c r="AA193" s="31"/>
      <c r="AB193" s="31" t="s">
        <v>779</v>
      </c>
    </row>
    <row r="194" spans="1:28">
      <c r="A194" s="70" t="s">
        <v>776</v>
      </c>
      <c r="B194" s="28" t="s">
        <v>22</v>
      </c>
      <c r="C194" s="28" t="s">
        <v>306</v>
      </c>
      <c r="D194" s="76"/>
      <c r="H194" s="48"/>
      <c r="J194" s="31" t="str">
        <f t="shared" si="4"/>
        <v>SupportStructureDetail.LineClass</v>
      </c>
      <c r="K194" s="31" t="b">
        <f t="shared" si="5"/>
        <v>1</v>
      </c>
      <c r="L194" s="101">
        <f>_xlfn.XLOOKUP(J194,'Field Complete (Q1 2026)'!H:H,'Field Complete (Q1 2026)'!F:F,"")</f>
        <v>1</v>
      </c>
      <c r="M194" s="31" t="s">
        <v>22</v>
      </c>
      <c r="N194" s="31">
        <v>3</v>
      </c>
      <c r="O194" s="31" t="s">
        <v>306</v>
      </c>
      <c r="P194" s="31" t="s">
        <v>307</v>
      </c>
      <c r="Q194" s="31" t="s">
        <v>116</v>
      </c>
      <c r="R194" s="31" t="s">
        <v>431</v>
      </c>
      <c r="S194" s="31" t="s">
        <v>780</v>
      </c>
      <c r="T194" s="31" t="s">
        <v>13</v>
      </c>
      <c r="U194" s="31" t="s">
        <v>14</v>
      </c>
      <c r="V194" s="31" t="s">
        <v>14</v>
      </c>
      <c r="W194" s="31" t="s">
        <v>14</v>
      </c>
      <c r="X194" s="31" t="s">
        <v>301</v>
      </c>
      <c r="Y194" s="31" t="s">
        <v>276</v>
      </c>
      <c r="Z194" s="31" t="s">
        <v>13</v>
      </c>
      <c r="AA194" s="31"/>
      <c r="AB194" s="31" t="s">
        <v>781</v>
      </c>
    </row>
    <row r="195" spans="1:28">
      <c r="A195" s="70" t="s">
        <v>776</v>
      </c>
      <c r="B195" s="28" t="s">
        <v>22</v>
      </c>
      <c r="C195" s="28" t="s">
        <v>81</v>
      </c>
      <c r="D195" s="76"/>
      <c r="H195" s="48"/>
      <c r="J195" s="31" t="str">
        <f t="shared" si="4"/>
        <v>SupportStructureDetail.SegmentID</v>
      </c>
      <c r="K195" s="31" t="b">
        <f t="shared" si="5"/>
        <v>1</v>
      </c>
      <c r="L195" s="101">
        <f>_xlfn.XLOOKUP(J195,'Field Complete (Q1 2026)'!H:H,'Field Complete (Q1 2026)'!F:F,"")</f>
        <v>0</v>
      </c>
      <c r="M195" s="31" t="s">
        <v>22</v>
      </c>
      <c r="N195" s="31">
        <v>4</v>
      </c>
      <c r="O195" s="31" t="s">
        <v>81</v>
      </c>
      <c r="P195" s="31" t="s">
        <v>82</v>
      </c>
      <c r="Q195" s="31" t="s">
        <v>83</v>
      </c>
      <c r="R195" s="31"/>
      <c r="S195" s="31" t="s">
        <v>423</v>
      </c>
      <c r="T195" s="31" t="s">
        <v>15</v>
      </c>
      <c r="U195" s="31" t="s">
        <v>14</v>
      </c>
      <c r="V195" s="31" t="s">
        <v>14</v>
      </c>
      <c r="W195" s="31" t="s">
        <v>14</v>
      </c>
      <c r="X195" s="31" t="s">
        <v>301</v>
      </c>
      <c r="Y195" s="31" t="s">
        <v>87</v>
      </c>
      <c r="Z195" s="31" t="s">
        <v>13</v>
      </c>
      <c r="AA195" s="31"/>
      <c r="AB195" s="31" t="s">
        <v>782</v>
      </c>
    </row>
    <row r="196" spans="1:28">
      <c r="A196" s="71" t="s">
        <v>776</v>
      </c>
      <c r="B196" s="17" t="s">
        <v>22</v>
      </c>
      <c r="C196" s="17" t="s">
        <v>89</v>
      </c>
      <c r="D196" s="77"/>
      <c r="E196" s="54"/>
      <c r="F196" s="54"/>
      <c r="G196" s="54"/>
      <c r="H196" s="55"/>
      <c r="J196" s="31" t="str">
        <f t="shared" ref="J196:J259" si="6">CONCATENATE(SUBSTITUTE(B196," ",""),".",SUBSTITUTE(C196," ",""))</f>
        <v>SupportStructureDetail.CircuitID</v>
      </c>
      <c r="K196" s="31" t="b">
        <f t="shared" ref="K196:K259" si="7">J196=AB196</f>
        <v>1</v>
      </c>
      <c r="L196" s="101">
        <f>_xlfn.XLOOKUP(J196,'Field Complete (Q1 2026)'!H:H,'Field Complete (Q1 2026)'!F:F,"")</f>
        <v>1</v>
      </c>
      <c r="M196" s="31" t="s">
        <v>22</v>
      </c>
      <c r="N196" s="31">
        <v>5</v>
      </c>
      <c r="O196" s="31" t="s">
        <v>89</v>
      </c>
      <c r="P196" s="31" t="s">
        <v>90</v>
      </c>
      <c r="Q196" s="31" t="s">
        <v>83</v>
      </c>
      <c r="R196" s="31"/>
      <c r="S196" s="31" t="s">
        <v>427</v>
      </c>
      <c r="T196" s="31" t="s">
        <v>13</v>
      </c>
      <c r="U196" s="31" t="s">
        <v>14</v>
      </c>
      <c r="V196" s="31" t="s">
        <v>14</v>
      </c>
      <c r="W196" s="31" t="s">
        <v>14</v>
      </c>
      <c r="X196" s="31" t="s">
        <v>301</v>
      </c>
      <c r="Y196" s="31" t="s">
        <v>276</v>
      </c>
      <c r="Z196" s="31" t="s">
        <v>13</v>
      </c>
      <c r="AA196" s="31"/>
      <c r="AB196" s="31" t="s">
        <v>783</v>
      </c>
    </row>
    <row r="197" spans="1:28">
      <c r="A197" s="35" t="s">
        <v>11</v>
      </c>
      <c r="B197" s="12" t="s">
        <v>23</v>
      </c>
      <c r="C197" s="12" t="s">
        <v>373</v>
      </c>
      <c r="D197" s="75"/>
      <c r="E197" s="52"/>
      <c r="F197" s="52"/>
      <c r="G197" s="52"/>
      <c r="H197" s="53"/>
      <c r="J197" s="31" t="str">
        <f t="shared" si="6"/>
        <v>Switchgear.AssetID</v>
      </c>
      <c r="K197" s="31" t="b">
        <f t="shared" si="7"/>
        <v>1</v>
      </c>
      <c r="L197" s="101">
        <f>_xlfn.XLOOKUP(J197,'Field Complete (Q1 2026)'!H:H,'Field Complete (Q1 2026)'!F:F,"")</f>
        <v>1</v>
      </c>
      <c r="M197" s="31" t="s">
        <v>23</v>
      </c>
      <c r="N197" s="31">
        <v>1</v>
      </c>
      <c r="O197" s="31" t="s">
        <v>373</v>
      </c>
      <c r="P197" s="31" t="s">
        <v>374</v>
      </c>
      <c r="Q197" s="31" t="s">
        <v>83</v>
      </c>
      <c r="R197" s="31"/>
      <c r="S197" s="31" t="s">
        <v>784</v>
      </c>
      <c r="T197" s="31" t="s">
        <v>13</v>
      </c>
      <c r="U197" s="31" t="s">
        <v>14</v>
      </c>
      <c r="V197" s="31" t="s">
        <v>14</v>
      </c>
      <c r="W197" s="31" t="s">
        <v>14</v>
      </c>
      <c r="X197" s="31" t="s">
        <v>785</v>
      </c>
      <c r="Y197" s="31" t="s">
        <v>95</v>
      </c>
      <c r="Z197" s="31" t="s">
        <v>13</v>
      </c>
      <c r="AA197" s="31"/>
      <c r="AB197" s="31" t="s">
        <v>786</v>
      </c>
    </row>
    <row r="198" spans="1:28">
      <c r="A198" s="38" t="s">
        <v>11</v>
      </c>
      <c r="B198" t="s">
        <v>23</v>
      </c>
      <c r="C198" t="s">
        <v>536</v>
      </c>
      <c r="D198" s="76"/>
      <c r="H198" s="48"/>
      <c r="J198" s="31" t="str">
        <f t="shared" si="6"/>
        <v>Switchgear.SupportStructureID</v>
      </c>
      <c r="K198" s="31" t="b">
        <f t="shared" si="7"/>
        <v>1</v>
      </c>
      <c r="L198" s="101">
        <f>_xlfn.XLOOKUP(J198,'Field Complete (Q1 2026)'!H:H,'Field Complete (Q1 2026)'!F:F,"")</f>
        <v>0.41959999999999997</v>
      </c>
      <c r="M198" s="31" t="s">
        <v>23</v>
      </c>
      <c r="N198" s="31">
        <v>2</v>
      </c>
      <c r="O198" s="31" t="s">
        <v>536</v>
      </c>
      <c r="P198" s="31" t="s">
        <v>537</v>
      </c>
      <c r="Q198" s="31" t="s">
        <v>83</v>
      </c>
      <c r="R198" s="31"/>
      <c r="S198" s="31" t="s">
        <v>787</v>
      </c>
      <c r="T198" s="31" t="s">
        <v>168</v>
      </c>
      <c r="U198" s="31" t="s">
        <v>788</v>
      </c>
      <c r="V198" s="31" t="s">
        <v>789</v>
      </c>
      <c r="W198" s="31" t="s">
        <v>790</v>
      </c>
      <c r="X198" s="31" t="s">
        <v>785</v>
      </c>
      <c r="Y198" s="31" t="s">
        <v>95</v>
      </c>
      <c r="Z198" s="31" t="s">
        <v>13</v>
      </c>
      <c r="AA198" s="31"/>
      <c r="AB198" s="31" t="s">
        <v>791</v>
      </c>
    </row>
    <row r="199" spans="1:28">
      <c r="A199" s="38" t="s">
        <v>11</v>
      </c>
      <c r="B199" t="s">
        <v>23</v>
      </c>
      <c r="C199" t="s">
        <v>98</v>
      </c>
      <c r="D199" s="76"/>
      <c r="H199" s="48"/>
      <c r="J199" s="31" t="str">
        <f t="shared" si="6"/>
        <v>Switchgear.UtilityID</v>
      </c>
      <c r="K199" s="31" t="b">
        <f t="shared" si="7"/>
        <v>1</v>
      </c>
      <c r="L199" s="101">
        <f>_xlfn.XLOOKUP(J199,'Field Complete (Q1 2026)'!H:H,'Field Complete (Q1 2026)'!F:F,"")</f>
        <v>1</v>
      </c>
      <c r="M199" s="31" t="s">
        <v>23</v>
      </c>
      <c r="N199" s="31">
        <v>3</v>
      </c>
      <c r="O199" s="31" t="s">
        <v>98</v>
      </c>
      <c r="P199" s="31" t="s">
        <v>99</v>
      </c>
      <c r="Q199" s="31" t="s">
        <v>100</v>
      </c>
      <c r="R199" s="31" t="s">
        <v>101</v>
      </c>
      <c r="S199" s="31" t="s">
        <v>102</v>
      </c>
      <c r="T199" s="31" t="s">
        <v>13</v>
      </c>
      <c r="U199" s="31" t="s">
        <v>14</v>
      </c>
      <c r="V199" s="31" t="s">
        <v>14</v>
      </c>
      <c r="W199" s="31" t="s">
        <v>14</v>
      </c>
      <c r="X199" s="31" t="s">
        <v>15</v>
      </c>
      <c r="Y199" s="31" t="s">
        <v>95</v>
      </c>
      <c r="Z199" s="31" t="s">
        <v>13</v>
      </c>
      <c r="AA199" s="31"/>
      <c r="AB199" s="31" t="s">
        <v>792</v>
      </c>
    </row>
    <row r="200" spans="1:28">
      <c r="A200" s="38" t="s">
        <v>11</v>
      </c>
      <c r="B200" t="s">
        <v>23</v>
      </c>
      <c r="C200" t="s">
        <v>104</v>
      </c>
      <c r="D200" s="76"/>
      <c r="H200" s="48"/>
      <c r="J200" s="31" t="str">
        <f t="shared" si="6"/>
        <v>Switchgear.SubstationID</v>
      </c>
      <c r="K200" s="31" t="b">
        <f t="shared" si="7"/>
        <v>1</v>
      </c>
      <c r="L200" s="101">
        <f>_xlfn.XLOOKUP(J200,'Field Complete (Q1 2026)'!H:H,'Field Complete (Q1 2026)'!F:F,"")</f>
        <v>0.96679999999999999</v>
      </c>
      <c r="M200" s="31" t="s">
        <v>23</v>
      </c>
      <c r="N200" s="31">
        <v>4</v>
      </c>
      <c r="O200" s="31" t="s">
        <v>104</v>
      </c>
      <c r="P200" s="31" t="s">
        <v>105</v>
      </c>
      <c r="Q200" s="31" t="s">
        <v>83</v>
      </c>
      <c r="R200" s="31"/>
      <c r="S200" s="31" t="s">
        <v>793</v>
      </c>
      <c r="T200" s="31" t="s">
        <v>168</v>
      </c>
      <c r="U200" s="31" t="s">
        <v>92</v>
      </c>
      <c r="V200" s="31" t="s">
        <v>794</v>
      </c>
      <c r="W200" s="31" t="s">
        <v>251</v>
      </c>
      <c r="X200" s="31" t="s">
        <v>785</v>
      </c>
      <c r="Y200" s="31" t="s">
        <v>95</v>
      </c>
      <c r="Z200" s="31" t="s">
        <v>13</v>
      </c>
      <c r="AA200" s="31"/>
      <c r="AB200" s="31" t="s">
        <v>795</v>
      </c>
    </row>
    <row r="201" spans="1:28">
      <c r="A201" s="38" t="s">
        <v>11</v>
      </c>
      <c r="B201" t="s">
        <v>23</v>
      </c>
      <c r="C201" t="s">
        <v>81</v>
      </c>
      <c r="D201" s="76"/>
      <c r="H201" s="48"/>
      <c r="J201" s="31" t="str">
        <f t="shared" si="6"/>
        <v>Switchgear.SegmentID</v>
      </c>
      <c r="K201" s="31" t="b">
        <f t="shared" si="7"/>
        <v>1</v>
      </c>
      <c r="L201" s="101">
        <f>_xlfn.XLOOKUP(J201,'Field Complete (Q1 2026)'!H:H,'Field Complete (Q1 2026)'!F:F,"")</f>
        <v>0</v>
      </c>
      <c r="M201" s="31" t="s">
        <v>23</v>
      </c>
      <c r="N201" s="31">
        <v>5</v>
      </c>
      <c r="O201" s="31" t="s">
        <v>81</v>
      </c>
      <c r="P201" s="31" t="s">
        <v>82</v>
      </c>
      <c r="Q201" s="31" t="s">
        <v>83</v>
      </c>
      <c r="R201" s="31"/>
      <c r="S201" s="31" t="s">
        <v>423</v>
      </c>
      <c r="T201" s="31" t="s">
        <v>15</v>
      </c>
      <c r="U201" s="31" t="s">
        <v>796</v>
      </c>
      <c r="V201" s="31" t="s">
        <v>797</v>
      </c>
      <c r="W201" s="31" t="s">
        <v>797</v>
      </c>
      <c r="X201" s="31" t="s">
        <v>785</v>
      </c>
      <c r="Y201" s="31" t="s">
        <v>87</v>
      </c>
      <c r="Z201" s="31" t="s">
        <v>13</v>
      </c>
      <c r="AA201" s="31"/>
      <c r="AB201" s="31" t="s">
        <v>798</v>
      </c>
    </row>
    <row r="202" spans="1:28">
      <c r="A202" s="38" t="s">
        <v>11</v>
      </c>
      <c r="B202" t="s">
        <v>23</v>
      </c>
      <c r="C202" t="s">
        <v>89</v>
      </c>
      <c r="D202" s="76"/>
      <c r="H202" s="48"/>
      <c r="J202" s="31" t="str">
        <f t="shared" si="6"/>
        <v>Switchgear.CircuitID</v>
      </c>
      <c r="K202" s="31" t="b">
        <f t="shared" si="7"/>
        <v>1</v>
      </c>
      <c r="L202" s="101">
        <f>_xlfn.XLOOKUP(J202,'Field Complete (Q1 2026)'!H:H,'Field Complete (Q1 2026)'!F:F,"")</f>
        <v>0.99980000000000002</v>
      </c>
      <c r="M202" s="31" t="s">
        <v>23</v>
      </c>
      <c r="N202" s="31">
        <v>6</v>
      </c>
      <c r="O202" s="31" t="s">
        <v>89</v>
      </c>
      <c r="P202" s="31" t="s">
        <v>90</v>
      </c>
      <c r="Q202" s="31" t="s">
        <v>83</v>
      </c>
      <c r="R202" s="31"/>
      <c r="S202" s="31" t="s">
        <v>427</v>
      </c>
      <c r="T202" s="31" t="s">
        <v>168</v>
      </c>
      <c r="U202" s="31" t="s">
        <v>92</v>
      </c>
      <c r="V202" s="31" t="s">
        <v>476</v>
      </c>
      <c r="W202" s="31" t="s">
        <v>251</v>
      </c>
      <c r="X202" s="31" t="s">
        <v>785</v>
      </c>
      <c r="Y202" s="31" t="s">
        <v>95</v>
      </c>
      <c r="Z202" s="31" t="s">
        <v>13</v>
      </c>
      <c r="AA202" s="31"/>
      <c r="AB202" s="31" t="s">
        <v>799</v>
      </c>
    </row>
    <row r="203" spans="1:28">
      <c r="A203" s="38" t="s">
        <v>11</v>
      </c>
      <c r="B203" t="s">
        <v>23</v>
      </c>
      <c r="C203" t="s">
        <v>109</v>
      </c>
      <c r="D203" s="76"/>
      <c r="H203" s="48"/>
      <c r="J203" s="31" t="str">
        <f t="shared" si="6"/>
        <v>Switchgear.CircuitName</v>
      </c>
      <c r="K203" s="31" t="b">
        <f t="shared" si="7"/>
        <v>1</v>
      </c>
      <c r="L203" s="101">
        <f>_xlfn.XLOOKUP(J203,'Field Complete (Q1 2026)'!H:H,'Field Complete (Q1 2026)'!F:F,"")</f>
        <v>0.99980000000000002</v>
      </c>
      <c r="M203" s="31" t="s">
        <v>23</v>
      </c>
      <c r="N203" s="31">
        <v>7</v>
      </c>
      <c r="O203" s="31" t="s">
        <v>109</v>
      </c>
      <c r="P203" s="31" t="s">
        <v>110</v>
      </c>
      <c r="Q203" s="31" t="s">
        <v>111</v>
      </c>
      <c r="R203" s="31"/>
      <c r="S203" s="31" t="s">
        <v>515</v>
      </c>
      <c r="T203" s="31" t="s">
        <v>168</v>
      </c>
      <c r="U203" s="31" t="s">
        <v>92</v>
      </c>
      <c r="V203" s="31" t="s">
        <v>800</v>
      </c>
      <c r="W203" s="31" t="s">
        <v>251</v>
      </c>
      <c r="X203" s="31" t="s">
        <v>785</v>
      </c>
      <c r="Y203" s="31" t="s">
        <v>95</v>
      </c>
      <c r="Z203" s="31" t="s">
        <v>13</v>
      </c>
      <c r="AA203" s="31"/>
      <c r="AB203" s="31" t="s">
        <v>801</v>
      </c>
    </row>
    <row r="204" spans="1:28">
      <c r="A204" s="38" t="s">
        <v>11</v>
      </c>
      <c r="B204" t="s">
        <v>23</v>
      </c>
      <c r="C204" t="s">
        <v>128</v>
      </c>
      <c r="D204" s="76"/>
      <c r="H204" s="48"/>
      <c r="J204" s="31" t="str">
        <f t="shared" si="6"/>
        <v>Switchgear.AssetLocation</v>
      </c>
      <c r="K204" s="31" t="b">
        <f t="shared" si="7"/>
        <v>1</v>
      </c>
      <c r="L204" s="101">
        <f>_xlfn.XLOOKUP(J204,'Field Complete (Q1 2026)'!H:H,'Field Complete (Q1 2026)'!F:F,"")</f>
        <v>1</v>
      </c>
      <c r="M204" s="31" t="s">
        <v>23</v>
      </c>
      <c r="N204" s="31">
        <v>8</v>
      </c>
      <c r="O204" s="31" t="s">
        <v>128</v>
      </c>
      <c r="P204" s="31" t="s">
        <v>129</v>
      </c>
      <c r="Q204" s="31" t="s">
        <v>130</v>
      </c>
      <c r="R204" s="31" t="s">
        <v>439</v>
      </c>
      <c r="S204" s="31" t="s">
        <v>440</v>
      </c>
      <c r="T204" s="31" t="s">
        <v>13</v>
      </c>
      <c r="U204" s="31" t="s">
        <v>92</v>
      </c>
      <c r="V204" s="31" t="s">
        <v>476</v>
      </c>
      <c r="W204" s="31" t="s">
        <v>566</v>
      </c>
      <c r="X204" s="31" t="s">
        <v>785</v>
      </c>
      <c r="Y204" s="31" t="s">
        <v>95</v>
      </c>
      <c r="Z204" s="31" t="s">
        <v>13</v>
      </c>
      <c r="AA204" s="31"/>
      <c r="AB204" s="31" t="s">
        <v>802</v>
      </c>
    </row>
    <row r="205" spans="1:28">
      <c r="A205" s="38" t="s">
        <v>11</v>
      </c>
      <c r="B205" t="s">
        <v>23</v>
      </c>
      <c r="C205" t="s">
        <v>465</v>
      </c>
      <c r="D205" s="76"/>
      <c r="H205" s="48"/>
      <c r="J205" s="31" t="str">
        <f t="shared" si="6"/>
        <v>Switchgear.AssociatedNominalVoltagekV</v>
      </c>
      <c r="K205" s="31" t="b">
        <f t="shared" si="7"/>
        <v>1</v>
      </c>
      <c r="L205" s="101">
        <f>_xlfn.XLOOKUP(J205,'Field Complete (Q1 2026)'!H:H,'Field Complete (Q1 2026)'!F:F,"")</f>
        <v>0.99980000000000002</v>
      </c>
      <c r="M205" s="31" t="s">
        <v>23</v>
      </c>
      <c r="N205" s="31">
        <v>9</v>
      </c>
      <c r="O205" s="31" t="s">
        <v>465</v>
      </c>
      <c r="P205" s="31" t="s">
        <v>466</v>
      </c>
      <c r="Q205" s="31" t="s">
        <v>136</v>
      </c>
      <c r="R205" s="31"/>
      <c r="S205" s="31" t="s">
        <v>803</v>
      </c>
      <c r="T205" s="31" t="s">
        <v>168</v>
      </c>
      <c r="U205" s="31" t="s">
        <v>92</v>
      </c>
      <c r="V205" s="31" t="s">
        <v>476</v>
      </c>
      <c r="W205" s="31" t="s">
        <v>251</v>
      </c>
      <c r="X205" s="31" t="s">
        <v>588</v>
      </c>
      <c r="Y205" s="31" t="s">
        <v>95</v>
      </c>
      <c r="Z205" s="31" t="s">
        <v>13</v>
      </c>
      <c r="AA205" s="31"/>
      <c r="AB205" s="31" t="s">
        <v>804</v>
      </c>
    </row>
    <row r="206" spans="1:28">
      <c r="A206" s="38" t="s">
        <v>11</v>
      </c>
      <c r="B206" t="s">
        <v>23</v>
      </c>
      <c r="C206" t="s">
        <v>471</v>
      </c>
      <c r="D206" s="76"/>
      <c r="H206" s="48"/>
      <c r="J206" s="31" t="str">
        <f t="shared" si="6"/>
        <v>Switchgear.AssociatedOperatingVoltagekV</v>
      </c>
      <c r="K206" s="31" t="b">
        <f t="shared" si="7"/>
        <v>1</v>
      </c>
      <c r="L206" s="101">
        <f>_xlfn.XLOOKUP(J206,'Field Complete (Q1 2026)'!H:H,'Field Complete (Q1 2026)'!F:F,"")</f>
        <v>0.99039999999999995</v>
      </c>
      <c r="M206" s="31" t="s">
        <v>23</v>
      </c>
      <c r="N206" s="31">
        <v>10</v>
      </c>
      <c r="O206" s="31" t="s">
        <v>471</v>
      </c>
      <c r="P206" s="31" t="s">
        <v>472</v>
      </c>
      <c r="Q206" s="31" t="s">
        <v>136</v>
      </c>
      <c r="R206" s="31"/>
      <c r="S206" s="31" t="s">
        <v>805</v>
      </c>
      <c r="T206" s="31" t="s">
        <v>13</v>
      </c>
      <c r="U206" s="31" t="s">
        <v>92</v>
      </c>
      <c r="V206" s="31" t="s">
        <v>476</v>
      </c>
      <c r="W206" s="31" t="s">
        <v>251</v>
      </c>
      <c r="X206" s="31" t="s">
        <v>588</v>
      </c>
      <c r="Y206" s="31" t="s">
        <v>95</v>
      </c>
      <c r="Z206" s="31" t="s">
        <v>13</v>
      </c>
      <c r="AA206" s="31"/>
      <c r="AB206" s="31" t="s">
        <v>806</v>
      </c>
    </row>
    <row r="207" spans="1:28">
      <c r="A207" s="38" t="s">
        <v>11</v>
      </c>
      <c r="B207" t="s">
        <v>23</v>
      </c>
      <c r="C207" t="s">
        <v>478</v>
      </c>
      <c r="D207" s="76"/>
      <c r="H207" s="48"/>
      <c r="J207" s="31" t="str">
        <f t="shared" si="6"/>
        <v>Switchgear.Manufacturer</v>
      </c>
      <c r="K207" s="31" t="b">
        <f t="shared" si="7"/>
        <v>1</v>
      </c>
      <c r="L207" s="101">
        <f>_xlfn.XLOOKUP(J207,'Field Complete (Q1 2026)'!H:H,'Field Complete (Q1 2026)'!F:F,"")</f>
        <v>0.51249999999999996</v>
      </c>
      <c r="M207" s="31" t="s">
        <v>23</v>
      </c>
      <c r="N207" s="31">
        <v>11</v>
      </c>
      <c r="O207" s="31" t="s">
        <v>478</v>
      </c>
      <c r="P207" s="31" t="s">
        <v>478</v>
      </c>
      <c r="Q207" s="31" t="s">
        <v>83</v>
      </c>
      <c r="R207" s="31"/>
      <c r="S207" s="31" t="s">
        <v>807</v>
      </c>
      <c r="T207" s="31" t="s">
        <v>168</v>
      </c>
      <c r="U207" s="31" t="s">
        <v>808</v>
      </c>
      <c r="V207" s="31" t="s">
        <v>809</v>
      </c>
      <c r="W207" s="31" t="s">
        <v>810</v>
      </c>
      <c r="X207" s="31" t="s">
        <v>785</v>
      </c>
      <c r="Y207" s="31" t="s">
        <v>95</v>
      </c>
      <c r="Z207" s="31" t="s">
        <v>13</v>
      </c>
      <c r="AA207" s="31"/>
      <c r="AB207" s="31" t="s">
        <v>811</v>
      </c>
    </row>
    <row r="208" spans="1:28">
      <c r="A208" s="38" t="s">
        <v>11</v>
      </c>
      <c r="B208" t="s">
        <v>23</v>
      </c>
      <c r="C208" t="s">
        <v>484</v>
      </c>
      <c r="D208" s="76"/>
      <c r="H208" s="48"/>
      <c r="J208" s="31" t="str">
        <f t="shared" si="6"/>
        <v>Switchgear.ModelNumber</v>
      </c>
      <c r="K208" s="31" t="b">
        <f t="shared" si="7"/>
        <v>1</v>
      </c>
      <c r="L208" s="101">
        <f>_xlfn.XLOOKUP(J208,'Field Complete (Q1 2026)'!H:H,'Field Complete (Q1 2026)'!F:F,"")</f>
        <v>0.56220000000000003</v>
      </c>
      <c r="M208" s="31" t="s">
        <v>23</v>
      </c>
      <c r="N208" s="31">
        <v>12</v>
      </c>
      <c r="O208" s="31" t="s">
        <v>484</v>
      </c>
      <c r="P208" s="31" t="s">
        <v>485</v>
      </c>
      <c r="Q208" s="31" t="s">
        <v>116</v>
      </c>
      <c r="R208" s="31"/>
      <c r="S208" s="31" t="s">
        <v>486</v>
      </c>
      <c r="T208" s="31" t="s">
        <v>168</v>
      </c>
      <c r="U208" s="31" t="s">
        <v>812</v>
      </c>
      <c r="V208" s="31" t="s">
        <v>813</v>
      </c>
      <c r="W208" s="31" t="s">
        <v>814</v>
      </c>
      <c r="X208" s="31" t="s">
        <v>785</v>
      </c>
      <c r="Y208" s="31" t="s">
        <v>95</v>
      </c>
      <c r="Z208" s="31" t="s">
        <v>13</v>
      </c>
      <c r="AA208" s="31"/>
      <c r="AB208" s="31" t="s">
        <v>815</v>
      </c>
    </row>
    <row r="209" spans="1:28">
      <c r="A209" s="38" t="s">
        <v>11</v>
      </c>
      <c r="B209" t="s">
        <v>23</v>
      </c>
      <c r="C209" t="s">
        <v>173</v>
      </c>
      <c r="D209" s="76"/>
      <c r="H209" s="48"/>
      <c r="J209" s="31" t="str">
        <f t="shared" si="6"/>
        <v>Switchgear.LastInspectionDate</v>
      </c>
      <c r="K209" s="31" t="b">
        <f t="shared" si="7"/>
        <v>1</v>
      </c>
      <c r="L209" s="101">
        <f>_xlfn.XLOOKUP(J209,'Field Complete (Q1 2026)'!H:H,'Field Complete (Q1 2026)'!F:F,"")</f>
        <v>0.38340000000000002</v>
      </c>
      <c r="M209" s="31" t="s">
        <v>23</v>
      </c>
      <c r="N209" s="31">
        <v>13</v>
      </c>
      <c r="O209" s="31" t="s">
        <v>173</v>
      </c>
      <c r="P209" s="31" t="s">
        <v>174</v>
      </c>
      <c r="Q209" s="31" t="s">
        <v>175</v>
      </c>
      <c r="R209" s="31"/>
      <c r="S209" s="31" t="s">
        <v>176</v>
      </c>
      <c r="T209" s="31" t="s">
        <v>168</v>
      </c>
      <c r="U209" s="31" t="s">
        <v>816</v>
      </c>
      <c r="V209" s="31" t="s">
        <v>339</v>
      </c>
      <c r="W209" s="31" t="s">
        <v>817</v>
      </c>
      <c r="X209" s="31" t="s">
        <v>785</v>
      </c>
      <c r="Y209" s="31" t="s">
        <v>95</v>
      </c>
      <c r="Z209" s="31" t="s">
        <v>13</v>
      </c>
      <c r="AA209" s="31"/>
      <c r="AB209" s="31" t="s">
        <v>818</v>
      </c>
    </row>
    <row r="210" spans="1:28">
      <c r="A210" s="38" t="s">
        <v>11</v>
      </c>
      <c r="B210" t="s">
        <v>23</v>
      </c>
      <c r="C210" t="s">
        <v>183</v>
      </c>
      <c r="D210" s="76"/>
      <c r="H210" s="48"/>
      <c r="J210" s="31" t="str">
        <f t="shared" si="6"/>
        <v>Switchgear.LastMaintenanceDate</v>
      </c>
      <c r="K210" s="31" t="b">
        <f t="shared" si="7"/>
        <v>1</v>
      </c>
      <c r="L210" s="101">
        <f>_xlfn.XLOOKUP(J210,'Field Complete (Q1 2026)'!H:H,'Field Complete (Q1 2026)'!F:F,"")</f>
        <v>3.3500000000000002E-2</v>
      </c>
      <c r="M210" s="31" t="s">
        <v>23</v>
      </c>
      <c r="N210" s="31">
        <v>14</v>
      </c>
      <c r="O210" s="31" t="s">
        <v>183</v>
      </c>
      <c r="P210" s="31" t="s">
        <v>184</v>
      </c>
      <c r="Q210" s="31" t="s">
        <v>175</v>
      </c>
      <c r="R210" s="31"/>
      <c r="S210" s="31" t="s">
        <v>185</v>
      </c>
      <c r="T210" s="31" t="s">
        <v>168</v>
      </c>
      <c r="U210" s="31" t="s">
        <v>819</v>
      </c>
      <c r="V210" s="31" t="s">
        <v>820</v>
      </c>
      <c r="W210" s="31" t="s">
        <v>821</v>
      </c>
      <c r="X210" s="31" t="s">
        <v>785</v>
      </c>
      <c r="Y210" s="31" t="s">
        <v>95</v>
      </c>
      <c r="Z210" s="31" t="s">
        <v>13</v>
      </c>
      <c r="AA210" s="31"/>
      <c r="AB210" s="31" t="s">
        <v>822</v>
      </c>
    </row>
    <row r="211" spans="1:28">
      <c r="A211" s="38" t="s">
        <v>11</v>
      </c>
      <c r="B211" t="s">
        <v>23</v>
      </c>
      <c r="C211" t="s">
        <v>188</v>
      </c>
      <c r="D211" s="76"/>
      <c r="H211" s="48"/>
      <c r="J211" s="31" t="str">
        <f t="shared" si="6"/>
        <v>Switchgear.InstallationDate</v>
      </c>
      <c r="K211" s="31" t="b">
        <f t="shared" si="7"/>
        <v>1</v>
      </c>
      <c r="L211" s="101">
        <f>_xlfn.XLOOKUP(J211,'Field Complete (Q1 2026)'!H:H,'Field Complete (Q1 2026)'!F:F,"")</f>
        <v>0.88529999999999998</v>
      </c>
      <c r="M211" s="31" t="s">
        <v>23</v>
      </c>
      <c r="N211" s="31">
        <v>15</v>
      </c>
      <c r="O211" s="31" t="s">
        <v>188</v>
      </c>
      <c r="P211" s="31" t="s">
        <v>189</v>
      </c>
      <c r="Q211" s="31" t="s">
        <v>175</v>
      </c>
      <c r="R211" s="31"/>
      <c r="S211" s="31" t="s">
        <v>190</v>
      </c>
      <c r="T211" s="31" t="s">
        <v>168</v>
      </c>
      <c r="U211" s="31" t="s">
        <v>823</v>
      </c>
      <c r="V211" s="31" t="s">
        <v>824</v>
      </c>
      <c r="W211" s="31" t="s">
        <v>193</v>
      </c>
      <c r="X211" s="31" t="s">
        <v>785</v>
      </c>
      <c r="Y211" s="31" t="s">
        <v>95</v>
      </c>
      <c r="Z211" s="31" t="s">
        <v>13</v>
      </c>
      <c r="AA211" s="31"/>
      <c r="AB211" s="31" t="s">
        <v>825</v>
      </c>
    </row>
    <row r="212" spans="1:28">
      <c r="A212" s="38" t="s">
        <v>11</v>
      </c>
      <c r="B212" t="s">
        <v>23</v>
      </c>
      <c r="C212" t="s">
        <v>196</v>
      </c>
      <c r="D212" s="76"/>
      <c r="H212" s="48"/>
      <c r="J212" s="31" t="str">
        <f t="shared" si="6"/>
        <v>Switchgear.InstallationYear</v>
      </c>
      <c r="K212" s="31" t="b">
        <f t="shared" si="7"/>
        <v>1</v>
      </c>
      <c r="L212" s="101">
        <f>_xlfn.XLOOKUP(J212,'Field Complete (Q1 2026)'!H:H,'Field Complete (Q1 2026)'!F:F,"")</f>
        <v>0.91610000000000003</v>
      </c>
      <c r="M212" s="31" t="s">
        <v>23</v>
      </c>
      <c r="N212" s="31">
        <v>16</v>
      </c>
      <c r="O212" s="31" t="s">
        <v>196</v>
      </c>
      <c r="P212" s="31" t="s">
        <v>197</v>
      </c>
      <c r="Q212" s="31" t="s">
        <v>198</v>
      </c>
      <c r="R212" s="31"/>
      <c r="S212" s="31" t="s">
        <v>199</v>
      </c>
      <c r="T212" s="31" t="s">
        <v>168</v>
      </c>
      <c r="U212" s="31" t="s">
        <v>200</v>
      </c>
      <c r="V212" s="31" t="s">
        <v>201</v>
      </c>
      <c r="W212" s="31" t="s">
        <v>202</v>
      </c>
      <c r="X212" s="31" t="s">
        <v>785</v>
      </c>
      <c r="Y212" s="31" t="s">
        <v>95</v>
      </c>
      <c r="Z212" s="31" t="s">
        <v>13</v>
      </c>
      <c r="AA212" s="31"/>
      <c r="AB212" s="31" t="s">
        <v>826</v>
      </c>
    </row>
    <row r="213" spans="1:28">
      <c r="A213" s="38" t="s">
        <v>11</v>
      </c>
      <c r="B213" t="s">
        <v>23</v>
      </c>
      <c r="C213" t="s">
        <v>205</v>
      </c>
      <c r="D213" s="76"/>
      <c r="H213" s="48"/>
      <c r="J213" s="31" t="str">
        <f t="shared" si="6"/>
        <v>Switchgear.EstimatedAge</v>
      </c>
      <c r="K213" s="31" t="b">
        <f t="shared" si="7"/>
        <v>1</v>
      </c>
      <c r="L213" s="101">
        <f>_xlfn.XLOOKUP(J213,'Field Complete (Q1 2026)'!H:H,'Field Complete (Q1 2026)'!F:F,"")</f>
        <v>2.7799999999999998E-2</v>
      </c>
      <c r="M213" s="31" t="s">
        <v>23</v>
      </c>
      <c r="N213" s="31">
        <v>17</v>
      </c>
      <c r="O213" s="31" t="s">
        <v>205</v>
      </c>
      <c r="P213" s="31" t="s">
        <v>206</v>
      </c>
      <c r="Q213" s="31" t="s">
        <v>100</v>
      </c>
      <c r="R213" s="31" t="s">
        <v>207</v>
      </c>
      <c r="S213" s="31" t="s">
        <v>827</v>
      </c>
      <c r="T213" s="31" t="s">
        <v>168</v>
      </c>
      <c r="U213" s="31" t="s">
        <v>714</v>
      </c>
      <c r="V213" s="31" t="s">
        <v>715</v>
      </c>
      <c r="W213" s="31" t="s">
        <v>202</v>
      </c>
      <c r="X213" s="31" t="s">
        <v>785</v>
      </c>
      <c r="Y213" s="31" t="s">
        <v>87</v>
      </c>
      <c r="Z213" s="31" t="s">
        <v>13</v>
      </c>
      <c r="AA213" s="31"/>
      <c r="AB213" s="31" t="s">
        <v>828</v>
      </c>
    </row>
    <row r="214" spans="1:28">
      <c r="A214" s="38" t="s">
        <v>11</v>
      </c>
      <c r="B214" t="s">
        <v>23</v>
      </c>
      <c r="C214" t="s">
        <v>213</v>
      </c>
      <c r="D214" s="76"/>
      <c r="H214" s="48"/>
      <c r="J214" s="31" t="str">
        <f t="shared" si="6"/>
        <v>Switchgear.UsefulLifespan</v>
      </c>
      <c r="K214" s="31" t="b">
        <f t="shared" si="7"/>
        <v>1</v>
      </c>
      <c r="L214" s="101">
        <f>_xlfn.XLOOKUP(J214,'Field Complete (Q1 2026)'!H:H,'Field Complete (Q1 2026)'!F:F,"")</f>
        <v>0</v>
      </c>
      <c r="M214" s="31" t="s">
        <v>23</v>
      </c>
      <c r="N214" s="31">
        <v>18</v>
      </c>
      <c r="O214" s="31" t="s">
        <v>213</v>
      </c>
      <c r="P214" s="31" t="s">
        <v>214</v>
      </c>
      <c r="Q214" s="31" t="s">
        <v>198</v>
      </c>
      <c r="R214" s="31"/>
      <c r="S214" s="31" t="s">
        <v>215</v>
      </c>
      <c r="T214" s="31" t="s">
        <v>15</v>
      </c>
      <c r="U214" s="31" t="s">
        <v>288</v>
      </c>
      <c r="V214" s="31" t="s">
        <v>217</v>
      </c>
      <c r="W214" s="31" t="s">
        <v>218</v>
      </c>
      <c r="X214" s="31" t="s">
        <v>785</v>
      </c>
      <c r="Y214" s="31" t="s">
        <v>219</v>
      </c>
      <c r="Z214" s="31" t="s">
        <v>13</v>
      </c>
      <c r="AA214" s="31"/>
      <c r="AB214" s="31" t="s">
        <v>829</v>
      </c>
    </row>
    <row r="215" spans="1:28">
      <c r="A215" s="38" t="s">
        <v>11</v>
      </c>
      <c r="B215" t="s">
        <v>23</v>
      </c>
      <c r="C215" t="s">
        <v>556</v>
      </c>
      <c r="D215" s="76"/>
      <c r="H215" s="48"/>
      <c r="J215" s="31" t="str">
        <f t="shared" si="6"/>
        <v>Switchgear.ExemptionStatus</v>
      </c>
      <c r="K215" s="31" t="b">
        <f t="shared" si="7"/>
        <v>1</v>
      </c>
      <c r="L215" s="101">
        <f>_xlfn.XLOOKUP(J215,'Field Complete (Q1 2026)'!H:H,'Field Complete (Q1 2026)'!F:F,"")</f>
        <v>0.83009999999999995</v>
      </c>
      <c r="M215" s="31" t="s">
        <v>23</v>
      </c>
      <c r="N215" s="31">
        <v>19</v>
      </c>
      <c r="O215" s="31" t="s">
        <v>556</v>
      </c>
      <c r="P215" s="31" t="s">
        <v>557</v>
      </c>
      <c r="Q215" s="31" t="s">
        <v>558</v>
      </c>
      <c r="R215" s="31" t="s">
        <v>559</v>
      </c>
      <c r="S215" s="31" t="s">
        <v>830</v>
      </c>
      <c r="T215" s="31" t="s">
        <v>168</v>
      </c>
      <c r="U215" s="31" t="s">
        <v>831</v>
      </c>
      <c r="V215" s="31" t="s">
        <v>832</v>
      </c>
      <c r="W215" s="31" t="s">
        <v>833</v>
      </c>
      <c r="X215" s="31" t="s">
        <v>785</v>
      </c>
      <c r="Y215" s="31" t="s">
        <v>95</v>
      </c>
      <c r="Z215" s="31" t="s">
        <v>13</v>
      </c>
      <c r="AA215" s="31"/>
      <c r="AB215" s="31" t="s">
        <v>834</v>
      </c>
    </row>
    <row r="216" spans="1:28">
      <c r="A216" s="38" t="s">
        <v>11</v>
      </c>
      <c r="B216" t="s">
        <v>23</v>
      </c>
      <c r="C216" t="s">
        <v>835</v>
      </c>
      <c r="D216" s="76"/>
      <c r="H216" s="48"/>
      <c r="J216" s="31" t="str">
        <f t="shared" si="6"/>
        <v>Switchgear.CurrentRating</v>
      </c>
      <c r="K216" s="31" t="b">
        <f t="shared" si="7"/>
        <v>1</v>
      </c>
      <c r="L216" s="101">
        <f>_xlfn.XLOOKUP(J216,'Field Complete (Q1 2026)'!H:H,'Field Complete (Q1 2026)'!F:F,"")</f>
        <v>0.99209999999999998</v>
      </c>
      <c r="M216" s="31" t="s">
        <v>23</v>
      </c>
      <c r="N216" s="31">
        <v>20</v>
      </c>
      <c r="O216" s="31" t="s">
        <v>835</v>
      </c>
      <c r="P216" s="31" t="s">
        <v>836</v>
      </c>
      <c r="Q216" s="31" t="s">
        <v>136</v>
      </c>
      <c r="R216" s="31"/>
      <c r="S216" s="31" t="s">
        <v>837</v>
      </c>
      <c r="T216" s="31" t="s">
        <v>168</v>
      </c>
      <c r="U216" s="31" t="s">
        <v>92</v>
      </c>
      <c r="V216" s="31" t="s">
        <v>476</v>
      </c>
      <c r="W216" s="31" t="s">
        <v>251</v>
      </c>
      <c r="X216" s="31" t="s">
        <v>785</v>
      </c>
      <c r="Y216" s="31" t="s">
        <v>95</v>
      </c>
      <c r="Z216" s="31" t="s">
        <v>13</v>
      </c>
      <c r="AA216" s="31"/>
      <c r="AB216" s="31" t="s">
        <v>838</v>
      </c>
    </row>
    <row r="217" spans="1:28">
      <c r="A217" s="38" t="s">
        <v>11</v>
      </c>
      <c r="B217" t="s">
        <v>23</v>
      </c>
      <c r="C217" t="s">
        <v>839</v>
      </c>
      <c r="D217" s="76"/>
      <c r="H217" s="48"/>
      <c r="J217" s="31" t="str">
        <f t="shared" si="6"/>
        <v>Switchgear.AssetClass</v>
      </c>
      <c r="K217" s="31" t="b">
        <f t="shared" si="7"/>
        <v>1</v>
      </c>
      <c r="L217" s="101">
        <f>_xlfn.XLOOKUP(J217,'Field Complete (Q1 2026)'!H:H,'Field Complete (Q1 2026)'!F:F,"")</f>
        <v>1</v>
      </c>
      <c r="M217" s="31" t="s">
        <v>23</v>
      </c>
      <c r="N217" s="31">
        <v>21</v>
      </c>
      <c r="O217" s="31" t="s">
        <v>839</v>
      </c>
      <c r="P217" s="31" t="s">
        <v>840</v>
      </c>
      <c r="Q217" s="31" t="s">
        <v>116</v>
      </c>
      <c r="R217" s="31" t="s">
        <v>841</v>
      </c>
      <c r="S217" s="31" t="s">
        <v>842</v>
      </c>
      <c r="T217" s="31" t="s">
        <v>13</v>
      </c>
      <c r="U217" s="31" t="s">
        <v>14</v>
      </c>
      <c r="V217" s="31" t="s">
        <v>14</v>
      </c>
      <c r="W217" s="31" t="s">
        <v>14</v>
      </c>
      <c r="X217" s="31" t="s">
        <v>785</v>
      </c>
      <c r="Y217" s="31" t="s">
        <v>95</v>
      </c>
      <c r="Z217" s="31" t="s">
        <v>13</v>
      </c>
      <c r="AA217" s="31"/>
      <c r="AB217" s="31" t="s">
        <v>843</v>
      </c>
    </row>
    <row r="218" spans="1:28">
      <c r="A218" s="38" t="s">
        <v>11</v>
      </c>
      <c r="B218" t="s">
        <v>23</v>
      </c>
      <c r="C218" t="s">
        <v>844</v>
      </c>
      <c r="D218" s="76"/>
      <c r="H218" s="48"/>
      <c r="J218" s="31" t="str">
        <f t="shared" si="6"/>
        <v>Switchgear.SCADAEnabled</v>
      </c>
      <c r="K218" s="31" t="b">
        <f t="shared" si="7"/>
        <v>1</v>
      </c>
      <c r="L218" s="101">
        <f>_xlfn.XLOOKUP(J218,'Field Complete (Q1 2026)'!H:H,'Field Complete (Q1 2026)'!F:F,"")</f>
        <v>1</v>
      </c>
      <c r="M218" s="31" t="s">
        <v>23</v>
      </c>
      <c r="N218" s="31">
        <v>22</v>
      </c>
      <c r="O218" s="31" t="s">
        <v>844</v>
      </c>
      <c r="P218" s="31" t="s">
        <v>845</v>
      </c>
      <c r="Q218" s="31" t="s">
        <v>558</v>
      </c>
      <c r="R218" s="31" t="s">
        <v>742</v>
      </c>
      <c r="S218" s="31" t="s">
        <v>846</v>
      </c>
      <c r="T218" s="31" t="s">
        <v>13</v>
      </c>
      <c r="U218" s="31" t="s">
        <v>14</v>
      </c>
      <c r="V218" s="31" t="s">
        <v>14</v>
      </c>
      <c r="W218" s="31" t="s">
        <v>14</v>
      </c>
      <c r="X218" s="31" t="s">
        <v>785</v>
      </c>
      <c r="Y218" s="31" t="s">
        <v>95</v>
      </c>
      <c r="Z218" s="31" t="s">
        <v>13</v>
      </c>
      <c r="AA218" s="31"/>
      <c r="AB218" s="31" t="s">
        <v>847</v>
      </c>
    </row>
    <row r="219" spans="1:28">
      <c r="A219" s="38" t="s">
        <v>11</v>
      </c>
      <c r="B219" t="s">
        <v>23</v>
      </c>
      <c r="C219" t="s">
        <v>848</v>
      </c>
      <c r="D219" s="76"/>
      <c r="H219" s="48"/>
      <c r="J219" s="31" t="str">
        <f t="shared" si="6"/>
        <v>Switchgear.SwitchgearType</v>
      </c>
      <c r="K219" s="31" t="b">
        <f t="shared" si="7"/>
        <v>1</v>
      </c>
      <c r="L219" s="101">
        <f>_xlfn.XLOOKUP(J219,'Field Complete (Q1 2026)'!H:H,'Field Complete (Q1 2026)'!F:F,"")</f>
        <v>0.99980000000000002</v>
      </c>
      <c r="M219" s="31" t="s">
        <v>23</v>
      </c>
      <c r="N219" s="31">
        <v>23</v>
      </c>
      <c r="O219" s="31" t="s">
        <v>848</v>
      </c>
      <c r="P219" s="31" t="s">
        <v>849</v>
      </c>
      <c r="Q219" s="31" t="s">
        <v>130</v>
      </c>
      <c r="R219" s="31" t="s">
        <v>850</v>
      </c>
      <c r="S219" s="31" t="s">
        <v>851</v>
      </c>
      <c r="T219" s="31" t="s">
        <v>168</v>
      </c>
      <c r="U219" s="31" t="s">
        <v>92</v>
      </c>
      <c r="V219" s="31" t="s">
        <v>476</v>
      </c>
      <c r="W219" s="31" t="s">
        <v>251</v>
      </c>
      <c r="X219" s="31" t="s">
        <v>785</v>
      </c>
      <c r="Y219" s="31" t="s">
        <v>95</v>
      </c>
      <c r="Z219" s="31" t="s">
        <v>13</v>
      </c>
      <c r="AA219" s="31"/>
      <c r="AB219" s="31" t="s">
        <v>852</v>
      </c>
    </row>
    <row r="220" spans="1:28">
      <c r="A220" s="38" t="s">
        <v>11</v>
      </c>
      <c r="B220" t="s">
        <v>23</v>
      </c>
      <c r="C220" t="s">
        <v>853</v>
      </c>
      <c r="D220" s="76"/>
      <c r="H220" s="48"/>
      <c r="J220" s="31" t="str">
        <f t="shared" si="6"/>
        <v>Switchgear.SwitchgearTypeComment</v>
      </c>
      <c r="K220" s="31" t="b">
        <f t="shared" si="7"/>
        <v>1</v>
      </c>
      <c r="L220" s="101">
        <f>_xlfn.XLOOKUP(J220,'Field Complete (Q1 2026)'!H:H,'Field Complete (Q1 2026)'!F:F,"")</f>
        <v>0.99480000000000002</v>
      </c>
      <c r="M220" s="31" t="s">
        <v>23</v>
      </c>
      <c r="N220" s="31">
        <v>24</v>
      </c>
      <c r="O220" s="31" t="s">
        <v>853</v>
      </c>
      <c r="P220" s="31" t="s">
        <v>854</v>
      </c>
      <c r="Q220" s="31" t="s">
        <v>116</v>
      </c>
      <c r="R220" s="31"/>
      <c r="S220" s="31" t="s">
        <v>855</v>
      </c>
      <c r="T220" s="31" t="s">
        <v>13</v>
      </c>
      <c r="U220" s="31" t="s">
        <v>856</v>
      </c>
      <c r="V220" s="31" t="s">
        <v>14</v>
      </c>
      <c r="W220" s="31" t="s">
        <v>14</v>
      </c>
      <c r="X220" s="31" t="s">
        <v>785</v>
      </c>
      <c r="Y220" s="31" t="s">
        <v>87</v>
      </c>
      <c r="Z220" s="31" t="s">
        <v>13</v>
      </c>
      <c r="AA220" s="31"/>
      <c r="AB220" s="31" t="s">
        <v>857</v>
      </c>
    </row>
    <row r="221" spans="1:28">
      <c r="A221" s="38" t="s">
        <v>11</v>
      </c>
      <c r="B221" t="s">
        <v>23</v>
      </c>
      <c r="C221" t="s">
        <v>858</v>
      </c>
      <c r="D221" s="76"/>
      <c r="H221" s="48"/>
      <c r="J221" s="31" t="str">
        <f t="shared" si="6"/>
        <v>Switchgear.SwitchgearInsulatingMedium</v>
      </c>
      <c r="K221" s="31" t="b">
        <f t="shared" si="7"/>
        <v>1</v>
      </c>
      <c r="L221" s="101">
        <f>_xlfn.XLOOKUP(J221,'Field Complete (Q1 2026)'!H:H,'Field Complete (Q1 2026)'!F:F,"")</f>
        <v>0.1016</v>
      </c>
      <c r="M221" s="31" t="s">
        <v>23</v>
      </c>
      <c r="N221" s="31">
        <v>25</v>
      </c>
      <c r="O221" s="31" t="s">
        <v>858</v>
      </c>
      <c r="P221" s="31" t="s">
        <v>859</v>
      </c>
      <c r="Q221" s="31" t="s">
        <v>116</v>
      </c>
      <c r="R221" s="31"/>
      <c r="S221" s="31" t="s">
        <v>860</v>
      </c>
      <c r="T221" s="31" t="s">
        <v>168</v>
      </c>
      <c r="U221" s="31" t="s">
        <v>861</v>
      </c>
      <c r="V221" s="31" t="s">
        <v>490</v>
      </c>
      <c r="W221" s="31" t="s">
        <v>179</v>
      </c>
      <c r="X221" s="31" t="s">
        <v>785</v>
      </c>
      <c r="Y221" s="31" t="s">
        <v>95</v>
      </c>
      <c r="Z221" s="31" t="s">
        <v>13</v>
      </c>
      <c r="AA221" s="31"/>
      <c r="AB221" s="31" t="s">
        <v>862</v>
      </c>
    </row>
    <row r="222" spans="1:28">
      <c r="A222" s="40" t="s">
        <v>11</v>
      </c>
      <c r="B222" s="13" t="s">
        <v>23</v>
      </c>
      <c r="C222" s="13" t="s">
        <v>400</v>
      </c>
      <c r="D222" s="77"/>
      <c r="E222" s="54"/>
      <c r="F222" s="54"/>
      <c r="G222" s="54"/>
      <c r="H222" s="55"/>
      <c r="J222" s="31" t="str">
        <f t="shared" si="6"/>
        <v>Switchgear.HFTDClass</v>
      </c>
      <c r="K222" s="31" t="b">
        <f t="shared" si="7"/>
        <v>1</v>
      </c>
      <c r="L222" s="101">
        <f>_xlfn.XLOOKUP(J222,'Field Complete (Q1 2026)'!H:H,'Field Complete (Q1 2026)'!F:F,"")</f>
        <v>1</v>
      </c>
      <c r="M222" s="31" t="s">
        <v>23</v>
      </c>
      <c r="N222" s="31">
        <v>26</v>
      </c>
      <c r="O222" s="31" t="s">
        <v>400</v>
      </c>
      <c r="P222" s="31" t="s">
        <v>401</v>
      </c>
      <c r="Q222" s="31" t="s">
        <v>100</v>
      </c>
      <c r="R222" s="31" t="s">
        <v>402</v>
      </c>
      <c r="S222" s="31" t="s">
        <v>403</v>
      </c>
      <c r="T222" s="31" t="s">
        <v>13</v>
      </c>
      <c r="U222" s="31" t="s">
        <v>14</v>
      </c>
      <c r="V222" s="31" t="s">
        <v>14</v>
      </c>
      <c r="W222" s="31" t="s">
        <v>14</v>
      </c>
      <c r="X222" s="31" t="s">
        <v>15</v>
      </c>
      <c r="Y222" s="31" t="s">
        <v>95</v>
      </c>
      <c r="Z222" s="31" t="s">
        <v>13</v>
      </c>
      <c r="AA222" s="31"/>
      <c r="AB222" s="31" t="s">
        <v>863</v>
      </c>
    </row>
    <row r="223" spans="1:28">
      <c r="A223" s="69" t="s">
        <v>11</v>
      </c>
      <c r="B223" s="16" t="s">
        <v>24</v>
      </c>
      <c r="C223" s="16" t="s">
        <v>864</v>
      </c>
      <c r="D223" s="75"/>
      <c r="E223" s="52"/>
      <c r="F223" s="52"/>
      <c r="G223" s="52"/>
      <c r="H223" s="53"/>
      <c r="J223" s="31" t="str">
        <f t="shared" si="6"/>
        <v>TransformerSite.TransformerSiteID</v>
      </c>
      <c r="K223" s="31" t="b">
        <f t="shared" si="7"/>
        <v>1</v>
      </c>
      <c r="L223" s="101">
        <f>_xlfn.XLOOKUP(J223,'Field Complete (Q1 2026)'!H:H,'Field Complete (Q1 2026)'!F:F,"")</f>
        <v>1</v>
      </c>
      <c r="M223" s="31" t="s">
        <v>24</v>
      </c>
      <c r="N223" s="31">
        <v>1</v>
      </c>
      <c r="O223" s="31" t="s">
        <v>864</v>
      </c>
      <c r="P223" s="31" t="s">
        <v>865</v>
      </c>
      <c r="Q223" s="31" t="s">
        <v>83</v>
      </c>
      <c r="R223" s="31"/>
      <c r="S223" s="31" t="s">
        <v>866</v>
      </c>
      <c r="T223" s="31" t="s">
        <v>13</v>
      </c>
      <c r="U223" s="31" t="s">
        <v>14</v>
      </c>
      <c r="V223" s="31" t="s">
        <v>14</v>
      </c>
      <c r="W223" s="31" t="s">
        <v>14</v>
      </c>
      <c r="X223" s="31" t="s">
        <v>588</v>
      </c>
      <c r="Y223" s="31" t="s">
        <v>95</v>
      </c>
      <c r="Z223" s="31" t="s">
        <v>13</v>
      </c>
      <c r="AA223" s="31" t="s">
        <v>867</v>
      </c>
      <c r="AB223" s="31" t="s">
        <v>868</v>
      </c>
    </row>
    <row r="224" spans="1:28">
      <c r="A224" s="70" t="s">
        <v>11</v>
      </c>
      <c r="B224" s="28" t="s">
        <v>24</v>
      </c>
      <c r="C224" s="28" t="s">
        <v>536</v>
      </c>
      <c r="D224" s="76"/>
      <c r="H224" s="48"/>
      <c r="J224" s="31" t="str">
        <f t="shared" si="6"/>
        <v>TransformerSite.SupportStructureID</v>
      </c>
      <c r="K224" s="31" t="b">
        <f t="shared" si="7"/>
        <v>1</v>
      </c>
      <c r="L224" s="101">
        <f>_xlfn.XLOOKUP(J224,'Field Complete (Q1 2026)'!H:H,'Field Complete (Q1 2026)'!F:F,"")</f>
        <v>0.71389999999999998</v>
      </c>
      <c r="M224" s="31" t="s">
        <v>24</v>
      </c>
      <c r="N224" s="31">
        <v>2</v>
      </c>
      <c r="O224" s="31" t="s">
        <v>536</v>
      </c>
      <c r="P224" s="31" t="s">
        <v>537</v>
      </c>
      <c r="Q224" s="31" t="s">
        <v>83</v>
      </c>
      <c r="R224" s="31"/>
      <c r="S224" s="31" t="s">
        <v>869</v>
      </c>
      <c r="T224" s="31" t="s">
        <v>168</v>
      </c>
      <c r="U224" s="31" t="s">
        <v>870</v>
      </c>
      <c r="V224" s="31" t="s">
        <v>871</v>
      </c>
      <c r="W224" s="31" t="s">
        <v>872</v>
      </c>
      <c r="X224" s="31" t="s">
        <v>588</v>
      </c>
      <c r="Y224" s="31" t="s">
        <v>95</v>
      </c>
      <c r="Z224" s="31" t="s">
        <v>13</v>
      </c>
      <c r="AA224" s="31" t="s">
        <v>873</v>
      </c>
      <c r="AB224" s="31" t="s">
        <v>874</v>
      </c>
    </row>
    <row r="225" spans="1:28">
      <c r="A225" s="70" t="s">
        <v>11</v>
      </c>
      <c r="B225" s="28" t="s">
        <v>24</v>
      </c>
      <c r="C225" s="28" t="s">
        <v>98</v>
      </c>
      <c r="D225" s="76"/>
      <c r="H225" s="48"/>
      <c r="J225" s="31" t="str">
        <f t="shared" si="6"/>
        <v>TransformerSite.UtilityID</v>
      </c>
      <c r="K225" s="31" t="b">
        <f t="shared" si="7"/>
        <v>1</v>
      </c>
      <c r="L225" s="101">
        <f>_xlfn.XLOOKUP(J225,'Field Complete (Q1 2026)'!H:H,'Field Complete (Q1 2026)'!F:F,"")</f>
        <v>1</v>
      </c>
      <c r="M225" s="31" t="s">
        <v>24</v>
      </c>
      <c r="N225" s="31">
        <v>3</v>
      </c>
      <c r="O225" s="31" t="s">
        <v>98</v>
      </c>
      <c r="P225" s="31" t="s">
        <v>99</v>
      </c>
      <c r="Q225" s="31" t="s">
        <v>100</v>
      </c>
      <c r="R225" s="31" t="s">
        <v>101</v>
      </c>
      <c r="S225" s="31" t="s">
        <v>102</v>
      </c>
      <c r="T225" s="31" t="s">
        <v>13</v>
      </c>
      <c r="U225" s="31" t="s">
        <v>14</v>
      </c>
      <c r="V225" s="31" t="s">
        <v>14</v>
      </c>
      <c r="W225" s="31" t="s">
        <v>14</v>
      </c>
      <c r="X225" s="31" t="s">
        <v>15</v>
      </c>
      <c r="Y225" s="31" t="s">
        <v>95</v>
      </c>
      <c r="Z225" s="31" t="s">
        <v>13</v>
      </c>
      <c r="AA225" s="31"/>
      <c r="AB225" s="31" t="s">
        <v>875</v>
      </c>
    </row>
    <row r="226" spans="1:28">
      <c r="A226" s="70" t="s">
        <v>11</v>
      </c>
      <c r="B226" s="28" t="s">
        <v>24</v>
      </c>
      <c r="C226" s="28" t="s">
        <v>128</v>
      </c>
      <c r="D226" s="76"/>
      <c r="H226" s="48"/>
      <c r="J226" s="31" t="str">
        <f t="shared" si="6"/>
        <v>TransformerSite.AssetLocation</v>
      </c>
      <c r="K226" s="31" t="b">
        <f t="shared" si="7"/>
        <v>1</v>
      </c>
      <c r="L226" s="101">
        <f>_xlfn.XLOOKUP(J226,'Field Complete (Q1 2026)'!H:H,'Field Complete (Q1 2026)'!F:F,"")</f>
        <v>1</v>
      </c>
      <c r="M226" s="31" t="s">
        <v>24</v>
      </c>
      <c r="N226" s="31">
        <v>4</v>
      </c>
      <c r="O226" s="31" t="s">
        <v>128</v>
      </c>
      <c r="P226" s="31" t="s">
        <v>129</v>
      </c>
      <c r="Q226" s="31" t="s">
        <v>130</v>
      </c>
      <c r="R226" s="31" t="s">
        <v>876</v>
      </c>
      <c r="S226" s="31" t="s">
        <v>877</v>
      </c>
      <c r="T226" s="31" t="s">
        <v>13</v>
      </c>
      <c r="U226" s="31" t="s">
        <v>14</v>
      </c>
      <c r="V226" s="31" t="s">
        <v>14</v>
      </c>
      <c r="W226" s="31" t="s">
        <v>14</v>
      </c>
      <c r="X226" s="31" t="s">
        <v>15</v>
      </c>
      <c r="Y226" s="31" t="s">
        <v>95</v>
      </c>
      <c r="Z226" s="31" t="s">
        <v>13</v>
      </c>
      <c r="AA226" s="31"/>
      <c r="AB226" s="31" t="s">
        <v>878</v>
      </c>
    </row>
    <row r="227" spans="1:28">
      <c r="A227" s="70" t="s">
        <v>11</v>
      </c>
      <c r="B227" s="28" t="s">
        <v>24</v>
      </c>
      <c r="C227" s="28" t="s">
        <v>879</v>
      </c>
      <c r="D227" s="76"/>
      <c r="H227" s="48"/>
      <c r="J227" s="31" t="str">
        <f t="shared" si="6"/>
        <v>TransformerSite.InaBank</v>
      </c>
      <c r="K227" s="31" t="b">
        <f t="shared" si="7"/>
        <v>1</v>
      </c>
      <c r="L227" s="101">
        <f>_xlfn.XLOOKUP(J227,'Field Complete (Q1 2026)'!H:H,'Field Complete (Q1 2026)'!F:F,"")</f>
        <v>1</v>
      </c>
      <c r="M227" s="31" t="s">
        <v>24</v>
      </c>
      <c r="N227" s="31">
        <v>5</v>
      </c>
      <c r="O227" s="31" t="s">
        <v>879</v>
      </c>
      <c r="P227" s="31" t="s">
        <v>880</v>
      </c>
      <c r="Q227" s="31" t="s">
        <v>116</v>
      </c>
      <c r="R227" s="31" t="s">
        <v>881</v>
      </c>
      <c r="S227" s="31" t="s">
        <v>882</v>
      </c>
      <c r="T227" s="31" t="s">
        <v>168</v>
      </c>
      <c r="U227" s="31" t="s">
        <v>92</v>
      </c>
      <c r="V227" s="31" t="s">
        <v>794</v>
      </c>
      <c r="W227" s="31" t="s">
        <v>251</v>
      </c>
      <c r="X227" s="31" t="s">
        <v>588</v>
      </c>
      <c r="Y227" s="31" t="s">
        <v>95</v>
      </c>
      <c r="Z227" s="31" t="s">
        <v>13</v>
      </c>
      <c r="AA227" s="31" t="s">
        <v>883</v>
      </c>
      <c r="AB227" s="31" t="s">
        <v>884</v>
      </c>
    </row>
    <row r="228" spans="1:28">
      <c r="A228" s="70" t="s">
        <v>11</v>
      </c>
      <c r="B228" s="28" t="s">
        <v>24</v>
      </c>
      <c r="C228" s="28" t="s">
        <v>885</v>
      </c>
      <c r="D228" s="76"/>
      <c r="H228" s="48"/>
      <c r="J228" s="31" t="str">
        <f t="shared" si="6"/>
        <v>TransformerSite.QuantityinBank</v>
      </c>
      <c r="K228" s="31" t="b">
        <f t="shared" si="7"/>
        <v>1</v>
      </c>
      <c r="L228" s="101">
        <f>_xlfn.XLOOKUP(J228,'Field Complete (Q1 2026)'!H:H,'Field Complete (Q1 2026)'!F:F,"")</f>
        <v>1</v>
      </c>
      <c r="M228" s="31" t="s">
        <v>24</v>
      </c>
      <c r="N228" s="31">
        <v>6</v>
      </c>
      <c r="O228" s="31" t="s">
        <v>885</v>
      </c>
      <c r="P228" s="31" t="s">
        <v>886</v>
      </c>
      <c r="Q228" s="31" t="s">
        <v>198</v>
      </c>
      <c r="R228" s="31"/>
      <c r="S228" s="31" t="s">
        <v>887</v>
      </c>
      <c r="T228" s="31" t="s">
        <v>168</v>
      </c>
      <c r="U228" s="31" t="s">
        <v>92</v>
      </c>
      <c r="V228" s="31" t="s">
        <v>794</v>
      </c>
      <c r="W228" s="31" t="s">
        <v>251</v>
      </c>
      <c r="X228" s="31" t="s">
        <v>588</v>
      </c>
      <c r="Y228" s="31" t="s">
        <v>95</v>
      </c>
      <c r="Z228" s="31" t="s">
        <v>13</v>
      </c>
      <c r="AA228" s="31" t="s">
        <v>883</v>
      </c>
      <c r="AB228" s="31" t="s">
        <v>888</v>
      </c>
    </row>
    <row r="229" spans="1:28">
      <c r="A229" s="71" t="s">
        <v>11</v>
      </c>
      <c r="B229" s="17" t="s">
        <v>24</v>
      </c>
      <c r="C229" s="17" t="s">
        <v>400</v>
      </c>
      <c r="D229" s="77"/>
      <c r="E229" s="54"/>
      <c r="F229" s="54"/>
      <c r="G229" s="54"/>
      <c r="H229" s="55"/>
      <c r="J229" s="31" t="str">
        <f t="shared" si="6"/>
        <v>TransformerSite.HFTDClass</v>
      </c>
      <c r="K229" s="31" t="b">
        <f t="shared" si="7"/>
        <v>1</v>
      </c>
      <c r="L229" s="101">
        <f>_xlfn.XLOOKUP(J229,'Field Complete (Q1 2026)'!H:H,'Field Complete (Q1 2026)'!F:F,"")</f>
        <v>1</v>
      </c>
      <c r="M229" s="31" t="s">
        <v>24</v>
      </c>
      <c r="N229" s="31">
        <v>7</v>
      </c>
      <c r="O229" s="31" t="s">
        <v>400</v>
      </c>
      <c r="P229" s="31" t="s">
        <v>401</v>
      </c>
      <c r="Q229" s="31" t="s">
        <v>100</v>
      </c>
      <c r="R229" s="31" t="s">
        <v>402</v>
      </c>
      <c r="S229" s="31" t="s">
        <v>403</v>
      </c>
      <c r="T229" s="31" t="s">
        <v>13</v>
      </c>
      <c r="U229" s="31" t="s">
        <v>14</v>
      </c>
      <c r="V229" s="31" t="s">
        <v>14</v>
      </c>
      <c r="W229" s="31" t="s">
        <v>14</v>
      </c>
      <c r="X229" s="31" t="s">
        <v>15</v>
      </c>
      <c r="Y229" s="31" t="s">
        <v>95</v>
      </c>
      <c r="Z229" s="31" t="s">
        <v>13</v>
      </c>
      <c r="AA229" s="31" t="s">
        <v>883</v>
      </c>
      <c r="AB229" s="31" t="s">
        <v>889</v>
      </c>
    </row>
    <row r="230" spans="1:28">
      <c r="A230" s="35" t="s">
        <v>776</v>
      </c>
      <c r="B230" s="12" t="s">
        <v>25</v>
      </c>
      <c r="C230" s="12" t="s">
        <v>373</v>
      </c>
      <c r="D230" s="75"/>
      <c r="E230" s="52"/>
      <c r="F230" s="52"/>
      <c r="G230" s="52"/>
      <c r="H230" s="53"/>
      <c r="J230" s="31" t="str">
        <f t="shared" si="6"/>
        <v>TransformerDetail.AssetID</v>
      </c>
      <c r="K230" s="31" t="b">
        <f t="shared" si="7"/>
        <v>1</v>
      </c>
      <c r="L230" s="101">
        <f>_xlfn.XLOOKUP(J230,'Field Complete (Q1 2026)'!H:H,'Field Complete (Q1 2026)'!F:F,"")</f>
        <v>1</v>
      </c>
      <c r="M230" s="31" t="s">
        <v>25</v>
      </c>
      <c r="N230" s="31">
        <v>1</v>
      </c>
      <c r="O230" s="31" t="s">
        <v>373</v>
      </c>
      <c r="P230" s="31" t="s">
        <v>374</v>
      </c>
      <c r="Q230" s="31" t="s">
        <v>83</v>
      </c>
      <c r="R230" s="31"/>
      <c r="S230" s="31" t="s">
        <v>890</v>
      </c>
      <c r="T230" s="31" t="s">
        <v>13</v>
      </c>
      <c r="U230" s="31" t="s">
        <v>14</v>
      </c>
      <c r="V230" s="31" t="s">
        <v>14</v>
      </c>
      <c r="W230" s="31" t="s">
        <v>14</v>
      </c>
      <c r="X230" s="31" t="s">
        <v>588</v>
      </c>
      <c r="Y230" s="31" t="s">
        <v>95</v>
      </c>
      <c r="Z230" s="31" t="s">
        <v>13</v>
      </c>
      <c r="AA230" s="31"/>
      <c r="AB230" s="31" t="s">
        <v>891</v>
      </c>
    </row>
    <row r="231" spans="1:28">
      <c r="A231" s="38" t="s">
        <v>776</v>
      </c>
      <c r="B231" t="s">
        <v>25</v>
      </c>
      <c r="C231" t="s">
        <v>864</v>
      </c>
      <c r="D231" s="76"/>
      <c r="H231" s="48"/>
      <c r="J231" s="31" t="str">
        <f t="shared" si="6"/>
        <v>TransformerDetail.TransformerSiteID</v>
      </c>
      <c r="K231" s="31" t="b">
        <f t="shared" si="7"/>
        <v>1</v>
      </c>
      <c r="L231" s="101">
        <f>_xlfn.XLOOKUP(J231,'Field Complete (Q1 2026)'!H:H,'Field Complete (Q1 2026)'!F:F,"")</f>
        <v>1</v>
      </c>
      <c r="M231" s="31" t="s">
        <v>25</v>
      </c>
      <c r="N231" s="31">
        <v>2</v>
      </c>
      <c r="O231" s="31" t="s">
        <v>864</v>
      </c>
      <c r="P231" s="31" t="s">
        <v>865</v>
      </c>
      <c r="Q231" s="31" t="s">
        <v>83</v>
      </c>
      <c r="R231" s="31"/>
      <c r="S231" s="31" t="s">
        <v>892</v>
      </c>
      <c r="T231" s="31" t="s">
        <v>13</v>
      </c>
      <c r="U231" s="31" t="s">
        <v>14</v>
      </c>
      <c r="V231" s="31" t="s">
        <v>14</v>
      </c>
      <c r="W231" s="31" t="s">
        <v>14</v>
      </c>
      <c r="X231" s="31" t="s">
        <v>588</v>
      </c>
      <c r="Y231" s="31" t="s">
        <v>95</v>
      </c>
      <c r="Z231" s="31" t="s">
        <v>13</v>
      </c>
      <c r="AA231" s="31"/>
      <c r="AB231" s="31" t="s">
        <v>893</v>
      </c>
    </row>
    <row r="232" spans="1:28">
      <c r="A232" s="38" t="s">
        <v>776</v>
      </c>
      <c r="B232" t="s">
        <v>25</v>
      </c>
      <c r="C232" t="s">
        <v>98</v>
      </c>
      <c r="D232" s="76"/>
      <c r="H232" s="48"/>
      <c r="J232" s="31" t="str">
        <f t="shared" si="6"/>
        <v>TransformerDetail.UtilityID</v>
      </c>
      <c r="K232" s="31" t="b">
        <f t="shared" si="7"/>
        <v>1</v>
      </c>
      <c r="L232" s="101">
        <f>_xlfn.XLOOKUP(J232,'Field Complete (Q1 2026)'!H:H,'Field Complete (Q1 2026)'!F:F,"")</f>
        <v>1</v>
      </c>
      <c r="M232" s="31" t="s">
        <v>25</v>
      </c>
      <c r="N232" s="31">
        <v>3</v>
      </c>
      <c r="O232" s="31" t="s">
        <v>98</v>
      </c>
      <c r="P232" s="31" t="s">
        <v>99</v>
      </c>
      <c r="Q232" s="31" t="s">
        <v>100</v>
      </c>
      <c r="R232" s="31" t="s">
        <v>101</v>
      </c>
      <c r="S232" s="31" t="s">
        <v>102</v>
      </c>
      <c r="T232" s="31" t="s">
        <v>13</v>
      </c>
      <c r="U232" s="31" t="s">
        <v>14</v>
      </c>
      <c r="V232" s="31" t="s">
        <v>14</v>
      </c>
      <c r="W232" s="31" t="s">
        <v>14</v>
      </c>
      <c r="X232" s="31" t="s">
        <v>15</v>
      </c>
      <c r="Y232" s="31" t="s">
        <v>95</v>
      </c>
      <c r="Z232" s="31" t="s">
        <v>13</v>
      </c>
      <c r="AA232" s="31"/>
      <c r="AB232" s="31" t="s">
        <v>894</v>
      </c>
    </row>
    <row r="233" spans="1:28">
      <c r="A233" s="38" t="s">
        <v>776</v>
      </c>
      <c r="B233" t="s">
        <v>25</v>
      </c>
      <c r="C233" t="s">
        <v>104</v>
      </c>
      <c r="D233" s="76"/>
      <c r="H233" s="48"/>
      <c r="J233" s="31" t="str">
        <f t="shared" si="6"/>
        <v>TransformerDetail.SubstationID</v>
      </c>
      <c r="K233" s="31" t="b">
        <f t="shared" si="7"/>
        <v>1</v>
      </c>
      <c r="L233" s="101">
        <f>_xlfn.XLOOKUP(J233,'Field Complete (Q1 2026)'!H:H,'Field Complete (Q1 2026)'!F:F,"")</f>
        <v>0.98740000000000006</v>
      </c>
      <c r="M233" s="31" t="s">
        <v>25</v>
      </c>
      <c r="N233" s="31">
        <v>4</v>
      </c>
      <c r="O233" s="31" t="s">
        <v>104</v>
      </c>
      <c r="P233" s="31" t="s">
        <v>105</v>
      </c>
      <c r="Q233" s="31" t="s">
        <v>83</v>
      </c>
      <c r="R233" s="31"/>
      <c r="S233" s="31" t="s">
        <v>106</v>
      </c>
      <c r="T233" s="31" t="s">
        <v>168</v>
      </c>
      <c r="U233" s="31" t="s">
        <v>92</v>
      </c>
      <c r="V233" s="31" t="s">
        <v>541</v>
      </c>
      <c r="W233" s="31" t="s">
        <v>251</v>
      </c>
      <c r="X233" s="31" t="s">
        <v>588</v>
      </c>
      <c r="Y233" s="31" t="s">
        <v>95</v>
      </c>
      <c r="Z233" s="31" t="s">
        <v>13</v>
      </c>
      <c r="AA233" s="31" t="s">
        <v>895</v>
      </c>
      <c r="AB233" s="31" t="s">
        <v>896</v>
      </c>
    </row>
    <row r="234" spans="1:28">
      <c r="A234" s="38" t="s">
        <v>776</v>
      </c>
      <c r="B234" t="s">
        <v>25</v>
      </c>
      <c r="C234" t="s">
        <v>897</v>
      </c>
      <c r="D234" s="76"/>
      <c r="H234" s="48"/>
      <c r="J234" s="31" t="str">
        <f t="shared" si="6"/>
        <v>TransformerDetail.HighSideSegmentID</v>
      </c>
      <c r="K234" s="31" t="b">
        <f t="shared" si="7"/>
        <v>1</v>
      </c>
      <c r="L234" s="101">
        <f>_xlfn.XLOOKUP(J234,'Field Complete (Q1 2026)'!H:H,'Field Complete (Q1 2026)'!F:F,"")</f>
        <v>0</v>
      </c>
      <c r="M234" s="31" t="s">
        <v>25</v>
      </c>
      <c r="N234" s="31">
        <v>5</v>
      </c>
      <c r="O234" s="31" t="s">
        <v>897</v>
      </c>
      <c r="P234" s="31" t="s">
        <v>898</v>
      </c>
      <c r="Q234" s="31" t="s">
        <v>83</v>
      </c>
      <c r="R234" s="31"/>
      <c r="S234" s="31" t="s">
        <v>899</v>
      </c>
      <c r="T234" s="31" t="s">
        <v>15</v>
      </c>
      <c r="U234" s="31" t="s">
        <v>900</v>
      </c>
      <c r="V234" s="31" t="s">
        <v>300</v>
      </c>
      <c r="W234" s="31" t="s">
        <v>300</v>
      </c>
      <c r="X234" s="31" t="s">
        <v>15</v>
      </c>
      <c r="Y234" s="31" t="s">
        <v>87</v>
      </c>
      <c r="Z234" s="31" t="s">
        <v>13</v>
      </c>
      <c r="AA234" s="31"/>
      <c r="AB234" s="31" t="s">
        <v>901</v>
      </c>
    </row>
    <row r="235" spans="1:28">
      <c r="A235" s="38" t="s">
        <v>776</v>
      </c>
      <c r="B235" t="s">
        <v>25</v>
      </c>
      <c r="C235" t="s">
        <v>902</v>
      </c>
      <c r="D235" s="76"/>
      <c r="H235" s="48"/>
      <c r="J235" s="31" t="str">
        <f t="shared" si="6"/>
        <v>TransformerDetail.LowSideSegmentID</v>
      </c>
      <c r="K235" s="31" t="b">
        <f t="shared" si="7"/>
        <v>1</v>
      </c>
      <c r="L235" s="101">
        <f>_xlfn.XLOOKUP(J235,'Field Complete (Q1 2026)'!H:H,'Field Complete (Q1 2026)'!F:F,"")</f>
        <v>0</v>
      </c>
      <c r="M235" s="31" t="s">
        <v>25</v>
      </c>
      <c r="N235" s="31">
        <v>6</v>
      </c>
      <c r="O235" s="31" t="s">
        <v>902</v>
      </c>
      <c r="P235" s="31" t="s">
        <v>903</v>
      </c>
      <c r="Q235" s="31" t="s">
        <v>83</v>
      </c>
      <c r="R235" s="31"/>
      <c r="S235" s="31" t="s">
        <v>904</v>
      </c>
      <c r="T235" s="31" t="s">
        <v>15</v>
      </c>
      <c r="U235" s="31" t="s">
        <v>900</v>
      </c>
      <c r="V235" s="31" t="s">
        <v>300</v>
      </c>
      <c r="W235" s="31" t="s">
        <v>300</v>
      </c>
      <c r="X235" s="31" t="s">
        <v>15</v>
      </c>
      <c r="Y235" s="31" t="s">
        <v>87</v>
      </c>
      <c r="Z235" s="31" t="s">
        <v>13</v>
      </c>
      <c r="AA235" s="31"/>
      <c r="AB235" s="31" t="s">
        <v>905</v>
      </c>
    </row>
    <row r="236" spans="1:28">
      <c r="A236" s="38" t="s">
        <v>776</v>
      </c>
      <c r="B236" t="s">
        <v>25</v>
      </c>
      <c r="C236" t="s">
        <v>906</v>
      </c>
      <c r="D236" s="76"/>
      <c r="H236" s="48"/>
      <c r="J236" s="31" t="str">
        <f t="shared" si="6"/>
        <v>TransformerDetail.HighSideLineClass</v>
      </c>
      <c r="K236" s="31" t="b">
        <f t="shared" si="7"/>
        <v>1</v>
      </c>
      <c r="L236" s="101">
        <f>_xlfn.XLOOKUP(J236,'Field Complete (Q1 2026)'!H:H,'Field Complete (Q1 2026)'!F:F,"")</f>
        <v>1</v>
      </c>
      <c r="M236" s="31" t="s">
        <v>25</v>
      </c>
      <c r="N236" s="31">
        <v>7</v>
      </c>
      <c r="O236" s="31" t="s">
        <v>906</v>
      </c>
      <c r="P236" s="31" t="s">
        <v>907</v>
      </c>
      <c r="Q236" s="31" t="s">
        <v>116</v>
      </c>
      <c r="R236" s="31" t="s">
        <v>431</v>
      </c>
      <c r="S236" s="31" t="s">
        <v>908</v>
      </c>
      <c r="T236" s="31" t="s">
        <v>13</v>
      </c>
      <c r="U236" s="31" t="s">
        <v>14</v>
      </c>
      <c r="V236" s="31" t="s">
        <v>14</v>
      </c>
      <c r="W236" s="31" t="s">
        <v>14</v>
      </c>
      <c r="X236" s="31" t="s">
        <v>588</v>
      </c>
      <c r="Y236" s="31" t="s">
        <v>87</v>
      </c>
      <c r="Z236" s="31" t="s">
        <v>13</v>
      </c>
      <c r="AA236" s="31"/>
      <c r="AB236" s="31" t="s">
        <v>909</v>
      </c>
    </row>
    <row r="237" spans="1:28">
      <c r="A237" s="38" t="s">
        <v>776</v>
      </c>
      <c r="B237" t="s">
        <v>25</v>
      </c>
      <c r="C237" t="s">
        <v>910</v>
      </c>
      <c r="D237" s="76"/>
      <c r="H237" s="48"/>
      <c r="J237" s="31" t="str">
        <f t="shared" si="6"/>
        <v>TransformerDetail.LowSideLineClass</v>
      </c>
      <c r="K237" s="31" t="b">
        <f t="shared" si="7"/>
        <v>1</v>
      </c>
      <c r="L237" s="101">
        <f>_xlfn.XLOOKUP(J237,'Field Complete (Q1 2026)'!H:H,'Field Complete (Q1 2026)'!F:F,"")</f>
        <v>0.99919999999999998</v>
      </c>
      <c r="M237" s="31" t="s">
        <v>25</v>
      </c>
      <c r="N237" s="31">
        <v>8</v>
      </c>
      <c r="O237" s="31" t="s">
        <v>910</v>
      </c>
      <c r="P237" s="31" t="s">
        <v>911</v>
      </c>
      <c r="Q237" s="31" t="s">
        <v>116</v>
      </c>
      <c r="R237" s="31" t="s">
        <v>431</v>
      </c>
      <c r="S237" s="31" t="s">
        <v>912</v>
      </c>
      <c r="T237" s="31" t="s">
        <v>168</v>
      </c>
      <c r="U237" s="31" t="s">
        <v>913</v>
      </c>
      <c r="V237" s="31" t="s">
        <v>476</v>
      </c>
      <c r="W237" s="31" t="s">
        <v>251</v>
      </c>
      <c r="X237" s="31" t="s">
        <v>588</v>
      </c>
      <c r="Y237" s="31" t="s">
        <v>87</v>
      </c>
      <c r="Z237" s="31" t="s">
        <v>13</v>
      </c>
      <c r="AA237" s="31"/>
      <c r="AB237" s="31" t="s">
        <v>914</v>
      </c>
    </row>
    <row r="238" spans="1:28">
      <c r="A238" s="38" t="s">
        <v>776</v>
      </c>
      <c r="B238" t="s">
        <v>25</v>
      </c>
      <c r="C238" t="s">
        <v>89</v>
      </c>
      <c r="D238" s="76"/>
      <c r="H238" s="48"/>
      <c r="J238" s="31" t="str">
        <f t="shared" si="6"/>
        <v>TransformerDetail.CircuitID</v>
      </c>
      <c r="K238" s="31" t="b">
        <f t="shared" si="7"/>
        <v>1</v>
      </c>
      <c r="L238" s="101">
        <f>_xlfn.XLOOKUP(J238,'Field Complete (Q1 2026)'!H:H,'Field Complete (Q1 2026)'!F:F,"")</f>
        <v>0.99960000000000004</v>
      </c>
      <c r="M238" s="31" t="s">
        <v>25</v>
      </c>
      <c r="N238" s="31">
        <v>9</v>
      </c>
      <c r="O238" s="31" t="s">
        <v>89</v>
      </c>
      <c r="P238" s="31" t="s">
        <v>90</v>
      </c>
      <c r="Q238" s="31" t="s">
        <v>83</v>
      </c>
      <c r="R238" s="31"/>
      <c r="S238" s="31" t="s">
        <v>915</v>
      </c>
      <c r="T238" s="31" t="s">
        <v>168</v>
      </c>
      <c r="U238" s="31" t="s">
        <v>92</v>
      </c>
      <c r="V238" s="31" t="s">
        <v>476</v>
      </c>
      <c r="W238" s="31" t="s">
        <v>251</v>
      </c>
      <c r="X238" s="31" t="s">
        <v>15</v>
      </c>
      <c r="Y238" s="31" t="s">
        <v>95</v>
      </c>
      <c r="Z238" s="31" t="s">
        <v>13</v>
      </c>
      <c r="AA238" s="31"/>
      <c r="AB238" s="31" t="s">
        <v>916</v>
      </c>
    </row>
    <row r="239" spans="1:28">
      <c r="A239" s="38" t="s">
        <v>776</v>
      </c>
      <c r="B239" t="s">
        <v>25</v>
      </c>
      <c r="C239" t="s">
        <v>109</v>
      </c>
      <c r="D239" s="76"/>
      <c r="H239" s="48"/>
      <c r="J239" s="31" t="str">
        <f t="shared" si="6"/>
        <v>TransformerDetail.CircuitName</v>
      </c>
      <c r="K239" s="31" t="b">
        <f t="shared" si="7"/>
        <v>1</v>
      </c>
      <c r="L239" s="101">
        <f>_xlfn.XLOOKUP(J239,'Field Complete (Q1 2026)'!H:H,'Field Complete (Q1 2026)'!F:F,"")</f>
        <v>0.99960000000000004</v>
      </c>
      <c r="M239" s="31" t="s">
        <v>25</v>
      </c>
      <c r="N239" s="31">
        <v>10</v>
      </c>
      <c r="O239" s="31" t="s">
        <v>109</v>
      </c>
      <c r="P239" s="31" t="s">
        <v>110</v>
      </c>
      <c r="Q239" s="31" t="s">
        <v>111</v>
      </c>
      <c r="R239" s="31"/>
      <c r="S239" s="31" t="s">
        <v>515</v>
      </c>
      <c r="T239" s="31" t="s">
        <v>168</v>
      </c>
      <c r="U239" s="31" t="s">
        <v>92</v>
      </c>
      <c r="V239" s="31" t="s">
        <v>476</v>
      </c>
      <c r="W239" s="31" t="s">
        <v>251</v>
      </c>
      <c r="X239" s="31" t="s">
        <v>15</v>
      </c>
      <c r="Y239" s="31" t="s">
        <v>95</v>
      </c>
      <c r="Z239" s="31" t="s">
        <v>13</v>
      </c>
      <c r="AA239" s="31"/>
      <c r="AB239" s="31" t="s">
        <v>917</v>
      </c>
    </row>
    <row r="240" spans="1:28">
      <c r="A240" s="38" t="s">
        <v>776</v>
      </c>
      <c r="B240" t="s">
        <v>25</v>
      </c>
      <c r="C240" t="s">
        <v>918</v>
      </c>
      <c r="D240" s="76"/>
      <c r="H240" s="48"/>
      <c r="J240" s="31" t="str">
        <f t="shared" si="6"/>
        <v>TransformerDetail.Phases</v>
      </c>
      <c r="K240" s="31" t="b">
        <f t="shared" si="7"/>
        <v>1</v>
      </c>
      <c r="L240" s="101">
        <f>_xlfn.XLOOKUP(J240,'Field Complete (Q1 2026)'!H:H,'Field Complete (Q1 2026)'!F:F,"")</f>
        <v>1</v>
      </c>
      <c r="M240" s="31" t="s">
        <v>25</v>
      </c>
      <c r="N240" s="31">
        <v>11</v>
      </c>
      <c r="O240" s="31" t="s">
        <v>918</v>
      </c>
      <c r="P240" s="31" t="s">
        <v>919</v>
      </c>
      <c r="Q240" s="31" t="s">
        <v>198</v>
      </c>
      <c r="R240" s="31"/>
      <c r="S240" s="31" t="s">
        <v>920</v>
      </c>
      <c r="T240" s="31" t="s">
        <v>168</v>
      </c>
      <c r="U240" s="31" t="s">
        <v>92</v>
      </c>
      <c r="V240" s="31" t="s">
        <v>476</v>
      </c>
      <c r="W240" s="31" t="s">
        <v>251</v>
      </c>
      <c r="X240" s="31" t="s">
        <v>15</v>
      </c>
      <c r="Y240" s="31" t="s">
        <v>95</v>
      </c>
      <c r="Z240" s="31" t="s">
        <v>13</v>
      </c>
      <c r="AA240" s="31"/>
      <c r="AB240" s="31" t="s">
        <v>921</v>
      </c>
    </row>
    <row r="241" spans="1:28">
      <c r="A241" s="38" t="s">
        <v>776</v>
      </c>
      <c r="B241" t="s">
        <v>25</v>
      </c>
      <c r="C241" t="s">
        <v>465</v>
      </c>
      <c r="D241" s="76"/>
      <c r="H241" s="48"/>
      <c r="J241" s="31" t="str">
        <f t="shared" si="6"/>
        <v>TransformerDetail.AssociatedNominalVoltagekV</v>
      </c>
      <c r="K241" s="31" t="b">
        <f t="shared" si="7"/>
        <v>1</v>
      </c>
      <c r="L241" s="101">
        <f>_xlfn.XLOOKUP(J241,'Field Complete (Q1 2026)'!H:H,'Field Complete (Q1 2026)'!F:F,"")</f>
        <v>0.99960000000000004</v>
      </c>
      <c r="M241" s="31" t="s">
        <v>25</v>
      </c>
      <c r="N241" s="31">
        <v>12</v>
      </c>
      <c r="O241" s="31" t="s">
        <v>465</v>
      </c>
      <c r="P241" s="31" t="s">
        <v>466</v>
      </c>
      <c r="Q241" s="31" t="s">
        <v>100</v>
      </c>
      <c r="R241" s="31"/>
      <c r="S241" s="31" t="s">
        <v>803</v>
      </c>
      <c r="T241" s="31" t="s">
        <v>168</v>
      </c>
      <c r="U241" s="31" t="s">
        <v>92</v>
      </c>
      <c r="V241" s="31" t="s">
        <v>476</v>
      </c>
      <c r="W241" s="31" t="s">
        <v>251</v>
      </c>
      <c r="X241" s="31" t="s">
        <v>15</v>
      </c>
      <c r="Y241" s="31" t="s">
        <v>95</v>
      </c>
      <c r="Z241" s="31" t="s">
        <v>13</v>
      </c>
      <c r="AA241" s="31"/>
      <c r="AB241" s="31" t="s">
        <v>922</v>
      </c>
    </row>
    <row r="242" spans="1:28">
      <c r="A242" s="38" t="s">
        <v>776</v>
      </c>
      <c r="B242" t="s">
        <v>25</v>
      </c>
      <c r="C242" t="s">
        <v>471</v>
      </c>
      <c r="D242" s="76"/>
      <c r="H242" s="48"/>
      <c r="J242" s="31" t="str">
        <f t="shared" si="6"/>
        <v>TransformerDetail.AssociatedOperatingVoltagekV</v>
      </c>
      <c r="K242" s="31" t="b">
        <f t="shared" si="7"/>
        <v>1</v>
      </c>
      <c r="L242" s="101">
        <f>_xlfn.XLOOKUP(J242,'Field Complete (Q1 2026)'!H:H,'Field Complete (Q1 2026)'!F:F,"")</f>
        <v>1</v>
      </c>
      <c r="M242" s="31" t="s">
        <v>25</v>
      </c>
      <c r="N242" s="31">
        <v>13</v>
      </c>
      <c r="O242" s="31" t="s">
        <v>471</v>
      </c>
      <c r="P242" s="31" t="s">
        <v>472</v>
      </c>
      <c r="Q242" s="31" t="s">
        <v>100</v>
      </c>
      <c r="R242" s="31"/>
      <c r="S242" s="31" t="s">
        <v>805</v>
      </c>
      <c r="T242" s="31" t="s">
        <v>168</v>
      </c>
      <c r="U242" s="31" t="s">
        <v>92</v>
      </c>
      <c r="V242" s="31" t="s">
        <v>476</v>
      </c>
      <c r="W242" s="31" t="s">
        <v>251</v>
      </c>
      <c r="X242" s="31" t="s">
        <v>15</v>
      </c>
      <c r="Y242" s="31" t="s">
        <v>95</v>
      </c>
      <c r="Z242" s="31" t="s">
        <v>13</v>
      </c>
      <c r="AA242" s="31"/>
      <c r="AB242" s="31" t="s">
        <v>923</v>
      </c>
    </row>
    <row r="243" spans="1:28">
      <c r="A243" s="38" t="s">
        <v>776</v>
      </c>
      <c r="B243" t="s">
        <v>25</v>
      </c>
      <c r="C243" t="s">
        <v>478</v>
      </c>
      <c r="D243" s="76"/>
      <c r="H243" s="48"/>
      <c r="J243" s="31" t="str">
        <f t="shared" si="6"/>
        <v>TransformerDetail.Manufacturer</v>
      </c>
      <c r="K243" s="31" t="b">
        <f t="shared" si="7"/>
        <v>1</v>
      </c>
      <c r="L243" s="101">
        <f>_xlfn.XLOOKUP(J243,'Field Complete (Q1 2026)'!H:H,'Field Complete (Q1 2026)'!F:F,"")</f>
        <v>0.95350000000000001</v>
      </c>
      <c r="M243" s="31" t="s">
        <v>25</v>
      </c>
      <c r="N243" s="31">
        <v>14</v>
      </c>
      <c r="O243" s="31" t="s">
        <v>478</v>
      </c>
      <c r="P243" s="31" t="s">
        <v>478</v>
      </c>
      <c r="Q243" s="31" t="s">
        <v>83</v>
      </c>
      <c r="R243" s="31"/>
      <c r="S243" s="31" t="s">
        <v>924</v>
      </c>
      <c r="T243" s="31" t="s">
        <v>168</v>
      </c>
      <c r="U243" s="31" t="s">
        <v>925</v>
      </c>
      <c r="V243" s="31" t="s">
        <v>926</v>
      </c>
      <c r="W243" s="31" t="s">
        <v>927</v>
      </c>
      <c r="X243" s="31" t="s">
        <v>588</v>
      </c>
      <c r="Y243" s="31" t="s">
        <v>95</v>
      </c>
      <c r="Z243" s="31" t="s">
        <v>13</v>
      </c>
      <c r="AA243" s="31" t="s">
        <v>928</v>
      </c>
      <c r="AB243" s="31" t="s">
        <v>929</v>
      </c>
    </row>
    <row r="244" spans="1:28">
      <c r="A244" s="38" t="s">
        <v>776</v>
      </c>
      <c r="B244" t="s">
        <v>25</v>
      </c>
      <c r="C244" t="s">
        <v>484</v>
      </c>
      <c r="D244" s="76"/>
      <c r="H244" s="48"/>
      <c r="J244" s="31" t="str">
        <f t="shared" si="6"/>
        <v>TransformerDetail.ModelNumber</v>
      </c>
      <c r="K244" s="31" t="b">
        <f t="shared" si="7"/>
        <v>1</v>
      </c>
      <c r="L244" s="101">
        <f>_xlfn.XLOOKUP(J244,'Field Complete (Q1 2026)'!H:H,'Field Complete (Q1 2026)'!F:F,"")</f>
        <v>0.96599999999999997</v>
      </c>
      <c r="M244" s="31" t="s">
        <v>25</v>
      </c>
      <c r="N244" s="31">
        <v>15</v>
      </c>
      <c r="O244" s="31" t="s">
        <v>484</v>
      </c>
      <c r="P244" s="31" t="s">
        <v>485</v>
      </c>
      <c r="Q244" s="31" t="s">
        <v>116</v>
      </c>
      <c r="R244" s="31"/>
      <c r="S244" s="31" t="s">
        <v>486</v>
      </c>
      <c r="T244" s="31" t="s">
        <v>168</v>
      </c>
      <c r="U244" s="31" t="s">
        <v>92</v>
      </c>
      <c r="V244" s="31" t="s">
        <v>476</v>
      </c>
      <c r="W244" s="31" t="s">
        <v>566</v>
      </c>
      <c r="X244" s="31" t="s">
        <v>588</v>
      </c>
      <c r="Y244" s="31" t="s">
        <v>95</v>
      </c>
      <c r="Z244" s="31" t="s">
        <v>13</v>
      </c>
      <c r="AA244" s="31" t="s">
        <v>930</v>
      </c>
      <c r="AB244" s="31" t="s">
        <v>931</v>
      </c>
    </row>
    <row r="245" spans="1:28">
      <c r="A245" s="38" t="s">
        <v>776</v>
      </c>
      <c r="B245" t="s">
        <v>25</v>
      </c>
      <c r="C245" t="s">
        <v>173</v>
      </c>
      <c r="D245" s="76"/>
      <c r="H245" s="48"/>
      <c r="J245" s="31" t="str">
        <f t="shared" si="6"/>
        <v>TransformerDetail.LastInspectionDate</v>
      </c>
      <c r="K245" s="31" t="b">
        <f t="shared" si="7"/>
        <v>1</v>
      </c>
      <c r="L245" s="101">
        <f>_xlfn.XLOOKUP(J245,'Field Complete (Q1 2026)'!H:H,'Field Complete (Q1 2026)'!F:F,"")</f>
        <v>0.69199999999999995</v>
      </c>
      <c r="M245" s="31" t="s">
        <v>25</v>
      </c>
      <c r="N245" s="31">
        <v>16</v>
      </c>
      <c r="O245" s="31" t="s">
        <v>173</v>
      </c>
      <c r="P245" s="31" t="s">
        <v>174</v>
      </c>
      <c r="Q245" s="31" t="s">
        <v>175</v>
      </c>
      <c r="R245" s="31"/>
      <c r="S245" s="31" t="s">
        <v>176</v>
      </c>
      <c r="T245" s="31" t="s">
        <v>168</v>
      </c>
      <c r="U245" s="31" t="s">
        <v>932</v>
      </c>
      <c r="V245" s="31" t="s">
        <v>339</v>
      </c>
      <c r="W245" s="31" t="s">
        <v>552</v>
      </c>
      <c r="X245" s="31" t="s">
        <v>588</v>
      </c>
      <c r="Y245" s="31" t="s">
        <v>95</v>
      </c>
      <c r="Z245" s="31" t="s">
        <v>13</v>
      </c>
      <c r="AA245" s="31" t="s">
        <v>933</v>
      </c>
      <c r="AB245" s="31" t="s">
        <v>934</v>
      </c>
    </row>
    <row r="246" spans="1:28">
      <c r="A246" s="38" t="s">
        <v>776</v>
      </c>
      <c r="B246" t="s">
        <v>25</v>
      </c>
      <c r="C246" t="s">
        <v>183</v>
      </c>
      <c r="D246" s="76"/>
      <c r="H246" s="48"/>
      <c r="J246" s="31" t="str">
        <f t="shared" si="6"/>
        <v>TransformerDetail.LastMaintenanceDate</v>
      </c>
      <c r="K246" s="31" t="b">
        <f t="shared" si="7"/>
        <v>1</v>
      </c>
      <c r="L246" s="101">
        <f>_xlfn.XLOOKUP(J246,'Field Complete (Q1 2026)'!H:H,'Field Complete (Q1 2026)'!F:F,"")</f>
        <v>9.2899999999999996E-2</v>
      </c>
      <c r="M246" s="31" t="s">
        <v>25</v>
      </c>
      <c r="N246" s="31">
        <v>17</v>
      </c>
      <c r="O246" s="31" t="s">
        <v>183</v>
      </c>
      <c r="P246" s="31" t="s">
        <v>184</v>
      </c>
      <c r="Q246" s="31" t="s">
        <v>175</v>
      </c>
      <c r="R246" s="31"/>
      <c r="S246" s="31" t="s">
        <v>935</v>
      </c>
      <c r="T246" s="31" t="s">
        <v>168</v>
      </c>
      <c r="U246" s="31" t="s">
        <v>936</v>
      </c>
      <c r="V246" s="31" t="s">
        <v>937</v>
      </c>
      <c r="W246" s="31" t="s">
        <v>14</v>
      </c>
      <c r="X246" s="31" t="s">
        <v>588</v>
      </c>
      <c r="Y246" s="31" t="s">
        <v>95</v>
      </c>
      <c r="Z246" s="31" t="s">
        <v>13</v>
      </c>
      <c r="AA246" s="31" t="s">
        <v>933</v>
      </c>
      <c r="AB246" s="31" t="s">
        <v>938</v>
      </c>
    </row>
    <row r="247" spans="1:28">
      <c r="A247" s="38" t="s">
        <v>776</v>
      </c>
      <c r="B247" t="s">
        <v>25</v>
      </c>
      <c r="C247" t="s">
        <v>188</v>
      </c>
      <c r="D247" s="76"/>
      <c r="H247" s="48"/>
      <c r="J247" s="31" t="str">
        <f t="shared" si="6"/>
        <v>TransformerDetail.InstallationDate</v>
      </c>
      <c r="K247" s="31" t="b">
        <f t="shared" si="7"/>
        <v>1</v>
      </c>
      <c r="L247" s="101">
        <f>_xlfn.XLOOKUP(J247,'Field Complete (Q1 2026)'!H:H,'Field Complete (Q1 2026)'!F:F,"")</f>
        <v>0.98980000000000001</v>
      </c>
      <c r="M247" s="31" t="s">
        <v>25</v>
      </c>
      <c r="N247" s="31">
        <v>18</v>
      </c>
      <c r="O247" s="31" t="s">
        <v>188</v>
      </c>
      <c r="P247" s="31" t="s">
        <v>189</v>
      </c>
      <c r="Q247" s="31" t="s">
        <v>175</v>
      </c>
      <c r="R247" s="31"/>
      <c r="S247" s="31" t="s">
        <v>190</v>
      </c>
      <c r="T247" s="31" t="s">
        <v>168</v>
      </c>
      <c r="U247" s="31" t="s">
        <v>92</v>
      </c>
      <c r="V247" s="31" t="s">
        <v>476</v>
      </c>
      <c r="W247" s="31" t="s">
        <v>251</v>
      </c>
      <c r="X247" s="31" t="s">
        <v>588</v>
      </c>
      <c r="Y247" s="31" t="s">
        <v>95</v>
      </c>
      <c r="Z247" s="31" t="s">
        <v>13</v>
      </c>
      <c r="AA247" s="31" t="s">
        <v>933</v>
      </c>
      <c r="AB247" s="31" t="s">
        <v>939</v>
      </c>
    </row>
    <row r="248" spans="1:28">
      <c r="A248" s="38" t="s">
        <v>776</v>
      </c>
      <c r="B248" t="s">
        <v>25</v>
      </c>
      <c r="C248" t="s">
        <v>196</v>
      </c>
      <c r="D248" s="76"/>
      <c r="H248" s="48"/>
      <c r="J248" s="31" t="str">
        <f t="shared" si="6"/>
        <v>TransformerDetail.InstallationYear</v>
      </c>
      <c r="K248" s="31" t="b">
        <f t="shared" si="7"/>
        <v>1</v>
      </c>
      <c r="L248" s="101">
        <f>_xlfn.XLOOKUP(J248,'Field Complete (Q1 2026)'!H:H,'Field Complete (Q1 2026)'!F:F,"")</f>
        <v>0.98980000000000001</v>
      </c>
      <c r="M248" s="31" t="s">
        <v>25</v>
      </c>
      <c r="N248" s="31">
        <v>19</v>
      </c>
      <c r="O248" s="31" t="s">
        <v>196</v>
      </c>
      <c r="P248" s="31" t="s">
        <v>197</v>
      </c>
      <c r="Q248" s="31" t="s">
        <v>198</v>
      </c>
      <c r="R248" s="31"/>
      <c r="S248" s="31" t="s">
        <v>199</v>
      </c>
      <c r="T248" s="31" t="s">
        <v>168</v>
      </c>
      <c r="U248" s="31" t="s">
        <v>92</v>
      </c>
      <c r="V248" s="31" t="s">
        <v>476</v>
      </c>
      <c r="W248" s="31" t="s">
        <v>251</v>
      </c>
      <c r="X248" s="31" t="s">
        <v>588</v>
      </c>
      <c r="Y248" s="31" t="s">
        <v>95</v>
      </c>
      <c r="Z248" s="31" t="s">
        <v>13</v>
      </c>
      <c r="AA248" s="31" t="s">
        <v>933</v>
      </c>
      <c r="AB248" s="31" t="s">
        <v>940</v>
      </c>
    </row>
    <row r="249" spans="1:28">
      <c r="A249" s="38" t="s">
        <v>776</v>
      </c>
      <c r="B249" t="s">
        <v>25</v>
      </c>
      <c r="C249" t="s">
        <v>205</v>
      </c>
      <c r="D249" s="76"/>
      <c r="H249" s="48"/>
      <c r="J249" s="31" t="str">
        <f t="shared" si="6"/>
        <v>TransformerDetail.EstimatedAge</v>
      </c>
      <c r="K249" s="31" t="b">
        <f t="shared" si="7"/>
        <v>1</v>
      </c>
      <c r="L249" s="101">
        <f>_xlfn.XLOOKUP(J249,'Field Complete (Q1 2026)'!H:H,'Field Complete (Q1 2026)'!F:F,"")</f>
        <v>8.9999999999999993E-3</v>
      </c>
      <c r="M249" s="31" t="s">
        <v>25</v>
      </c>
      <c r="N249" s="31">
        <v>20</v>
      </c>
      <c r="O249" s="31" t="s">
        <v>205</v>
      </c>
      <c r="P249" s="31" t="s">
        <v>206</v>
      </c>
      <c r="Q249" s="31" t="s">
        <v>100</v>
      </c>
      <c r="R249" s="31" t="s">
        <v>207</v>
      </c>
      <c r="S249" s="31" t="s">
        <v>941</v>
      </c>
      <c r="T249" s="31" t="s">
        <v>168</v>
      </c>
      <c r="U249" s="31" t="s">
        <v>714</v>
      </c>
      <c r="V249" s="31" t="s">
        <v>715</v>
      </c>
      <c r="W249" s="31" t="s">
        <v>202</v>
      </c>
      <c r="X249" s="31" t="s">
        <v>588</v>
      </c>
      <c r="Y249" s="31" t="s">
        <v>87</v>
      </c>
      <c r="Z249" s="31" t="s">
        <v>13</v>
      </c>
      <c r="AA249" s="31" t="s">
        <v>942</v>
      </c>
      <c r="AB249" s="31" t="s">
        <v>943</v>
      </c>
    </row>
    <row r="250" spans="1:28">
      <c r="A250" s="38" t="s">
        <v>776</v>
      </c>
      <c r="B250" t="s">
        <v>25</v>
      </c>
      <c r="C250" t="s">
        <v>213</v>
      </c>
      <c r="D250" s="76"/>
      <c r="H250" s="48"/>
      <c r="J250" s="31" t="str">
        <f t="shared" si="6"/>
        <v>TransformerDetail.UsefulLifespan</v>
      </c>
      <c r="K250" s="31" t="b">
        <f t="shared" si="7"/>
        <v>1</v>
      </c>
      <c r="L250" s="101">
        <f>_xlfn.XLOOKUP(J250,'Field Complete (Q1 2026)'!H:H,'Field Complete (Q1 2026)'!F:F,"")</f>
        <v>0</v>
      </c>
      <c r="M250" s="31" t="s">
        <v>25</v>
      </c>
      <c r="N250" s="31">
        <v>21</v>
      </c>
      <c r="O250" s="31" t="s">
        <v>213</v>
      </c>
      <c r="P250" s="31" t="s">
        <v>214</v>
      </c>
      <c r="Q250" s="31" t="s">
        <v>198</v>
      </c>
      <c r="R250" s="31"/>
      <c r="S250" s="31" t="s">
        <v>215</v>
      </c>
      <c r="T250" s="31" t="s">
        <v>15</v>
      </c>
      <c r="U250" s="31" t="s">
        <v>288</v>
      </c>
      <c r="V250" s="31" t="s">
        <v>217</v>
      </c>
      <c r="W250" s="31" t="s">
        <v>218</v>
      </c>
      <c r="X250" s="31" t="s">
        <v>588</v>
      </c>
      <c r="Y250" s="31" t="s">
        <v>219</v>
      </c>
      <c r="Z250" s="31" t="s">
        <v>13</v>
      </c>
      <c r="AA250" s="31" t="s">
        <v>944</v>
      </c>
      <c r="AB250" s="31" t="s">
        <v>945</v>
      </c>
    </row>
    <row r="251" spans="1:28">
      <c r="A251" s="38" t="s">
        <v>776</v>
      </c>
      <c r="B251" t="s">
        <v>25</v>
      </c>
      <c r="C251" t="s">
        <v>556</v>
      </c>
      <c r="D251" s="76"/>
      <c r="H251" s="48"/>
      <c r="J251" s="31" t="str">
        <f t="shared" si="6"/>
        <v>TransformerDetail.ExemptionStatus</v>
      </c>
      <c r="K251" s="31" t="b">
        <f t="shared" si="7"/>
        <v>1</v>
      </c>
      <c r="L251" s="101">
        <f>_xlfn.XLOOKUP(J251,'Field Complete (Q1 2026)'!H:H,'Field Complete (Q1 2026)'!F:F,"")</f>
        <v>0.33079999999999998</v>
      </c>
      <c r="M251" s="31" t="s">
        <v>25</v>
      </c>
      <c r="N251" s="31">
        <v>22</v>
      </c>
      <c r="O251" s="31" t="s">
        <v>556</v>
      </c>
      <c r="P251" s="31" t="s">
        <v>557</v>
      </c>
      <c r="Q251" s="31" t="s">
        <v>558</v>
      </c>
      <c r="R251" s="31" t="s">
        <v>559</v>
      </c>
      <c r="S251" s="31" t="s">
        <v>946</v>
      </c>
      <c r="T251" s="31" t="s">
        <v>168</v>
      </c>
      <c r="U251" s="31" t="s">
        <v>947</v>
      </c>
      <c r="V251" s="31" t="s">
        <v>948</v>
      </c>
      <c r="W251" s="31" t="s">
        <v>269</v>
      </c>
      <c r="X251" s="31" t="s">
        <v>588</v>
      </c>
      <c r="Y251" s="31" t="s">
        <v>95</v>
      </c>
      <c r="Z251" s="31" t="s">
        <v>13</v>
      </c>
      <c r="AA251" s="31" t="s">
        <v>949</v>
      </c>
      <c r="AB251" s="31" t="s">
        <v>950</v>
      </c>
    </row>
    <row r="252" spans="1:28">
      <c r="A252" s="40" t="s">
        <v>776</v>
      </c>
      <c r="B252" s="13" t="s">
        <v>25</v>
      </c>
      <c r="C252" s="13" t="s">
        <v>951</v>
      </c>
      <c r="D252" s="77"/>
      <c r="E252" s="54"/>
      <c r="F252" s="54"/>
      <c r="G252" s="54"/>
      <c r="H252" s="55"/>
      <c r="J252" s="31" t="str">
        <f t="shared" si="6"/>
        <v>TransformerDetail.TransformerRating</v>
      </c>
      <c r="K252" s="31" t="b">
        <f t="shared" si="7"/>
        <v>1</v>
      </c>
      <c r="L252" s="101">
        <f>_xlfn.XLOOKUP(J252,'Field Complete (Q1 2026)'!H:H,'Field Complete (Q1 2026)'!F:F,"")</f>
        <v>1</v>
      </c>
      <c r="M252" s="31" t="s">
        <v>25</v>
      </c>
      <c r="N252" s="31">
        <v>23</v>
      </c>
      <c r="O252" s="31" t="s">
        <v>951</v>
      </c>
      <c r="P252" s="31" t="s">
        <v>952</v>
      </c>
      <c r="Q252" s="31" t="s">
        <v>136</v>
      </c>
      <c r="R252" s="31"/>
      <c r="S252" s="31" t="s">
        <v>953</v>
      </c>
      <c r="T252" s="31" t="s">
        <v>13</v>
      </c>
      <c r="U252" s="31" t="s">
        <v>14</v>
      </c>
      <c r="V252" s="31" t="s">
        <v>14</v>
      </c>
      <c r="W252" s="31" t="s">
        <v>14</v>
      </c>
      <c r="X252" s="31" t="s">
        <v>588</v>
      </c>
      <c r="Y252" s="31" t="s">
        <v>95</v>
      </c>
      <c r="Z252" s="31" t="s">
        <v>13</v>
      </c>
      <c r="AA252" s="31" t="s">
        <v>954</v>
      </c>
      <c r="AB252" s="31" t="s">
        <v>955</v>
      </c>
    </row>
    <row r="253" spans="1:28">
      <c r="A253" s="69" t="s">
        <v>11</v>
      </c>
      <c r="B253" s="16" t="s">
        <v>26</v>
      </c>
      <c r="C253" s="16" t="s">
        <v>956</v>
      </c>
      <c r="D253" s="75"/>
      <c r="E253" s="52"/>
      <c r="F253" s="52"/>
      <c r="G253" s="52"/>
      <c r="H253" s="53"/>
      <c r="J253" s="31" t="str">
        <f t="shared" si="6"/>
        <v>WeatherStation.StationID</v>
      </c>
      <c r="K253" s="31" t="b">
        <f t="shared" si="7"/>
        <v>1</v>
      </c>
      <c r="L253" s="101">
        <f>_xlfn.XLOOKUP(J253,'Field Complete (Q1 2026)'!H:H,'Field Complete (Q1 2026)'!F:F,"")</f>
        <v>1</v>
      </c>
      <c r="M253" s="31" t="s">
        <v>26</v>
      </c>
      <c r="N253" s="31">
        <v>1</v>
      </c>
      <c r="O253" s="31" t="s">
        <v>956</v>
      </c>
      <c r="P253" s="31" t="s">
        <v>957</v>
      </c>
      <c r="Q253" s="31" t="s">
        <v>83</v>
      </c>
      <c r="R253" s="31"/>
      <c r="S253" s="31" t="s">
        <v>958</v>
      </c>
      <c r="T253" s="31" t="s">
        <v>13</v>
      </c>
      <c r="U253" s="31" t="s">
        <v>14</v>
      </c>
      <c r="V253" s="31" t="s">
        <v>14</v>
      </c>
      <c r="W253" s="31" t="s">
        <v>14</v>
      </c>
      <c r="X253" s="31" t="s">
        <v>15</v>
      </c>
      <c r="Y253" s="31" t="s">
        <v>95</v>
      </c>
      <c r="Z253" s="31" t="s">
        <v>13</v>
      </c>
      <c r="AA253" s="31"/>
      <c r="AB253" s="31" t="s">
        <v>959</v>
      </c>
    </row>
    <row r="254" spans="1:28">
      <c r="A254" s="70" t="s">
        <v>11</v>
      </c>
      <c r="B254" s="28" t="s">
        <v>26</v>
      </c>
      <c r="C254" s="28" t="s">
        <v>98</v>
      </c>
      <c r="D254" s="76"/>
      <c r="H254" s="48"/>
      <c r="J254" s="31" t="str">
        <f t="shared" si="6"/>
        <v>WeatherStation.UtilityID</v>
      </c>
      <c r="K254" s="31" t="b">
        <f t="shared" si="7"/>
        <v>1</v>
      </c>
      <c r="L254" s="101">
        <f>_xlfn.XLOOKUP(J254,'Field Complete (Q1 2026)'!H:H,'Field Complete (Q1 2026)'!F:F,"")</f>
        <v>1</v>
      </c>
      <c r="M254" s="31" t="s">
        <v>26</v>
      </c>
      <c r="N254" s="31">
        <v>2</v>
      </c>
      <c r="O254" s="31" t="s">
        <v>98</v>
      </c>
      <c r="P254" s="31" t="s">
        <v>99</v>
      </c>
      <c r="Q254" s="31" t="s">
        <v>100</v>
      </c>
      <c r="R254" s="31" t="s">
        <v>101</v>
      </c>
      <c r="S254" s="31" t="s">
        <v>102</v>
      </c>
      <c r="T254" s="31" t="s">
        <v>13</v>
      </c>
      <c r="U254" s="31" t="s">
        <v>14</v>
      </c>
      <c r="V254" s="31" t="s">
        <v>14</v>
      </c>
      <c r="W254" s="31" t="s">
        <v>14</v>
      </c>
      <c r="X254" s="31" t="s">
        <v>15</v>
      </c>
      <c r="Y254" s="31" t="s">
        <v>95</v>
      </c>
      <c r="Z254" s="31" t="s">
        <v>13</v>
      </c>
      <c r="AA254" s="31"/>
      <c r="AB254" s="31" t="s">
        <v>960</v>
      </c>
    </row>
    <row r="255" spans="1:28">
      <c r="A255" s="70" t="s">
        <v>11</v>
      </c>
      <c r="B255" s="28" t="s">
        <v>26</v>
      </c>
      <c r="C255" s="28" t="s">
        <v>188</v>
      </c>
      <c r="D255" s="76"/>
      <c r="H255" s="48"/>
      <c r="J255" s="31" t="str">
        <f t="shared" si="6"/>
        <v>WeatherStation.InstallationDate</v>
      </c>
      <c r="K255" s="31" t="b">
        <f t="shared" si="7"/>
        <v>1</v>
      </c>
      <c r="L255" s="101">
        <f>_xlfn.XLOOKUP(J255,'Field Complete (Q1 2026)'!H:H,'Field Complete (Q1 2026)'!F:F,"")</f>
        <v>1</v>
      </c>
      <c r="M255" s="31" t="s">
        <v>26</v>
      </c>
      <c r="N255" s="31">
        <v>3</v>
      </c>
      <c r="O255" s="31" t="s">
        <v>188</v>
      </c>
      <c r="P255" s="31" t="s">
        <v>189</v>
      </c>
      <c r="Q255" s="31" t="s">
        <v>175</v>
      </c>
      <c r="R255" s="31"/>
      <c r="S255" s="31" t="s">
        <v>190</v>
      </c>
      <c r="T255" s="31" t="s">
        <v>13</v>
      </c>
      <c r="U255" s="31" t="s">
        <v>14</v>
      </c>
      <c r="V255" s="31" t="s">
        <v>14</v>
      </c>
      <c r="W255" s="31" t="s">
        <v>14</v>
      </c>
      <c r="X255" s="31" t="s">
        <v>15</v>
      </c>
      <c r="Y255" s="31" t="s">
        <v>95</v>
      </c>
      <c r="Z255" s="31" t="s">
        <v>13</v>
      </c>
      <c r="AA255" s="31"/>
      <c r="AB255" s="31" t="s">
        <v>961</v>
      </c>
    </row>
    <row r="256" spans="1:28">
      <c r="A256" s="70" t="s">
        <v>11</v>
      </c>
      <c r="B256" s="28" t="s">
        <v>26</v>
      </c>
      <c r="C256" s="28" t="s">
        <v>196</v>
      </c>
      <c r="D256" s="76"/>
      <c r="H256" s="48"/>
      <c r="J256" s="31" t="str">
        <f t="shared" si="6"/>
        <v>WeatherStation.InstallationYear</v>
      </c>
      <c r="K256" s="31" t="b">
        <f t="shared" si="7"/>
        <v>1</v>
      </c>
      <c r="L256" s="101">
        <f>_xlfn.XLOOKUP(J256,'Field Complete (Q1 2026)'!H:H,'Field Complete (Q1 2026)'!F:F,"")</f>
        <v>0</v>
      </c>
      <c r="M256" s="31" t="s">
        <v>26</v>
      </c>
      <c r="N256" s="31">
        <v>4</v>
      </c>
      <c r="O256" s="31" t="s">
        <v>196</v>
      </c>
      <c r="P256" s="31" t="s">
        <v>197</v>
      </c>
      <c r="Q256" s="31" t="s">
        <v>198</v>
      </c>
      <c r="R256" s="31"/>
      <c r="S256" s="31" t="s">
        <v>199</v>
      </c>
      <c r="T256" s="31" t="s">
        <v>13</v>
      </c>
      <c r="U256" s="31" t="s">
        <v>14</v>
      </c>
      <c r="V256" s="31" t="s">
        <v>14</v>
      </c>
      <c r="W256" s="31" t="s">
        <v>14</v>
      </c>
      <c r="X256" s="31" t="s">
        <v>15</v>
      </c>
      <c r="Y256" s="31" t="s">
        <v>87</v>
      </c>
      <c r="Z256" s="31" t="s">
        <v>13</v>
      </c>
      <c r="AA256" s="31"/>
      <c r="AB256" s="31" t="s">
        <v>962</v>
      </c>
    </row>
    <row r="257" spans="1:28">
      <c r="A257" s="70" t="s">
        <v>11</v>
      </c>
      <c r="B257" s="28" t="s">
        <v>26</v>
      </c>
      <c r="C257" s="28" t="s">
        <v>205</v>
      </c>
      <c r="D257" s="76"/>
      <c r="H257" s="48"/>
      <c r="J257" s="31" t="str">
        <f t="shared" si="6"/>
        <v>WeatherStation.EstimatedAge</v>
      </c>
      <c r="K257" s="31" t="b">
        <f t="shared" si="7"/>
        <v>1</v>
      </c>
      <c r="L257" s="101">
        <f>_xlfn.XLOOKUP(J257,'Field Complete (Q1 2026)'!H:H,'Field Complete (Q1 2026)'!F:F,"")</f>
        <v>0</v>
      </c>
      <c r="M257" s="31" t="s">
        <v>26</v>
      </c>
      <c r="N257" s="31">
        <v>5</v>
      </c>
      <c r="O257" s="31" t="s">
        <v>205</v>
      </c>
      <c r="P257" s="31" t="s">
        <v>206</v>
      </c>
      <c r="Q257" s="31" t="s">
        <v>100</v>
      </c>
      <c r="R257" s="31" t="s">
        <v>207</v>
      </c>
      <c r="S257" s="31" t="s">
        <v>208</v>
      </c>
      <c r="T257" s="31" t="s">
        <v>15</v>
      </c>
      <c r="U257" s="31" t="s">
        <v>14</v>
      </c>
      <c r="V257" s="31" t="s">
        <v>14</v>
      </c>
      <c r="W257" s="31" t="s">
        <v>14</v>
      </c>
      <c r="X257" s="31" t="s">
        <v>15</v>
      </c>
      <c r="Y257" s="31" t="s">
        <v>95</v>
      </c>
      <c r="Z257" s="31" t="s">
        <v>13</v>
      </c>
      <c r="AA257" s="31"/>
      <c r="AB257" s="31" t="s">
        <v>963</v>
      </c>
    </row>
    <row r="258" spans="1:28">
      <c r="A258" s="70" t="s">
        <v>11</v>
      </c>
      <c r="B258" s="28" t="s">
        <v>26</v>
      </c>
      <c r="C258" s="28" t="s">
        <v>183</v>
      </c>
      <c r="D258" s="76"/>
      <c r="H258" s="48"/>
      <c r="J258" s="31" t="str">
        <f t="shared" si="6"/>
        <v>WeatherStation.LastMaintenanceDate</v>
      </c>
      <c r="K258" s="31" t="b">
        <f t="shared" si="7"/>
        <v>1</v>
      </c>
      <c r="L258" s="101">
        <f>_xlfn.XLOOKUP(J258,'Field Complete (Q1 2026)'!H:H,'Field Complete (Q1 2026)'!F:F,"")</f>
        <v>0.94399999999999995</v>
      </c>
      <c r="M258" s="31" t="s">
        <v>26</v>
      </c>
      <c r="N258" s="31">
        <v>6</v>
      </c>
      <c r="O258" s="31" t="s">
        <v>183</v>
      </c>
      <c r="P258" s="31" t="s">
        <v>184</v>
      </c>
      <c r="Q258" s="31" t="s">
        <v>175</v>
      </c>
      <c r="R258" s="31"/>
      <c r="S258" s="31" t="s">
        <v>964</v>
      </c>
      <c r="T258" s="31" t="s">
        <v>13</v>
      </c>
      <c r="U258" s="31" t="s">
        <v>14</v>
      </c>
      <c r="V258" s="31" t="s">
        <v>14</v>
      </c>
      <c r="W258" s="31" t="s">
        <v>14</v>
      </c>
      <c r="X258" s="31" t="s">
        <v>15</v>
      </c>
      <c r="Y258" s="31" t="s">
        <v>95</v>
      </c>
      <c r="Z258" s="31" t="s">
        <v>13</v>
      </c>
      <c r="AA258" s="31" t="s">
        <v>965</v>
      </c>
      <c r="AB258" s="31" t="s">
        <v>966</v>
      </c>
    </row>
    <row r="259" spans="1:28">
      <c r="A259" s="70" t="s">
        <v>11</v>
      </c>
      <c r="B259" s="28" t="s">
        <v>26</v>
      </c>
      <c r="C259" s="28" t="s">
        <v>967</v>
      </c>
      <c r="D259" s="76"/>
      <c r="H259" s="48"/>
      <c r="J259" s="31" t="str">
        <f t="shared" si="6"/>
        <v>WeatherStation.Placement</v>
      </c>
      <c r="K259" s="31" t="b">
        <f t="shared" si="7"/>
        <v>1</v>
      </c>
      <c r="L259" s="101">
        <f>_xlfn.XLOOKUP(J259,'Field Complete (Q1 2026)'!H:H,'Field Complete (Q1 2026)'!F:F,"")</f>
        <v>1</v>
      </c>
      <c r="M259" s="31" t="s">
        <v>26</v>
      </c>
      <c r="N259" s="31">
        <v>7</v>
      </c>
      <c r="O259" s="31" t="s">
        <v>967</v>
      </c>
      <c r="P259" s="31" t="s">
        <v>967</v>
      </c>
      <c r="Q259" s="31" t="s">
        <v>100</v>
      </c>
      <c r="R259" s="31" t="s">
        <v>968</v>
      </c>
      <c r="S259" s="31" t="s">
        <v>969</v>
      </c>
      <c r="T259" s="31" t="s">
        <v>13</v>
      </c>
      <c r="U259" s="31" t="s">
        <v>14</v>
      </c>
      <c r="V259" s="31" t="s">
        <v>14</v>
      </c>
      <c r="W259" s="31" t="s">
        <v>14</v>
      </c>
      <c r="X259" s="31" t="s">
        <v>15</v>
      </c>
      <c r="Y259" s="31" t="s">
        <v>95</v>
      </c>
      <c r="Z259" s="31" t="s">
        <v>13</v>
      </c>
      <c r="AA259" s="31"/>
      <c r="AB259" s="31" t="s">
        <v>970</v>
      </c>
    </row>
    <row r="260" spans="1:28">
      <c r="A260" s="70" t="s">
        <v>11</v>
      </c>
      <c r="B260" s="28" t="s">
        <v>26</v>
      </c>
      <c r="C260" s="28" t="s">
        <v>971</v>
      </c>
      <c r="D260" s="76"/>
      <c r="H260" s="48"/>
      <c r="J260" s="31" t="str">
        <f t="shared" ref="J260:J323" si="8">CONCATENATE(SUBSTITUTE(B260," ",""),".",SUBSTITUTE(C260," ",""))</f>
        <v>WeatherStation.HasAnemometer</v>
      </c>
      <c r="K260" s="31" t="b">
        <f t="shared" ref="K260:K323" si="9">J260=AB260</f>
        <v>1</v>
      </c>
      <c r="L260" s="101">
        <f>_xlfn.XLOOKUP(J260,'Field Complete (Q1 2026)'!H:H,'Field Complete (Q1 2026)'!F:F,"")</f>
        <v>1</v>
      </c>
      <c r="M260" s="31" t="s">
        <v>26</v>
      </c>
      <c r="N260" s="31">
        <v>8</v>
      </c>
      <c r="O260" s="31" t="s">
        <v>971</v>
      </c>
      <c r="P260" s="31" t="s">
        <v>972</v>
      </c>
      <c r="Q260" s="31" t="s">
        <v>558</v>
      </c>
      <c r="R260" s="31" t="s">
        <v>742</v>
      </c>
      <c r="S260" s="31" t="s">
        <v>973</v>
      </c>
      <c r="T260" s="31" t="s">
        <v>13</v>
      </c>
      <c r="U260" s="31" t="s">
        <v>14</v>
      </c>
      <c r="V260" s="31" t="s">
        <v>14</v>
      </c>
      <c r="W260" s="31" t="s">
        <v>14</v>
      </c>
      <c r="X260" s="31" t="s">
        <v>15</v>
      </c>
      <c r="Y260" s="31" t="s">
        <v>95</v>
      </c>
      <c r="Z260" s="31" t="s">
        <v>13</v>
      </c>
      <c r="AA260" s="31"/>
      <c r="AB260" s="31" t="s">
        <v>974</v>
      </c>
    </row>
    <row r="261" spans="1:28">
      <c r="A261" s="70" t="s">
        <v>11</v>
      </c>
      <c r="B261" s="28" t="s">
        <v>26</v>
      </c>
      <c r="C261" s="28" t="s">
        <v>975</v>
      </c>
      <c r="D261" s="76"/>
      <c r="H261" s="48"/>
      <c r="J261" s="31" t="str">
        <f t="shared" si="8"/>
        <v>WeatherStation.AnemometerHeight</v>
      </c>
      <c r="K261" s="31" t="b">
        <f t="shared" si="9"/>
        <v>1</v>
      </c>
      <c r="L261" s="101">
        <f>_xlfn.XLOOKUP(J261,'Field Complete (Q1 2026)'!H:H,'Field Complete (Q1 2026)'!F:F,"")</f>
        <v>0.99450000000000005</v>
      </c>
      <c r="M261" s="31" t="s">
        <v>26</v>
      </c>
      <c r="N261" s="31">
        <v>9</v>
      </c>
      <c r="O261" s="31" t="s">
        <v>975</v>
      </c>
      <c r="P261" s="31" t="s">
        <v>976</v>
      </c>
      <c r="Q261" s="31" t="s">
        <v>198</v>
      </c>
      <c r="R261" s="31"/>
      <c r="S261" s="31" t="s">
        <v>977</v>
      </c>
      <c r="T261" s="31" t="s">
        <v>13</v>
      </c>
      <c r="U261" s="31" t="s">
        <v>14</v>
      </c>
      <c r="V261" s="31" t="s">
        <v>14</v>
      </c>
      <c r="W261" s="31" t="s">
        <v>14</v>
      </c>
      <c r="X261" s="31" t="s">
        <v>15</v>
      </c>
      <c r="Y261" s="31" t="s">
        <v>95</v>
      </c>
      <c r="Z261" s="31" t="s">
        <v>13</v>
      </c>
      <c r="AA261" s="31"/>
      <c r="AB261" s="31" t="s">
        <v>978</v>
      </c>
    </row>
    <row r="262" spans="1:28">
      <c r="A262" s="70" t="s">
        <v>11</v>
      </c>
      <c r="B262" s="28" t="s">
        <v>26</v>
      </c>
      <c r="C262" s="28" t="s">
        <v>979</v>
      </c>
      <c r="D262" s="76"/>
      <c r="H262" s="48"/>
      <c r="J262" s="31" t="str">
        <f t="shared" si="8"/>
        <v>WeatherStation.HasFuelMoistureSensor</v>
      </c>
      <c r="K262" s="31" t="b">
        <f t="shared" si="9"/>
        <v>1</v>
      </c>
      <c r="L262" s="101">
        <f>_xlfn.XLOOKUP(J262,'Field Complete (Q1 2026)'!H:H,'Field Complete (Q1 2026)'!F:F,"")</f>
        <v>1</v>
      </c>
      <c r="M262" s="31" t="s">
        <v>26</v>
      </c>
      <c r="N262" s="31">
        <v>10</v>
      </c>
      <c r="O262" s="31" t="s">
        <v>979</v>
      </c>
      <c r="P262" s="31" t="s">
        <v>980</v>
      </c>
      <c r="Q262" s="31" t="s">
        <v>558</v>
      </c>
      <c r="R262" s="31" t="s">
        <v>742</v>
      </c>
      <c r="S262" s="31" t="s">
        <v>981</v>
      </c>
      <c r="T262" s="31" t="s">
        <v>13</v>
      </c>
      <c r="U262" s="31" t="s">
        <v>14</v>
      </c>
      <c r="V262" s="31" t="s">
        <v>14</v>
      </c>
      <c r="W262" s="31" t="s">
        <v>14</v>
      </c>
      <c r="X262" s="31" t="s">
        <v>15</v>
      </c>
      <c r="Y262" s="31" t="s">
        <v>95</v>
      </c>
      <c r="Z262" s="31" t="s">
        <v>13</v>
      </c>
      <c r="AA262" s="31"/>
      <c r="AB262" s="31" t="s">
        <v>982</v>
      </c>
    </row>
    <row r="263" spans="1:28">
      <c r="A263" s="70" t="s">
        <v>11</v>
      </c>
      <c r="B263" s="28" t="s">
        <v>26</v>
      </c>
      <c r="C263" s="28" t="s">
        <v>983</v>
      </c>
      <c r="D263" s="76"/>
      <c r="H263" s="48"/>
      <c r="J263" s="31" t="str">
        <f t="shared" si="8"/>
        <v>WeatherStation.ObservationInterval</v>
      </c>
      <c r="K263" s="31" t="b">
        <f t="shared" si="9"/>
        <v>1</v>
      </c>
      <c r="L263" s="101">
        <f>_xlfn.XLOOKUP(J263,'Field Complete (Q1 2026)'!H:H,'Field Complete (Q1 2026)'!F:F,"")</f>
        <v>1</v>
      </c>
      <c r="M263" s="31" t="s">
        <v>26</v>
      </c>
      <c r="N263" s="31">
        <v>11</v>
      </c>
      <c r="O263" s="31" t="s">
        <v>983</v>
      </c>
      <c r="P263" s="31" t="s">
        <v>984</v>
      </c>
      <c r="Q263" s="31" t="s">
        <v>130</v>
      </c>
      <c r="R263" s="31" t="s">
        <v>985</v>
      </c>
      <c r="S263" s="31" t="s">
        <v>986</v>
      </c>
      <c r="T263" s="31" t="s">
        <v>13</v>
      </c>
      <c r="U263" s="31" t="s">
        <v>14</v>
      </c>
      <c r="V263" s="31" t="s">
        <v>14</v>
      </c>
      <c r="W263" s="31" t="s">
        <v>14</v>
      </c>
      <c r="X263" s="31" t="s">
        <v>15</v>
      </c>
      <c r="Y263" s="31" t="s">
        <v>95</v>
      </c>
      <c r="Z263" s="31" t="s">
        <v>13</v>
      </c>
      <c r="AA263" s="31"/>
      <c r="AB263" s="31" t="s">
        <v>987</v>
      </c>
    </row>
    <row r="264" spans="1:28">
      <c r="A264" s="70" t="s">
        <v>11</v>
      </c>
      <c r="B264" s="28" t="s">
        <v>26</v>
      </c>
      <c r="C264" s="28" t="s">
        <v>988</v>
      </c>
      <c r="D264" s="76"/>
      <c r="H264" s="48"/>
      <c r="J264" s="31" t="str">
        <f t="shared" si="8"/>
        <v>WeatherStation.NFDRSCompliant</v>
      </c>
      <c r="K264" s="31" t="b">
        <f t="shared" si="9"/>
        <v>1</v>
      </c>
      <c r="L264" s="101">
        <f>_xlfn.XLOOKUP(J264,'Field Complete (Q1 2026)'!H:H,'Field Complete (Q1 2026)'!F:F,"")</f>
        <v>1</v>
      </c>
      <c r="M264" s="31" t="s">
        <v>26</v>
      </c>
      <c r="N264" s="31">
        <v>12</v>
      </c>
      <c r="O264" s="31" t="s">
        <v>988</v>
      </c>
      <c r="P264" s="31" t="s">
        <v>989</v>
      </c>
      <c r="Q264" s="31" t="s">
        <v>558</v>
      </c>
      <c r="R264" s="31" t="s">
        <v>742</v>
      </c>
      <c r="S264" s="31" t="s">
        <v>990</v>
      </c>
      <c r="T264" s="31" t="s">
        <v>13</v>
      </c>
      <c r="U264" s="31" t="s">
        <v>14</v>
      </c>
      <c r="V264" s="31" t="s">
        <v>14</v>
      </c>
      <c r="W264" s="31" t="s">
        <v>14</v>
      </c>
      <c r="X264" s="31" t="s">
        <v>15</v>
      </c>
      <c r="Y264" s="31" t="s">
        <v>95</v>
      </c>
      <c r="Z264" s="31" t="s">
        <v>13</v>
      </c>
      <c r="AA264" s="31"/>
      <c r="AB264" s="31" t="s">
        <v>991</v>
      </c>
    </row>
    <row r="265" spans="1:28">
      <c r="A265" s="70" t="s">
        <v>11</v>
      </c>
      <c r="B265" s="28" t="s">
        <v>26</v>
      </c>
      <c r="C265" s="28" t="s">
        <v>992</v>
      </c>
      <c r="D265" s="76"/>
      <c r="H265" s="48"/>
      <c r="J265" s="31" t="str">
        <f t="shared" si="8"/>
        <v>WeatherStation.WeatherStationURL</v>
      </c>
      <c r="K265" s="31" t="b">
        <f t="shared" si="9"/>
        <v>1</v>
      </c>
      <c r="L265" s="101">
        <f>_xlfn.XLOOKUP(J265,'Field Complete (Q1 2026)'!H:H,'Field Complete (Q1 2026)'!F:F,"")</f>
        <v>0.99880000000000002</v>
      </c>
      <c r="M265" s="31" t="s">
        <v>26</v>
      </c>
      <c r="N265" s="31">
        <v>13</v>
      </c>
      <c r="O265" s="31" t="s">
        <v>992</v>
      </c>
      <c r="P265" s="31" t="s">
        <v>993</v>
      </c>
      <c r="Q265" s="31" t="s">
        <v>111</v>
      </c>
      <c r="R265" s="31"/>
      <c r="S265" s="31" t="s">
        <v>994</v>
      </c>
      <c r="T265" s="31" t="s">
        <v>168</v>
      </c>
      <c r="U265" s="31" t="s">
        <v>14</v>
      </c>
      <c r="V265" s="31" t="s">
        <v>14</v>
      </c>
      <c r="W265" s="31" t="s">
        <v>14</v>
      </c>
      <c r="X265" s="31" t="s">
        <v>15</v>
      </c>
      <c r="Y265" s="31" t="s">
        <v>95</v>
      </c>
      <c r="Z265" s="31" t="s">
        <v>13</v>
      </c>
      <c r="AA265" s="31" t="s">
        <v>995</v>
      </c>
      <c r="AB265" s="31" t="s">
        <v>996</v>
      </c>
    </row>
    <row r="266" spans="1:28">
      <c r="A266" s="71" t="s">
        <v>11</v>
      </c>
      <c r="B266" s="17" t="s">
        <v>26</v>
      </c>
      <c r="C266" s="17" t="s">
        <v>400</v>
      </c>
      <c r="D266" s="77"/>
      <c r="E266" s="54"/>
      <c r="F266" s="54"/>
      <c r="G266" s="54"/>
      <c r="H266" s="55"/>
      <c r="J266" s="31" t="str">
        <f t="shared" si="8"/>
        <v>WeatherStation.HFTDClass</v>
      </c>
      <c r="K266" s="31" t="b">
        <f t="shared" si="9"/>
        <v>1</v>
      </c>
      <c r="L266" s="101">
        <f>_xlfn.XLOOKUP(J266,'Field Complete (Q1 2026)'!H:H,'Field Complete (Q1 2026)'!F:F,"")</f>
        <v>1</v>
      </c>
      <c r="M266" s="31" t="s">
        <v>26</v>
      </c>
      <c r="N266" s="31">
        <v>14</v>
      </c>
      <c r="O266" s="31" t="s">
        <v>400</v>
      </c>
      <c r="P266" s="31" t="s">
        <v>401</v>
      </c>
      <c r="Q266" s="31" t="s">
        <v>100</v>
      </c>
      <c r="R266" s="31" t="s">
        <v>402</v>
      </c>
      <c r="S266" s="31" t="s">
        <v>403</v>
      </c>
      <c r="T266" s="31" t="s">
        <v>13</v>
      </c>
      <c r="U266" s="31" t="s">
        <v>14</v>
      </c>
      <c r="V266" s="31" t="s">
        <v>14</v>
      </c>
      <c r="W266" s="31" t="s">
        <v>14</v>
      </c>
      <c r="X266" s="31" t="s">
        <v>15</v>
      </c>
      <c r="Y266" s="31" t="s">
        <v>95</v>
      </c>
      <c r="Z266" s="31" t="s">
        <v>13</v>
      </c>
      <c r="AA266" s="31" t="s">
        <v>997</v>
      </c>
      <c r="AB266" s="31" t="s">
        <v>998</v>
      </c>
    </row>
    <row r="267" spans="1:28">
      <c r="A267" s="35" t="s">
        <v>48</v>
      </c>
      <c r="B267" s="12" t="s">
        <v>56</v>
      </c>
      <c r="C267" s="12" t="s">
        <v>999</v>
      </c>
      <c r="D267" s="75"/>
      <c r="E267" s="52"/>
      <c r="F267" s="52"/>
      <c r="G267" s="52"/>
      <c r="H267" s="53"/>
      <c r="J267" s="31" t="str">
        <f t="shared" si="8"/>
        <v>AssetInspectionLine.AiID</v>
      </c>
      <c r="K267" s="31" t="b">
        <f t="shared" si="9"/>
        <v>1</v>
      </c>
      <c r="L267" s="101">
        <f>_xlfn.XLOOKUP(J267,'Field Complete (Q1 2026)'!H:H,'Field Complete (Q1 2026)'!F:F,"")</f>
        <v>1</v>
      </c>
      <c r="M267" s="31" t="s">
        <v>56</v>
      </c>
      <c r="N267" s="31">
        <v>1</v>
      </c>
      <c r="O267" s="31" t="s">
        <v>999</v>
      </c>
      <c r="P267" s="31" t="s">
        <v>1000</v>
      </c>
      <c r="Q267" s="31" t="s">
        <v>83</v>
      </c>
      <c r="R267" s="31"/>
      <c r="S267" s="31" t="s">
        <v>1001</v>
      </c>
      <c r="T267" s="31" t="s">
        <v>13</v>
      </c>
      <c r="U267" s="31" t="s">
        <v>1002</v>
      </c>
      <c r="V267" s="31" t="s">
        <v>14</v>
      </c>
      <c r="W267" s="31" t="s">
        <v>14</v>
      </c>
      <c r="X267" s="31" t="s">
        <v>301</v>
      </c>
      <c r="Y267" s="31" t="s">
        <v>87</v>
      </c>
      <c r="Z267" s="31" t="s">
        <v>13</v>
      </c>
      <c r="AA267" s="31"/>
      <c r="AB267" s="31" t="s">
        <v>1003</v>
      </c>
    </row>
    <row r="268" spans="1:28">
      <c r="A268" s="38" t="s">
        <v>48</v>
      </c>
      <c r="B268" t="s">
        <v>56</v>
      </c>
      <c r="C268" t="s">
        <v>98</v>
      </c>
      <c r="D268" s="76"/>
      <c r="H268" s="48"/>
      <c r="J268" s="31" t="str">
        <f t="shared" si="8"/>
        <v>AssetInspectionLine.UtilityID</v>
      </c>
      <c r="K268" s="31" t="b">
        <f t="shared" si="9"/>
        <v>1</v>
      </c>
      <c r="L268" s="101">
        <f>_xlfn.XLOOKUP(J268,'Field Complete (Q1 2026)'!H:H,'Field Complete (Q1 2026)'!F:F,"")</f>
        <v>1</v>
      </c>
      <c r="M268" s="31" t="s">
        <v>56</v>
      </c>
      <c r="N268" s="31">
        <v>2</v>
      </c>
      <c r="O268" s="31" t="s">
        <v>98</v>
      </c>
      <c r="P268" s="31" t="s">
        <v>99</v>
      </c>
      <c r="Q268" s="31" t="s">
        <v>100</v>
      </c>
      <c r="R268" s="31" t="s">
        <v>101</v>
      </c>
      <c r="S268" s="31" t="s">
        <v>102</v>
      </c>
      <c r="T268" s="31" t="s">
        <v>13</v>
      </c>
      <c r="U268" s="31" t="s">
        <v>14</v>
      </c>
      <c r="V268" s="31" t="s">
        <v>14</v>
      </c>
      <c r="W268" s="31" t="s">
        <v>14</v>
      </c>
      <c r="X268" s="31" t="s">
        <v>15</v>
      </c>
      <c r="Y268" s="31" t="s">
        <v>87</v>
      </c>
      <c r="Z268" s="31" t="s">
        <v>13</v>
      </c>
      <c r="AA268" s="31"/>
      <c r="AB268" s="31" t="s">
        <v>1004</v>
      </c>
    </row>
    <row r="269" spans="1:28">
      <c r="A269" s="38" t="s">
        <v>48</v>
      </c>
      <c r="B269" t="s">
        <v>56</v>
      </c>
      <c r="C269" t="s">
        <v>1005</v>
      </c>
      <c r="D269" s="76"/>
      <c r="H269" s="48"/>
      <c r="J269" s="31" t="str">
        <f t="shared" si="8"/>
        <v>AssetInspectionLine.UMATID</v>
      </c>
      <c r="K269" s="31" t="b">
        <f t="shared" si="9"/>
        <v>1</v>
      </c>
      <c r="L269" s="101">
        <f>_xlfn.XLOOKUP(J269,'Field Complete (Q1 2026)'!H:H,'Field Complete (Q1 2026)'!F:F,"")</f>
        <v>1</v>
      </c>
      <c r="M269" s="31" t="s">
        <v>56</v>
      </c>
      <c r="N269" s="31">
        <v>3</v>
      </c>
      <c r="O269" s="31" t="s">
        <v>1005</v>
      </c>
      <c r="P269" s="31" t="s">
        <v>1006</v>
      </c>
      <c r="Q269" s="31" t="s">
        <v>83</v>
      </c>
      <c r="R269" s="31"/>
      <c r="S269" s="31" t="s">
        <v>1007</v>
      </c>
      <c r="T269" s="31" t="s">
        <v>13</v>
      </c>
      <c r="U269" s="31" t="s">
        <v>14</v>
      </c>
      <c r="V269" s="31" t="s">
        <v>14</v>
      </c>
      <c r="W269" s="31" t="s">
        <v>14</v>
      </c>
      <c r="X269" s="31" t="s">
        <v>301</v>
      </c>
      <c r="Y269" s="31" t="s">
        <v>87</v>
      </c>
      <c r="Z269" s="31" t="s">
        <v>13</v>
      </c>
      <c r="AA269" s="31" t="s">
        <v>14</v>
      </c>
      <c r="AB269" s="31" t="s">
        <v>1008</v>
      </c>
    </row>
    <row r="270" spans="1:28">
      <c r="A270" s="38" t="s">
        <v>48</v>
      </c>
      <c r="B270" t="s">
        <v>56</v>
      </c>
      <c r="C270" t="s">
        <v>1009</v>
      </c>
      <c r="D270" s="76"/>
      <c r="H270" s="48"/>
      <c r="J270" s="31" t="str">
        <f t="shared" si="8"/>
        <v>AssetInspectionLine.ActivityClass</v>
      </c>
      <c r="K270" s="31" t="b">
        <f t="shared" si="9"/>
        <v>1</v>
      </c>
      <c r="L270" s="101">
        <f>_xlfn.XLOOKUP(J270,'Field Complete (Q1 2026)'!H:H,'Field Complete (Q1 2026)'!F:F,"")</f>
        <v>1</v>
      </c>
      <c r="M270" s="31" t="s">
        <v>56</v>
      </c>
      <c r="N270" s="31">
        <v>4</v>
      </c>
      <c r="O270" s="31" t="s">
        <v>1009</v>
      </c>
      <c r="P270" s="31" t="s">
        <v>1010</v>
      </c>
      <c r="Q270" s="31" t="s">
        <v>1011</v>
      </c>
      <c r="R270" s="31" t="s">
        <v>1012</v>
      </c>
      <c r="S270" s="31" t="s">
        <v>1013</v>
      </c>
      <c r="T270" s="31" t="s">
        <v>13</v>
      </c>
      <c r="U270" s="31" t="s">
        <v>14</v>
      </c>
      <c r="V270" s="31" t="s">
        <v>14</v>
      </c>
      <c r="W270" s="31" t="s">
        <v>14</v>
      </c>
      <c r="X270" s="31" t="s">
        <v>15</v>
      </c>
      <c r="Y270" s="31" t="s">
        <v>95</v>
      </c>
      <c r="Z270" s="31" t="s">
        <v>13</v>
      </c>
      <c r="AA270" s="31" t="s">
        <v>14</v>
      </c>
      <c r="AB270" s="31" t="s">
        <v>1014</v>
      </c>
    </row>
    <row r="271" spans="1:28">
      <c r="A271" s="38" t="s">
        <v>48</v>
      </c>
      <c r="B271" t="s">
        <v>56</v>
      </c>
      <c r="C271" t="s">
        <v>81</v>
      </c>
      <c r="D271" s="76"/>
      <c r="H271" s="48"/>
      <c r="J271" s="31" t="str">
        <f t="shared" si="8"/>
        <v>AssetInspectionLine.SegmentID</v>
      </c>
      <c r="K271" s="31" t="b">
        <f t="shared" si="9"/>
        <v>1</v>
      </c>
      <c r="L271" s="101">
        <f>_xlfn.XLOOKUP(J271,'Field Complete (Q1 2026)'!H:H,'Field Complete (Q1 2026)'!F:F,"")</f>
        <v>0</v>
      </c>
      <c r="M271" s="31" t="s">
        <v>56</v>
      </c>
      <c r="N271" s="31">
        <v>5</v>
      </c>
      <c r="O271" s="31" t="s">
        <v>81</v>
      </c>
      <c r="P271" s="31" t="s">
        <v>82</v>
      </c>
      <c r="Q271" s="31" t="s">
        <v>83</v>
      </c>
      <c r="R271" s="31"/>
      <c r="S271" s="31" t="s">
        <v>1015</v>
      </c>
      <c r="T271" s="31" t="s">
        <v>15</v>
      </c>
      <c r="U271" s="31" t="s">
        <v>14</v>
      </c>
      <c r="V271" s="31" t="s">
        <v>14</v>
      </c>
      <c r="W271" s="31" t="s">
        <v>14</v>
      </c>
      <c r="X271" s="31" t="s">
        <v>301</v>
      </c>
      <c r="Y271" s="31" t="s">
        <v>87</v>
      </c>
      <c r="Z271" s="31" t="s">
        <v>13</v>
      </c>
      <c r="AA271" s="31" t="s">
        <v>14</v>
      </c>
      <c r="AB271" s="31" t="s">
        <v>1016</v>
      </c>
    </row>
    <row r="272" spans="1:28">
      <c r="A272" s="38" t="s">
        <v>48</v>
      </c>
      <c r="B272" t="s">
        <v>56</v>
      </c>
      <c r="C272" t="s">
        <v>89</v>
      </c>
      <c r="D272" s="76"/>
      <c r="H272" s="48"/>
      <c r="J272" s="31" t="str">
        <f t="shared" si="8"/>
        <v>AssetInspectionLine.CircuitID</v>
      </c>
      <c r="K272" s="31" t="b">
        <f t="shared" si="9"/>
        <v>1</v>
      </c>
      <c r="L272" s="101">
        <f>_xlfn.XLOOKUP(J272,'Field Complete (Q1 2026)'!H:H,'Field Complete (Q1 2026)'!F:F,"")</f>
        <v>1</v>
      </c>
      <c r="M272" s="31" t="s">
        <v>56</v>
      </c>
      <c r="N272" s="31">
        <v>6</v>
      </c>
      <c r="O272" s="31" t="s">
        <v>89</v>
      </c>
      <c r="P272" s="31" t="s">
        <v>90</v>
      </c>
      <c r="Q272" s="31" t="s">
        <v>83</v>
      </c>
      <c r="R272" s="31"/>
      <c r="S272" s="31" t="s">
        <v>1017</v>
      </c>
      <c r="T272" s="31" t="s">
        <v>13</v>
      </c>
      <c r="U272" s="31" t="s">
        <v>14</v>
      </c>
      <c r="V272" s="31" t="s">
        <v>14</v>
      </c>
      <c r="W272" s="31" t="s">
        <v>14</v>
      </c>
      <c r="X272" s="31" t="s">
        <v>301</v>
      </c>
      <c r="Y272" s="31" t="s">
        <v>87</v>
      </c>
      <c r="Z272" s="31" t="s">
        <v>13</v>
      </c>
      <c r="AA272" s="31"/>
      <c r="AB272" s="31" t="s">
        <v>1018</v>
      </c>
    </row>
    <row r="273" spans="1:28">
      <c r="A273" s="38" t="s">
        <v>48</v>
      </c>
      <c r="B273" t="s">
        <v>56</v>
      </c>
      <c r="C273" t="s">
        <v>306</v>
      </c>
      <c r="D273" s="76"/>
      <c r="H273" s="48"/>
      <c r="J273" s="31" t="str">
        <f t="shared" si="8"/>
        <v>AssetInspectionLine.LineClass</v>
      </c>
      <c r="K273" s="31" t="b">
        <f t="shared" si="9"/>
        <v>1</v>
      </c>
      <c r="L273" s="101">
        <f>_xlfn.XLOOKUP(J273,'Field Complete (Q1 2026)'!H:H,'Field Complete (Q1 2026)'!F:F,"")</f>
        <v>1</v>
      </c>
      <c r="M273" s="31" t="s">
        <v>56</v>
      </c>
      <c r="N273" s="31">
        <v>7</v>
      </c>
      <c r="O273" s="31" t="s">
        <v>306</v>
      </c>
      <c r="P273" s="31" t="s">
        <v>307</v>
      </c>
      <c r="Q273" s="31" t="s">
        <v>116</v>
      </c>
      <c r="R273" s="31" t="s">
        <v>431</v>
      </c>
      <c r="S273" s="31" t="s">
        <v>1019</v>
      </c>
      <c r="T273" s="31" t="s">
        <v>13</v>
      </c>
      <c r="U273" s="31" t="s">
        <v>14</v>
      </c>
      <c r="V273" s="31" t="s">
        <v>14</v>
      </c>
      <c r="W273" s="31" t="s">
        <v>14</v>
      </c>
      <c r="X273" s="31" t="s">
        <v>15</v>
      </c>
      <c r="Y273" s="31" t="s">
        <v>95</v>
      </c>
      <c r="Z273" s="31" t="s">
        <v>13</v>
      </c>
      <c r="AA273" s="31" t="s">
        <v>14</v>
      </c>
      <c r="AB273" s="31" t="s">
        <v>1020</v>
      </c>
    </row>
    <row r="274" spans="1:28">
      <c r="A274" s="38" t="s">
        <v>48</v>
      </c>
      <c r="B274" t="s">
        <v>56</v>
      </c>
      <c r="C274" t="s">
        <v>1021</v>
      </c>
      <c r="D274" s="76"/>
      <c r="H274" s="48"/>
      <c r="J274" s="31" t="str">
        <f t="shared" si="8"/>
        <v>AssetInspectionLine.InspectionLocationOrAddress</v>
      </c>
      <c r="K274" s="31" t="b">
        <f t="shared" si="9"/>
        <v>1</v>
      </c>
      <c r="L274" s="101">
        <f>_xlfn.XLOOKUP(J274,'Field Complete (Q1 2026)'!H:H,'Field Complete (Q1 2026)'!F:F,"")</f>
        <v>0</v>
      </c>
      <c r="M274" s="31" t="s">
        <v>56</v>
      </c>
      <c r="N274" s="31">
        <v>8</v>
      </c>
      <c r="O274" s="31" t="s">
        <v>1021</v>
      </c>
      <c r="P274" s="31" t="s">
        <v>1022</v>
      </c>
      <c r="Q274" s="31" t="s">
        <v>1023</v>
      </c>
      <c r="R274" s="31"/>
      <c r="S274" s="31" t="s">
        <v>1024</v>
      </c>
      <c r="T274" s="31" t="s">
        <v>15</v>
      </c>
      <c r="U274" s="31" t="s">
        <v>14</v>
      </c>
      <c r="V274" s="31" t="s">
        <v>14</v>
      </c>
      <c r="W274" s="31" t="s">
        <v>14</v>
      </c>
      <c r="X274" s="31" t="s">
        <v>301</v>
      </c>
      <c r="Y274" s="31" t="s">
        <v>87</v>
      </c>
      <c r="Z274" s="31" t="s">
        <v>13</v>
      </c>
      <c r="AA274" s="31"/>
      <c r="AB274" s="31" t="s">
        <v>1025</v>
      </c>
    </row>
    <row r="275" spans="1:28">
      <c r="A275" s="38" t="s">
        <v>48</v>
      </c>
      <c r="B275" t="s">
        <v>56</v>
      </c>
      <c r="C275" t="s">
        <v>1026</v>
      </c>
      <c r="D275" s="76"/>
      <c r="H275" s="48"/>
      <c r="J275" s="31" t="str">
        <f t="shared" si="8"/>
        <v>AssetInspectionLine.WMPInitiative</v>
      </c>
      <c r="K275" s="31" t="b">
        <f t="shared" si="9"/>
        <v>1</v>
      </c>
      <c r="L275" s="101">
        <f>_xlfn.XLOOKUP(J275,'Field Complete (Q1 2026)'!H:H,'Field Complete (Q1 2026)'!F:F,"")</f>
        <v>1</v>
      </c>
      <c r="M275" s="31" t="s">
        <v>56</v>
      </c>
      <c r="N275" s="31">
        <v>9</v>
      </c>
      <c r="O275" s="31" t="s">
        <v>1026</v>
      </c>
      <c r="P275" s="31" t="s">
        <v>1027</v>
      </c>
      <c r="Q275" s="31" t="s">
        <v>1028</v>
      </c>
      <c r="R275" s="31"/>
      <c r="S275" s="31" t="s">
        <v>1029</v>
      </c>
      <c r="T275" s="31" t="s">
        <v>13</v>
      </c>
      <c r="U275" s="31" t="s">
        <v>14</v>
      </c>
      <c r="V275" s="31" t="s">
        <v>14</v>
      </c>
      <c r="W275" s="31" t="s">
        <v>14</v>
      </c>
      <c r="X275" s="31" t="s">
        <v>301</v>
      </c>
      <c r="Y275" s="31" t="s">
        <v>87</v>
      </c>
      <c r="Z275" s="31" t="s">
        <v>13</v>
      </c>
      <c r="AA275" s="31" t="s">
        <v>14</v>
      </c>
      <c r="AB275" s="31" t="s">
        <v>1030</v>
      </c>
    </row>
    <row r="276" spans="1:28">
      <c r="A276" s="38" t="s">
        <v>48</v>
      </c>
      <c r="B276" t="s">
        <v>56</v>
      </c>
      <c r="C276" t="s">
        <v>1031</v>
      </c>
      <c r="D276" s="76"/>
      <c r="H276" s="48"/>
      <c r="J276" s="31" t="str">
        <f t="shared" si="8"/>
        <v>AssetInspectionLine.WMPActivity</v>
      </c>
      <c r="K276" s="31" t="b">
        <f t="shared" si="9"/>
        <v>1</v>
      </c>
      <c r="L276" s="101">
        <f>_xlfn.XLOOKUP(J276,'Field Complete (Q1 2026)'!H:H,'Field Complete (Q1 2026)'!F:F,"")</f>
        <v>1</v>
      </c>
      <c r="M276" s="31" t="s">
        <v>56</v>
      </c>
      <c r="N276" s="31">
        <v>10</v>
      </c>
      <c r="O276" s="31" t="s">
        <v>1031</v>
      </c>
      <c r="P276" s="31" t="s">
        <v>1032</v>
      </c>
      <c r="Q276" s="31" t="s">
        <v>1028</v>
      </c>
      <c r="R276" s="31"/>
      <c r="S276" s="31" t="s">
        <v>1033</v>
      </c>
      <c r="T276" s="31" t="s">
        <v>13</v>
      </c>
      <c r="U276" s="31" t="s">
        <v>14</v>
      </c>
      <c r="V276" s="31" t="s">
        <v>14</v>
      </c>
      <c r="W276" s="31" t="s">
        <v>14</v>
      </c>
      <c r="X276" s="31" t="s">
        <v>301</v>
      </c>
      <c r="Y276" s="31" t="s">
        <v>95</v>
      </c>
      <c r="Z276" s="31" t="s">
        <v>13</v>
      </c>
      <c r="AA276" s="31" t="s">
        <v>14</v>
      </c>
      <c r="AB276" s="31" t="s">
        <v>1034</v>
      </c>
    </row>
    <row r="277" spans="1:28">
      <c r="A277" s="38" t="s">
        <v>48</v>
      </c>
      <c r="B277" t="s">
        <v>56</v>
      </c>
      <c r="C277" t="s">
        <v>1035</v>
      </c>
      <c r="D277" s="76"/>
      <c r="H277" s="48"/>
      <c r="J277" s="31" t="str">
        <f t="shared" si="8"/>
        <v>AssetInspectionLine.ActivityDescription</v>
      </c>
      <c r="K277" s="31" t="b">
        <f t="shared" si="9"/>
        <v>1</v>
      </c>
      <c r="L277" s="101">
        <f>_xlfn.XLOOKUP(J277,'Field Complete (Q1 2026)'!H:H,'Field Complete (Q1 2026)'!F:F,"")</f>
        <v>1</v>
      </c>
      <c r="M277" s="31" t="s">
        <v>56</v>
      </c>
      <c r="N277" s="31">
        <v>11</v>
      </c>
      <c r="O277" s="31" t="s">
        <v>1035</v>
      </c>
      <c r="P277" s="31" t="s">
        <v>1036</v>
      </c>
      <c r="Q277" s="31" t="s">
        <v>1028</v>
      </c>
      <c r="R277" s="31"/>
      <c r="S277" s="31" t="s">
        <v>1037</v>
      </c>
      <c r="T277" s="31" t="s">
        <v>13</v>
      </c>
      <c r="U277" s="31" t="s">
        <v>14</v>
      </c>
      <c r="V277" s="31" t="s">
        <v>14</v>
      </c>
      <c r="W277" s="31" t="s">
        <v>14</v>
      </c>
      <c r="X277" s="31" t="s">
        <v>301</v>
      </c>
      <c r="Y277" s="31" t="s">
        <v>95</v>
      </c>
      <c r="Z277" s="31"/>
      <c r="AA277" s="31"/>
      <c r="AB277" s="31" t="s">
        <v>1038</v>
      </c>
    </row>
    <row r="278" spans="1:28">
      <c r="A278" s="38" t="s">
        <v>48</v>
      </c>
      <c r="B278" t="s">
        <v>56</v>
      </c>
      <c r="C278" t="s">
        <v>1039</v>
      </c>
      <c r="D278" s="76"/>
      <c r="H278" s="48"/>
      <c r="J278" s="31" t="str">
        <f t="shared" si="8"/>
        <v>AssetInspectionLine.InspectionProgramName</v>
      </c>
      <c r="K278" s="31" t="b">
        <f t="shared" si="9"/>
        <v>1</v>
      </c>
      <c r="L278" s="101">
        <f>_xlfn.XLOOKUP(J278,'Field Complete (Q1 2026)'!H:H,'Field Complete (Q1 2026)'!F:F,"")</f>
        <v>1</v>
      </c>
      <c r="M278" s="31" t="s">
        <v>56</v>
      </c>
      <c r="N278" s="31">
        <v>12</v>
      </c>
      <c r="O278" s="31" t="s">
        <v>1039</v>
      </c>
      <c r="P278" s="31" t="s">
        <v>1040</v>
      </c>
      <c r="Q278" s="31" t="s">
        <v>1023</v>
      </c>
      <c r="R278" s="31"/>
      <c r="S278" s="31" t="s">
        <v>1041</v>
      </c>
      <c r="T278" s="31" t="s">
        <v>13</v>
      </c>
      <c r="U278" s="31" t="s">
        <v>14</v>
      </c>
      <c r="V278" s="31" t="s">
        <v>14</v>
      </c>
      <c r="W278" s="31" t="s">
        <v>14</v>
      </c>
      <c r="X278" s="31" t="s">
        <v>301</v>
      </c>
      <c r="Y278" s="31" t="s">
        <v>95</v>
      </c>
      <c r="Z278" s="31" t="s">
        <v>13</v>
      </c>
      <c r="AA278" s="31" t="s">
        <v>14</v>
      </c>
      <c r="AB278" s="31" t="s">
        <v>1042</v>
      </c>
    </row>
    <row r="279" spans="1:28">
      <c r="A279" s="38" t="s">
        <v>48</v>
      </c>
      <c r="B279" t="s">
        <v>56</v>
      </c>
      <c r="C279" t="s">
        <v>1043</v>
      </c>
      <c r="D279" s="76"/>
      <c r="H279" s="48"/>
      <c r="J279" s="31" t="str">
        <f t="shared" si="8"/>
        <v>AssetInspectionLine.WMPSection</v>
      </c>
      <c r="K279" s="31" t="b">
        <f t="shared" si="9"/>
        <v>1</v>
      </c>
      <c r="L279" s="101">
        <f>_xlfn.XLOOKUP(J279,'Field Complete (Q1 2026)'!H:H,'Field Complete (Q1 2026)'!F:F,"")</f>
        <v>1</v>
      </c>
      <c r="M279" s="31" t="s">
        <v>56</v>
      </c>
      <c r="N279" s="31">
        <v>13</v>
      </c>
      <c r="O279" s="31" t="s">
        <v>1043</v>
      </c>
      <c r="P279" s="31" t="s">
        <v>1044</v>
      </c>
      <c r="Q279" s="31" t="s">
        <v>1011</v>
      </c>
      <c r="R279" s="31"/>
      <c r="S279" s="31" t="s">
        <v>1045</v>
      </c>
      <c r="T279" s="31" t="s">
        <v>13</v>
      </c>
      <c r="U279" s="31" t="s">
        <v>14</v>
      </c>
      <c r="V279" s="31" t="s">
        <v>14</v>
      </c>
      <c r="W279" s="31" t="s">
        <v>14</v>
      </c>
      <c r="X279" s="31" t="s">
        <v>301</v>
      </c>
      <c r="Y279" s="31" t="s">
        <v>87</v>
      </c>
      <c r="Z279" s="31" t="s">
        <v>13</v>
      </c>
      <c r="AA279" s="31"/>
      <c r="AB279" s="31" t="s">
        <v>1046</v>
      </c>
    </row>
    <row r="280" spans="1:28">
      <c r="A280" s="38" t="s">
        <v>48</v>
      </c>
      <c r="B280" t="s">
        <v>56</v>
      </c>
      <c r="C280" t="s">
        <v>1047</v>
      </c>
      <c r="D280" s="76"/>
      <c r="H280" s="48"/>
      <c r="J280" s="31" t="str">
        <f t="shared" si="8"/>
        <v>AssetInspectionLine.UnitsRepresented</v>
      </c>
      <c r="K280" s="31" t="b">
        <f t="shared" si="9"/>
        <v>1</v>
      </c>
      <c r="L280" s="101">
        <f>_xlfn.XLOOKUP(J280,'Field Complete (Q1 2026)'!H:H,'Field Complete (Q1 2026)'!F:F,"")</f>
        <v>0</v>
      </c>
      <c r="M280" s="31" t="s">
        <v>56</v>
      </c>
      <c r="N280" s="31">
        <v>14</v>
      </c>
      <c r="O280" s="31" t="s">
        <v>1047</v>
      </c>
      <c r="P280" s="31" t="s">
        <v>1048</v>
      </c>
      <c r="Q280" s="31" t="s">
        <v>136</v>
      </c>
      <c r="R280" s="31"/>
      <c r="S280" s="31" t="s">
        <v>1049</v>
      </c>
      <c r="T280" s="31" t="s">
        <v>13</v>
      </c>
      <c r="U280" s="31" t="s">
        <v>14</v>
      </c>
      <c r="V280" s="31" t="s">
        <v>14</v>
      </c>
      <c r="W280" s="31" t="s">
        <v>14</v>
      </c>
      <c r="X280" s="31" t="s">
        <v>301</v>
      </c>
      <c r="Y280" s="31" t="s">
        <v>87</v>
      </c>
      <c r="Z280" s="31" t="s">
        <v>13</v>
      </c>
      <c r="AA280" s="31" t="s">
        <v>14</v>
      </c>
      <c r="AB280" s="31" t="s">
        <v>1050</v>
      </c>
    </row>
    <row r="281" spans="1:28">
      <c r="A281" s="38" t="s">
        <v>48</v>
      </c>
      <c r="B281" t="s">
        <v>56</v>
      </c>
      <c r="C281" t="s">
        <v>1051</v>
      </c>
      <c r="D281" s="76"/>
      <c r="H281" s="48"/>
      <c r="J281" s="31" t="str">
        <f t="shared" si="8"/>
        <v>AssetInspectionLine.InspectionStartDate</v>
      </c>
      <c r="K281" s="31" t="b">
        <f t="shared" si="9"/>
        <v>1</v>
      </c>
      <c r="L281" s="101">
        <f>_xlfn.XLOOKUP(J281,'Field Complete (Q1 2026)'!H:H,'Field Complete (Q1 2026)'!F:F,"")</f>
        <v>1</v>
      </c>
      <c r="M281" s="31" t="s">
        <v>56</v>
      </c>
      <c r="N281" s="31">
        <v>15</v>
      </c>
      <c r="O281" s="31" t="s">
        <v>1051</v>
      </c>
      <c r="P281" s="31" t="s">
        <v>1052</v>
      </c>
      <c r="Q281" s="31" t="s">
        <v>175</v>
      </c>
      <c r="R281" s="31"/>
      <c r="S281" s="31" t="s">
        <v>1053</v>
      </c>
      <c r="T281" s="31" t="s">
        <v>13</v>
      </c>
      <c r="U281" s="31" t="s">
        <v>14</v>
      </c>
      <c r="V281" s="31" t="s">
        <v>14</v>
      </c>
      <c r="W281" s="31" t="s">
        <v>14</v>
      </c>
      <c r="X281" s="31" t="s">
        <v>15</v>
      </c>
      <c r="Y281" s="31" t="s">
        <v>95</v>
      </c>
      <c r="Z281" s="31" t="s">
        <v>13</v>
      </c>
      <c r="AA281" s="31" t="s">
        <v>14</v>
      </c>
      <c r="AB281" s="31" t="s">
        <v>1054</v>
      </c>
    </row>
    <row r="282" spans="1:28">
      <c r="A282" s="38" t="s">
        <v>48</v>
      </c>
      <c r="B282" t="s">
        <v>56</v>
      </c>
      <c r="C282" t="s">
        <v>1055</v>
      </c>
      <c r="D282" s="76"/>
      <c r="H282" s="48"/>
      <c r="J282" s="31" t="str">
        <f t="shared" si="8"/>
        <v>AssetInspectionLine.InspectionEndDate</v>
      </c>
      <c r="K282" s="31" t="b">
        <f t="shared" si="9"/>
        <v>1</v>
      </c>
      <c r="L282" s="101">
        <f>_xlfn.XLOOKUP(J282,'Field Complete (Q1 2026)'!H:H,'Field Complete (Q1 2026)'!F:F,"")</f>
        <v>1</v>
      </c>
      <c r="M282" s="31" t="s">
        <v>56</v>
      </c>
      <c r="N282" s="31">
        <v>16</v>
      </c>
      <c r="O282" s="31" t="s">
        <v>1055</v>
      </c>
      <c r="P282" s="31" t="s">
        <v>1056</v>
      </c>
      <c r="Q282" s="31" t="s">
        <v>175</v>
      </c>
      <c r="R282" s="31"/>
      <c r="S282" s="31" t="s">
        <v>1057</v>
      </c>
      <c r="T282" s="31" t="s">
        <v>13</v>
      </c>
      <c r="U282" s="31" t="s">
        <v>14</v>
      </c>
      <c r="V282" s="31" t="s">
        <v>14</v>
      </c>
      <c r="W282" s="31" t="s">
        <v>14</v>
      </c>
      <c r="X282" s="31" t="s">
        <v>15</v>
      </c>
      <c r="Y282" s="31" t="s">
        <v>95</v>
      </c>
      <c r="Z282" s="31" t="s">
        <v>13</v>
      </c>
      <c r="AA282" s="31" t="s">
        <v>14</v>
      </c>
      <c r="AB282" s="31" t="s">
        <v>1058</v>
      </c>
    </row>
    <row r="283" spans="1:28">
      <c r="A283" s="38" t="s">
        <v>48</v>
      </c>
      <c r="B283" t="s">
        <v>56</v>
      </c>
      <c r="C283" t="s">
        <v>1059</v>
      </c>
      <c r="D283" s="76"/>
      <c r="H283" s="48"/>
      <c r="J283" s="31" t="str">
        <f t="shared" si="8"/>
        <v>AssetInspectionLine.PerformedBy</v>
      </c>
      <c r="K283" s="31" t="b">
        <f t="shared" si="9"/>
        <v>1</v>
      </c>
      <c r="L283" s="101">
        <f>_xlfn.XLOOKUP(J283,'Field Complete (Q1 2026)'!H:H,'Field Complete (Q1 2026)'!F:F,"")</f>
        <v>1</v>
      </c>
      <c r="M283" s="31" t="s">
        <v>56</v>
      </c>
      <c r="N283" s="31">
        <v>17</v>
      </c>
      <c r="O283" s="31" t="s">
        <v>1059</v>
      </c>
      <c r="P283" s="31" t="s">
        <v>1060</v>
      </c>
      <c r="Q283" s="31" t="s">
        <v>116</v>
      </c>
      <c r="R283" s="31" t="s">
        <v>1061</v>
      </c>
      <c r="S283" s="31" t="s">
        <v>1062</v>
      </c>
      <c r="T283" s="31" t="s">
        <v>1063</v>
      </c>
      <c r="U283" s="31" t="s">
        <v>14</v>
      </c>
      <c r="V283" s="31" t="s">
        <v>14</v>
      </c>
      <c r="W283" s="31" t="s">
        <v>14</v>
      </c>
      <c r="X283" s="31" t="s">
        <v>15</v>
      </c>
      <c r="Y283" s="31" t="s">
        <v>95</v>
      </c>
      <c r="Z283" s="31" t="s">
        <v>13</v>
      </c>
      <c r="AA283" s="31" t="s">
        <v>14</v>
      </c>
      <c r="AB283" s="31" t="s">
        <v>1064</v>
      </c>
    </row>
    <row r="284" spans="1:28">
      <c r="A284" s="38" t="s">
        <v>48</v>
      </c>
      <c r="B284" t="s">
        <v>56</v>
      </c>
      <c r="C284" t="s">
        <v>1065</v>
      </c>
      <c r="D284" s="76"/>
      <c r="H284" s="48"/>
      <c r="J284" s="31" t="str">
        <f t="shared" si="8"/>
        <v>AssetInspectionLine.PerformedByComment</v>
      </c>
      <c r="K284" s="31" t="b">
        <f t="shared" si="9"/>
        <v>1</v>
      </c>
      <c r="L284" s="101">
        <f>_xlfn.XLOOKUP(J284,'Field Complete (Q1 2026)'!H:H,'Field Complete (Q1 2026)'!F:F,"")</f>
        <v>0</v>
      </c>
      <c r="M284" s="31" t="s">
        <v>56</v>
      </c>
      <c r="N284" s="31">
        <v>18</v>
      </c>
      <c r="O284" s="31" t="s">
        <v>1065</v>
      </c>
      <c r="P284" s="31" t="s">
        <v>1066</v>
      </c>
      <c r="Q284" s="31" t="s">
        <v>83</v>
      </c>
      <c r="R284" s="31"/>
      <c r="S284" s="31" t="s">
        <v>1067</v>
      </c>
      <c r="T284" s="31" t="s">
        <v>15</v>
      </c>
      <c r="U284" s="31" t="s">
        <v>1068</v>
      </c>
      <c r="V284" s="31" t="s">
        <v>14</v>
      </c>
      <c r="W284" s="31" t="s">
        <v>14</v>
      </c>
      <c r="X284" s="31" t="s">
        <v>15</v>
      </c>
      <c r="Y284" s="31" t="s">
        <v>87</v>
      </c>
      <c r="Z284" s="31" t="s">
        <v>13</v>
      </c>
      <c r="AA284" s="31" t="s">
        <v>14</v>
      </c>
      <c r="AB284" s="31" t="s">
        <v>1069</v>
      </c>
    </row>
    <row r="285" spans="1:28">
      <c r="A285" s="38" t="s">
        <v>48</v>
      </c>
      <c r="B285" t="s">
        <v>56</v>
      </c>
      <c r="C285" t="s">
        <v>1070</v>
      </c>
      <c r="D285" s="76"/>
      <c r="H285" s="48"/>
      <c r="J285" s="31" t="str">
        <f t="shared" si="8"/>
        <v>AssetInspectionLine.InspectionType</v>
      </c>
      <c r="K285" s="31" t="b">
        <f t="shared" si="9"/>
        <v>1</v>
      </c>
      <c r="L285" s="101">
        <f>_xlfn.XLOOKUP(J285,'Field Complete (Q1 2026)'!H:H,'Field Complete (Q1 2026)'!F:F,"")</f>
        <v>1</v>
      </c>
      <c r="M285" s="31" t="s">
        <v>56</v>
      </c>
      <c r="N285" s="31">
        <v>19</v>
      </c>
      <c r="O285" s="31" t="s">
        <v>1070</v>
      </c>
      <c r="P285" s="31" t="s">
        <v>1071</v>
      </c>
      <c r="Q285" s="31" t="s">
        <v>130</v>
      </c>
      <c r="R285" s="31" t="s">
        <v>1072</v>
      </c>
      <c r="S285" s="31" t="s">
        <v>1073</v>
      </c>
      <c r="T285" s="31" t="s">
        <v>13</v>
      </c>
      <c r="U285" s="31" t="s">
        <v>14</v>
      </c>
      <c r="V285" s="31" t="s">
        <v>14</v>
      </c>
      <c r="W285" s="31" t="s">
        <v>14</v>
      </c>
      <c r="X285" s="31" t="s">
        <v>15</v>
      </c>
      <c r="Y285" s="31" t="s">
        <v>95</v>
      </c>
      <c r="Z285" s="31"/>
      <c r="AA285" s="31"/>
      <c r="AB285" s="31" t="s">
        <v>1074</v>
      </c>
    </row>
    <row r="286" spans="1:28">
      <c r="A286" s="38" t="s">
        <v>48</v>
      </c>
      <c r="B286" t="s">
        <v>56</v>
      </c>
      <c r="C286" t="s">
        <v>1075</v>
      </c>
      <c r="D286" s="76"/>
      <c r="H286" s="48"/>
      <c r="J286" s="31" t="str">
        <f t="shared" si="8"/>
        <v>AssetInspectionLine.InspectionTypeComment</v>
      </c>
      <c r="K286" s="31" t="b">
        <f t="shared" si="9"/>
        <v>1</v>
      </c>
      <c r="L286" s="101">
        <f>_xlfn.XLOOKUP(J286,'Field Complete (Q1 2026)'!H:H,'Field Complete (Q1 2026)'!F:F,"")</f>
        <v>0</v>
      </c>
      <c r="M286" s="31" t="s">
        <v>56</v>
      </c>
      <c r="N286" s="31">
        <v>20</v>
      </c>
      <c r="O286" s="31" t="s">
        <v>1075</v>
      </c>
      <c r="P286" s="31" t="s">
        <v>1076</v>
      </c>
      <c r="Q286" s="31" t="s">
        <v>1028</v>
      </c>
      <c r="R286" s="31"/>
      <c r="S286" s="31" t="s">
        <v>1077</v>
      </c>
      <c r="T286" s="31" t="s">
        <v>15</v>
      </c>
      <c r="U286" s="31" t="s">
        <v>1078</v>
      </c>
      <c r="V286" s="31" t="s">
        <v>14</v>
      </c>
      <c r="W286" s="31" t="s">
        <v>14</v>
      </c>
      <c r="X286" s="31" t="s">
        <v>15</v>
      </c>
      <c r="Y286" s="31" t="s">
        <v>87</v>
      </c>
      <c r="Z286" s="31"/>
      <c r="AA286" s="31"/>
      <c r="AB286" s="31" t="s">
        <v>1079</v>
      </c>
    </row>
    <row r="287" spans="1:28">
      <c r="A287" s="38" t="s">
        <v>48</v>
      </c>
      <c r="B287" t="s">
        <v>56</v>
      </c>
      <c r="C287" t="s">
        <v>1080</v>
      </c>
      <c r="D287" s="76"/>
      <c r="H287" s="48"/>
      <c r="J287" s="31" t="str">
        <f t="shared" si="8"/>
        <v>AssetInspectionLine.InspectionComment</v>
      </c>
      <c r="K287" s="31" t="b">
        <f t="shared" si="9"/>
        <v>1</v>
      </c>
      <c r="L287" s="101">
        <f>_xlfn.XLOOKUP(J287,'Field Complete (Q1 2026)'!H:H,'Field Complete (Q1 2026)'!F:F,"")</f>
        <v>0</v>
      </c>
      <c r="M287" s="31" t="s">
        <v>56</v>
      </c>
      <c r="N287" s="31">
        <v>21</v>
      </c>
      <c r="O287" s="31" t="s">
        <v>1080</v>
      </c>
      <c r="P287" s="31" t="s">
        <v>1081</v>
      </c>
      <c r="Q287" s="31" t="s">
        <v>1023</v>
      </c>
      <c r="R287" s="31"/>
      <c r="S287" s="31" t="s">
        <v>1082</v>
      </c>
      <c r="T287" s="31" t="s">
        <v>13</v>
      </c>
      <c r="U287" s="31" t="s">
        <v>1083</v>
      </c>
      <c r="V287" s="31" t="s">
        <v>1084</v>
      </c>
      <c r="W287" s="31" t="s">
        <v>1084</v>
      </c>
      <c r="X287" s="31" t="s">
        <v>1085</v>
      </c>
      <c r="Y287" s="31" t="s">
        <v>87</v>
      </c>
      <c r="Z287" s="31" t="s">
        <v>13</v>
      </c>
      <c r="AA287" s="31" t="s">
        <v>1086</v>
      </c>
      <c r="AB287" s="31" t="s">
        <v>1087</v>
      </c>
    </row>
    <row r="288" spans="1:28">
      <c r="A288" s="38" t="s">
        <v>48</v>
      </c>
      <c r="B288" t="s">
        <v>56</v>
      </c>
      <c r="C288" t="s">
        <v>1088</v>
      </c>
      <c r="D288" s="76"/>
      <c r="H288" s="48"/>
      <c r="J288" s="31" t="str">
        <f t="shared" si="8"/>
        <v>AssetInspectionLine.FindingL1</v>
      </c>
      <c r="K288" s="31" t="b">
        <f t="shared" si="9"/>
        <v>1</v>
      </c>
      <c r="L288" s="101">
        <f>_xlfn.XLOOKUP(J288,'Field Complete (Q1 2026)'!H:H,'Field Complete (Q1 2026)'!F:F,"")</f>
        <v>1</v>
      </c>
      <c r="M288" s="31" t="s">
        <v>56</v>
      </c>
      <c r="N288" s="31">
        <v>22</v>
      </c>
      <c r="O288" s="31" t="s">
        <v>1088</v>
      </c>
      <c r="P288" s="31" t="s">
        <v>1089</v>
      </c>
      <c r="Q288" s="31" t="s">
        <v>198</v>
      </c>
      <c r="R288" s="31"/>
      <c r="S288" s="31" t="s">
        <v>1090</v>
      </c>
      <c r="T288" s="31" t="s">
        <v>13</v>
      </c>
      <c r="U288" s="31" t="s">
        <v>1091</v>
      </c>
      <c r="V288" s="31" t="s">
        <v>14</v>
      </c>
      <c r="W288" s="31" t="s">
        <v>14</v>
      </c>
      <c r="X288" s="31" t="s">
        <v>15</v>
      </c>
      <c r="Y288" s="31" t="s">
        <v>95</v>
      </c>
      <c r="Z288" s="31" t="s">
        <v>13</v>
      </c>
      <c r="AA288" s="31" t="s">
        <v>1086</v>
      </c>
      <c r="AB288" s="31" t="s">
        <v>1092</v>
      </c>
    </row>
    <row r="289" spans="1:28">
      <c r="A289" s="38" t="s">
        <v>48</v>
      </c>
      <c r="B289" t="s">
        <v>56</v>
      </c>
      <c r="C289" t="s">
        <v>1093</v>
      </c>
      <c r="D289" s="76"/>
      <c r="H289" s="48"/>
      <c r="J289" s="31" t="str">
        <f t="shared" si="8"/>
        <v>AssetInspectionLine.FindingL2</v>
      </c>
      <c r="K289" s="31" t="b">
        <f t="shared" si="9"/>
        <v>1</v>
      </c>
      <c r="L289" s="101">
        <f>_xlfn.XLOOKUP(J289,'Field Complete (Q1 2026)'!H:H,'Field Complete (Q1 2026)'!F:F,"")</f>
        <v>1</v>
      </c>
      <c r="M289" s="31" t="s">
        <v>56</v>
      </c>
      <c r="N289" s="31">
        <v>23</v>
      </c>
      <c r="O289" s="31" t="s">
        <v>1093</v>
      </c>
      <c r="P289" s="31" t="s">
        <v>1094</v>
      </c>
      <c r="Q289" s="31" t="s">
        <v>198</v>
      </c>
      <c r="R289" s="31"/>
      <c r="S289" s="31" t="s">
        <v>1095</v>
      </c>
      <c r="T289" s="31" t="s">
        <v>13</v>
      </c>
      <c r="U289" s="31" t="s">
        <v>1091</v>
      </c>
      <c r="V289" s="31" t="s">
        <v>14</v>
      </c>
      <c r="W289" s="31" t="s">
        <v>14</v>
      </c>
      <c r="X289" s="31" t="s">
        <v>15</v>
      </c>
      <c r="Y289" s="31" t="s">
        <v>95</v>
      </c>
      <c r="Z289" s="31" t="s">
        <v>13</v>
      </c>
      <c r="AA289" s="31" t="s">
        <v>14</v>
      </c>
      <c r="AB289" s="31" t="s">
        <v>1096</v>
      </c>
    </row>
    <row r="290" spans="1:28">
      <c r="A290" s="38" t="s">
        <v>48</v>
      </c>
      <c r="B290" t="s">
        <v>56</v>
      </c>
      <c r="C290" t="s">
        <v>1097</v>
      </c>
      <c r="D290" s="76"/>
      <c r="H290" s="48"/>
      <c r="J290" s="31" t="str">
        <f t="shared" si="8"/>
        <v>AssetInspectionLine.FindingL3</v>
      </c>
      <c r="K290" s="31" t="b">
        <f t="shared" si="9"/>
        <v>1</v>
      </c>
      <c r="L290" s="101">
        <f>_xlfn.XLOOKUP(J290,'Field Complete (Q1 2026)'!H:H,'Field Complete (Q1 2026)'!F:F,"")</f>
        <v>1</v>
      </c>
      <c r="M290" s="31" t="s">
        <v>56</v>
      </c>
      <c r="N290" s="31">
        <v>24</v>
      </c>
      <c r="O290" s="31" t="s">
        <v>1097</v>
      </c>
      <c r="P290" s="31" t="s">
        <v>1098</v>
      </c>
      <c r="Q290" s="31" t="s">
        <v>198</v>
      </c>
      <c r="R290" s="31"/>
      <c r="S290" s="31" t="s">
        <v>1099</v>
      </c>
      <c r="T290" s="31" t="s">
        <v>13</v>
      </c>
      <c r="U290" s="31" t="s">
        <v>1091</v>
      </c>
      <c r="V290" s="31" t="s">
        <v>14</v>
      </c>
      <c r="W290" s="31" t="s">
        <v>14</v>
      </c>
      <c r="X290" s="31" t="s">
        <v>15</v>
      </c>
      <c r="Y290" s="31" t="s">
        <v>95</v>
      </c>
      <c r="Z290" s="31" t="s">
        <v>13</v>
      </c>
      <c r="AA290" s="31" t="s">
        <v>14</v>
      </c>
      <c r="AB290" s="31" t="s">
        <v>1100</v>
      </c>
    </row>
    <row r="291" spans="1:28">
      <c r="A291" s="38" t="s">
        <v>48</v>
      </c>
      <c r="B291" t="s">
        <v>56</v>
      </c>
      <c r="C291" t="s">
        <v>1101</v>
      </c>
      <c r="D291" s="76"/>
      <c r="H291" s="48"/>
      <c r="J291" s="31" t="str">
        <f t="shared" si="8"/>
        <v>AssetInspectionLine.InspectionMethod</v>
      </c>
      <c r="K291" s="31" t="b">
        <f t="shared" si="9"/>
        <v>1</v>
      </c>
      <c r="L291" s="101">
        <f>_xlfn.XLOOKUP(J291,'Field Complete (Q1 2026)'!H:H,'Field Complete (Q1 2026)'!F:F,"")</f>
        <v>1</v>
      </c>
      <c r="M291" s="31" t="s">
        <v>56</v>
      </c>
      <c r="N291" s="31">
        <v>25</v>
      </c>
      <c r="O291" s="31" t="s">
        <v>1101</v>
      </c>
      <c r="P291" s="31" t="s">
        <v>1102</v>
      </c>
      <c r="Q291" s="31" t="s">
        <v>1023</v>
      </c>
      <c r="R291" s="31" t="s">
        <v>1103</v>
      </c>
      <c r="S291" s="31" t="s">
        <v>1104</v>
      </c>
      <c r="T291" s="31" t="s">
        <v>13</v>
      </c>
      <c r="U291" s="31" t="s">
        <v>14</v>
      </c>
      <c r="V291" s="31" t="s">
        <v>14</v>
      </c>
      <c r="W291" s="31" t="s">
        <v>14</v>
      </c>
      <c r="X291" s="31" t="s">
        <v>15</v>
      </c>
      <c r="Y291" s="31" t="s">
        <v>95</v>
      </c>
      <c r="Z291" s="31" t="s">
        <v>13</v>
      </c>
      <c r="AA291" s="31" t="s">
        <v>1105</v>
      </c>
      <c r="AB291" s="31" t="s">
        <v>1106</v>
      </c>
    </row>
    <row r="292" spans="1:28">
      <c r="A292" s="38" t="s">
        <v>48</v>
      </c>
      <c r="B292" t="s">
        <v>56</v>
      </c>
      <c r="C292" t="s">
        <v>1107</v>
      </c>
      <c r="D292" s="76"/>
      <c r="H292" s="48"/>
      <c r="J292" s="31" t="str">
        <f t="shared" si="8"/>
        <v>AssetInspectionLine.InspectionMethodComment</v>
      </c>
      <c r="K292" s="31" t="b">
        <f t="shared" si="9"/>
        <v>1</v>
      </c>
      <c r="L292" s="101">
        <f>_xlfn.XLOOKUP(J292,'Field Complete (Q1 2026)'!H:H,'Field Complete (Q1 2026)'!F:F,"")</f>
        <v>0</v>
      </c>
      <c r="M292" s="31" t="s">
        <v>56</v>
      </c>
      <c r="N292" s="31">
        <v>26</v>
      </c>
      <c r="O292" s="31" t="s">
        <v>1107</v>
      </c>
      <c r="P292" s="31" t="s">
        <v>1108</v>
      </c>
      <c r="Q292" s="31" t="s">
        <v>1023</v>
      </c>
      <c r="R292" s="31"/>
      <c r="S292" s="31" t="s">
        <v>1109</v>
      </c>
      <c r="T292" s="31" t="s">
        <v>15</v>
      </c>
      <c r="U292" s="31" t="s">
        <v>1110</v>
      </c>
      <c r="V292" s="31" t="s">
        <v>14</v>
      </c>
      <c r="W292" s="31" t="s">
        <v>14</v>
      </c>
      <c r="X292" s="31" t="s">
        <v>15</v>
      </c>
      <c r="Y292" s="31" t="s">
        <v>87</v>
      </c>
      <c r="Z292" s="31" t="s">
        <v>13</v>
      </c>
      <c r="AA292" s="31" t="s">
        <v>14</v>
      </c>
      <c r="AB292" s="31" t="s">
        <v>1111</v>
      </c>
    </row>
    <row r="293" spans="1:28">
      <c r="A293" s="38" t="s">
        <v>48</v>
      </c>
      <c r="B293" t="s">
        <v>56</v>
      </c>
      <c r="C293" t="s">
        <v>1112</v>
      </c>
      <c r="D293" s="76"/>
      <c r="H293" s="48"/>
      <c r="J293" s="31" t="str">
        <f t="shared" si="8"/>
        <v>AssetInspectionLine.DataCaptureSensorType</v>
      </c>
      <c r="K293" s="31" t="b">
        <f t="shared" si="9"/>
        <v>1</v>
      </c>
      <c r="L293" s="101">
        <f>_xlfn.XLOOKUP(J293,'Field Complete (Q1 2026)'!H:H,'Field Complete (Q1 2026)'!F:F,"")</f>
        <v>1</v>
      </c>
      <c r="M293" s="31" t="s">
        <v>56</v>
      </c>
      <c r="N293" s="31">
        <v>27</v>
      </c>
      <c r="O293" s="31" t="s">
        <v>1112</v>
      </c>
      <c r="P293" s="31" t="s">
        <v>1113</v>
      </c>
      <c r="Q293" s="31" t="s">
        <v>116</v>
      </c>
      <c r="R293" s="31" t="s">
        <v>1114</v>
      </c>
      <c r="S293" s="31" t="s">
        <v>1115</v>
      </c>
      <c r="T293" s="31" t="s">
        <v>1063</v>
      </c>
      <c r="U293" s="31" t="s">
        <v>14</v>
      </c>
      <c r="V293" s="31" t="s">
        <v>14</v>
      </c>
      <c r="W293" s="31" t="s">
        <v>14</v>
      </c>
      <c r="X293" s="31" t="s">
        <v>13</v>
      </c>
      <c r="Y293" s="31" t="s">
        <v>95</v>
      </c>
      <c r="Z293" s="31" t="s">
        <v>13</v>
      </c>
      <c r="AA293" s="31" t="s">
        <v>14</v>
      </c>
      <c r="AB293" s="31" t="s">
        <v>1116</v>
      </c>
    </row>
    <row r="294" spans="1:28">
      <c r="A294" s="38" t="s">
        <v>48</v>
      </c>
      <c r="B294" t="s">
        <v>56</v>
      </c>
      <c r="C294" t="s">
        <v>1117</v>
      </c>
      <c r="D294" s="76"/>
      <c r="H294" s="48"/>
      <c r="J294" s="31" t="str">
        <f t="shared" si="8"/>
        <v>AssetInspectionLine.DataCaptureSensorTypeComment</v>
      </c>
      <c r="K294" s="31" t="b">
        <f t="shared" si="9"/>
        <v>1</v>
      </c>
      <c r="L294" s="101">
        <f>_xlfn.XLOOKUP(J294,'Field Complete (Q1 2026)'!H:H,'Field Complete (Q1 2026)'!F:F,"")</f>
        <v>0</v>
      </c>
      <c r="M294" s="31" t="s">
        <v>56</v>
      </c>
      <c r="N294" s="31">
        <v>28</v>
      </c>
      <c r="O294" s="31" t="s">
        <v>1117</v>
      </c>
      <c r="P294" s="31" t="s">
        <v>1118</v>
      </c>
      <c r="Q294" s="31" t="s">
        <v>83</v>
      </c>
      <c r="R294" s="31"/>
      <c r="S294" s="31" t="s">
        <v>1119</v>
      </c>
      <c r="T294" s="31" t="s">
        <v>1063</v>
      </c>
      <c r="U294" s="31" t="s">
        <v>14</v>
      </c>
      <c r="V294" s="31" t="s">
        <v>14</v>
      </c>
      <c r="W294" s="31" t="s">
        <v>14</v>
      </c>
      <c r="X294" s="31" t="s">
        <v>13</v>
      </c>
      <c r="Y294" s="31" t="s">
        <v>95</v>
      </c>
      <c r="Z294" s="31" t="s">
        <v>13</v>
      </c>
      <c r="AA294" s="31" t="s">
        <v>14</v>
      </c>
      <c r="AB294" s="31" t="s">
        <v>1120</v>
      </c>
    </row>
    <row r="295" spans="1:28">
      <c r="A295" s="38" t="s">
        <v>48</v>
      </c>
      <c r="B295" t="s">
        <v>56</v>
      </c>
      <c r="C295" t="s">
        <v>1121</v>
      </c>
      <c r="D295" s="76"/>
      <c r="H295" s="48"/>
      <c r="J295" s="31" t="str">
        <f t="shared" si="8"/>
        <v>AssetInspectionLine.FieldNotes</v>
      </c>
      <c r="K295" s="31" t="b">
        <f t="shared" si="9"/>
        <v>1</v>
      </c>
      <c r="L295" s="101">
        <f>_xlfn.XLOOKUP(J295,'Field Complete (Q1 2026)'!H:H,'Field Complete (Q1 2026)'!F:F,"")</f>
        <v>1</v>
      </c>
      <c r="M295" s="31" t="s">
        <v>56</v>
      </c>
      <c r="N295" s="31">
        <v>29</v>
      </c>
      <c r="O295" s="31" t="s">
        <v>1121</v>
      </c>
      <c r="P295" s="31" t="s">
        <v>1122</v>
      </c>
      <c r="Q295" s="31" t="s">
        <v>1123</v>
      </c>
      <c r="R295" s="31"/>
      <c r="S295" s="31" t="s">
        <v>1124</v>
      </c>
      <c r="T295" s="31" t="s">
        <v>15</v>
      </c>
      <c r="U295" s="31" t="s">
        <v>1078</v>
      </c>
      <c r="V295" s="31" t="s">
        <v>1078</v>
      </c>
      <c r="W295" s="31" t="s">
        <v>1078</v>
      </c>
      <c r="X295" s="31" t="s">
        <v>1085</v>
      </c>
      <c r="Y295" s="31" t="s">
        <v>95</v>
      </c>
      <c r="Z295" s="31"/>
      <c r="AA295" s="31"/>
      <c r="AB295" s="31" t="s">
        <v>1125</v>
      </c>
    </row>
    <row r="296" spans="1:28">
      <c r="A296" s="38" t="s">
        <v>48</v>
      </c>
      <c r="B296" t="s">
        <v>56</v>
      </c>
      <c r="C296" t="s">
        <v>400</v>
      </c>
      <c r="D296" s="76"/>
      <c r="H296" s="48"/>
      <c r="J296" s="31" t="str">
        <f t="shared" si="8"/>
        <v>AssetInspectionLine.HFTDClass</v>
      </c>
      <c r="K296" s="31" t="b">
        <f t="shared" si="9"/>
        <v>1</v>
      </c>
      <c r="L296" s="101">
        <f>_xlfn.XLOOKUP(J296,'Field Complete (Q1 2026)'!H:H,'Field Complete (Q1 2026)'!F:F,"")</f>
        <v>1</v>
      </c>
      <c r="M296" s="31" t="s">
        <v>56</v>
      </c>
      <c r="N296" s="31">
        <v>30</v>
      </c>
      <c r="O296" s="31" t="s">
        <v>400</v>
      </c>
      <c r="P296" s="31" t="s">
        <v>401</v>
      </c>
      <c r="Q296" s="31" t="s">
        <v>116</v>
      </c>
      <c r="R296" s="31"/>
      <c r="S296" s="31" t="s">
        <v>1126</v>
      </c>
      <c r="T296" s="31" t="s">
        <v>13</v>
      </c>
      <c r="U296" s="31" t="s">
        <v>14</v>
      </c>
      <c r="V296" s="31" t="s">
        <v>14</v>
      </c>
      <c r="W296" s="31" t="s">
        <v>14</v>
      </c>
      <c r="X296" s="31" t="s">
        <v>15</v>
      </c>
      <c r="Y296" s="31" t="s">
        <v>87</v>
      </c>
      <c r="Z296" s="31" t="s">
        <v>13</v>
      </c>
      <c r="AA296" s="31"/>
      <c r="AB296" s="31" t="s">
        <v>1127</v>
      </c>
    </row>
    <row r="297" spans="1:28">
      <c r="A297" s="40" t="s">
        <v>48</v>
      </c>
      <c r="B297" s="13" t="s">
        <v>56</v>
      </c>
      <c r="C297" s="13" t="s">
        <v>1128</v>
      </c>
      <c r="D297" s="77"/>
      <c r="E297" s="54"/>
      <c r="F297" s="54"/>
      <c r="G297" s="54"/>
      <c r="H297" s="55"/>
      <c r="J297" s="31" t="str">
        <f t="shared" si="8"/>
        <v>AssetInspectionLine.HFTDClassComment</v>
      </c>
      <c r="K297" s="31" t="b">
        <f t="shared" si="9"/>
        <v>1</v>
      </c>
      <c r="L297" s="101">
        <f>_xlfn.XLOOKUP(J297,'Field Complete (Q1 2026)'!H:H,'Field Complete (Q1 2026)'!F:F,"")</f>
        <v>0.28860000000000002</v>
      </c>
      <c r="M297" s="31" t="s">
        <v>56</v>
      </c>
      <c r="N297" s="31">
        <v>31</v>
      </c>
      <c r="O297" s="31" t="s">
        <v>1128</v>
      </c>
      <c r="P297" s="31" t="s">
        <v>1129</v>
      </c>
      <c r="Q297" s="31" t="s">
        <v>83</v>
      </c>
      <c r="R297" s="31" t="s">
        <v>1130</v>
      </c>
      <c r="S297" s="31" t="s">
        <v>1131</v>
      </c>
      <c r="T297" s="31" t="s">
        <v>168</v>
      </c>
      <c r="U297" s="31" t="s">
        <v>14</v>
      </c>
      <c r="V297" s="31" t="s">
        <v>14</v>
      </c>
      <c r="W297" s="31" t="s">
        <v>14</v>
      </c>
      <c r="X297" s="31" t="s">
        <v>15</v>
      </c>
      <c r="Y297" s="31" t="s">
        <v>87</v>
      </c>
      <c r="Z297" s="31" t="s">
        <v>13</v>
      </c>
      <c r="AA297" s="31"/>
      <c r="AB297" s="31" t="s">
        <v>1132</v>
      </c>
    </row>
    <row r="298" spans="1:28">
      <c r="A298" s="62" t="s">
        <v>48</v>
      </c>
      <c r="B298" s="18" t="s">
        <v>55</v>
      </c>
      <c r="C298" s="18" t="s">
        <v>999</v>
      </c>
      <c r="D298" s="75"/>
      <c r="E298" s="52"/>
      <c r="F298" s="52"/>
      <c r="G298" s="52"/>
      <c r="H298" s="53"/>
      <c r="J298" s="31" t="str">
        <f t="shared" si="8"/>
        <v>AssetInspectionPoint.AiID</v>
      </c>
      <c r="K298" s="31" t="b">
        <f t="shared" si="9"/>
        <v>1</v>
      </c>
      <c r="L298" s="101" t="str">
        <f>_xlfn.XLOOKUP(J298,'Field Complete (Q1 2026)'!H:H,'Field Complete (Q1 2026)'!F:F,"")</f>
        <v/>
      </c>
      <c r="M298" s="31" t="s">
        <v>55</v>
      </c>
      <c r="N298" s="31">
        <v>1</v>
      </c>
      <c r="O298" s="31" t="s">
        <v>999</v>
      </c>
      <c r="P298" s="31" t="s">
        <v>1000</v>
      </c>
      <c r="Q298" s="31" t="s">
        <v>83</v>
      </c>
      <c r="R298" s="31"/>
      <c r="S298" s="31" t="s">
        <v>1133</v>
      </c>
      <c r="T298" s="31" t="s">
        <v>13</v>
      </c>
      <c r="U298" s="31" t="s">
        <v>1134</v>
      </c>
      <c r="V298" s="31" t="s">
        <v>14</v>
      </c>
      <c r="W298" s="31" t="s">
        <v>14</v>
      </c>
      <c r="X298" s="31" t="s">
        <v>588</v>
      </c>
      <c r="Y298" s="31" t="s">
        <v>95</v>
      </c>
      <c r="Z298" s="31" t="s">
        <v>15</v>
      </c>
      <c r="AA298" s="31" t="s">
        <v>1135</v>
      </c>
      <c r="AB298" s="31" t="s">
        <v>1136</v>
      </c>
    </row>
    <row r="299" spans="1:28">
      <c r="A299" s="63" t="s">
        <v>48</v>
      </c>
      <c r="B299" s="29" t="s">
        <v>55</v>
      </c>
      <c r="C299" s="29" t="s">
        <v>98</v>
      </c>
      <c r="D299" s="76"/>
      <c r="H299" s="48"/>
      <c r="J299" s="31" t="str">
        <f t="shared" si="8"/>
        <v>AssetInspectionPoint.UtilityID</v>
      </c>
      <c r="K299" s="31" t="b">
        <f t="shared" si="9"/>
        <v>1</v>
      </c>
      <c r="L299" s="101" t="str">
        <f>_xlfn.XLOOKUP(J299,'Field Complete (Q1 2026)'!H:H,'Field Complete (Q1 2026)'!F:F,"")</f>
        <v/>
      </c>
      <c r="M299" s="31" t="s">
        <v>55</v>
      </c>
      <c r="N299" s="31">
        <v>2</v>
      </c>
      <c r="O299" s="31" t="s">
        <v>98</v>
      </c>
      <c r="P299" s="31" t="s">
        <v>99</v>
      </c>
      <c r="Q299" s="31" t="s">
        <v>100</v>
      </c>
      <c r="R299" s="31" t="s">
        <v>101</v>
      </c>
      <c r="S299" s="31" t="s">
        <v>102</v>
      </c>
      <c r="T299" s="31" t="s">
        <v>1063</v>
      </c>
      <c r="U299" s="31" t="s">
        <v>14</v>
      </c>
      <c r="V299" s="31" t="s">
        <v>14</v>
      </c>
      <c r="W299" s="31" t="s">
        <v>14</v>
      </c>
      <c r="X299" s="31" t="s">
        <v>15</v>
      </c>
      <c r="Y299" s="31" t="s">
        <v>95</v>
      </c>
      <c r="Z299" s="31" t="s">
        <v>15</v>
      </c>
      <c r="AA299" s="31" t="s">
        <v>14</v>
      </c>
      <c r="AB299" s="31" t="s">
        <v>1137</v>
      </c>
    </row>
    <row r="300" spans="1:28">
      <c r="A300" s="63" t="s">
        <v>48</v>
      </c>
      <c r="B300" s="29" t="s">
        <v>55</v>
      </c>
      <c r="C300" s="29" t="s">
        <v>1005</v>
      </c>
      <c r="D300" s="76"/>
      <c r="H300" s="48"/>
      <c r="J300" s="31" t="str">
        <f t="shared" si="8"/>
        <v>AssetInspectionPoint.UMATID</v>
      </c>
      <c r="K300" s="31" t="b">
        <f t="shared" si="9"/>
        <v>1</v>
      </c>
      <c r="L300" s="101" t="str">
        <f>_xlfn.XLOOKUP(J300,'Field Complete (Q1 2026)'!H:H,'Field Complete (Q1 2026)'!F:F,"")</f>
        <v/>
      </c>
      <c r="M300" s="31" t="s">
        <v>55</v>
      </c>
      <c r="N300" s="31">
        <v>3</v>
      </c>
      <c r="O300" s="31" t="s">
        <v>1005</v>
      </c>
      <c r="P300" s="31" t="s">
        <v>1006</v>
      </c>
      <c r="Q300" s="31" t="s">
        <v>83</v>
      </c>
      <c r="R300" s="31"/>
      <c r="S300" s="31" t="s">
        <v>1138</v>
      </c>
      <c r="T300" s="31" t="s">
        <v>13</v>
      </c>
      <c r="U300" s="31" t="s">
        <v>14</v>
      </c>
      <c r="V300" s="31" t="s">
        <v>14</v>
      </c>
      <c r="W300" s="31" t="s">
        <v>14</v>
      </c>
      <c r="X300" s="31" t="s">
        <v>588</v>
      </c>
      <c r="Y300" s="31" t="s">
        <v>95</v>
      </c>
      <c r="Z300" s="31" t="s">
        <v>13</v>
      </c>
      <c r="AA300" s="31" t="s">
        <v>14</v>
      </c>
      <c r="AB300" s="31" t="s">
        <v>1139</v>
      </c>
    </row>
    <row r="301" spans="1:28">
      <c r="A301" s="63" t="s">
        <v>48</v>
      </c>
      <c r="B301" s="29" t="s">
        <v>55</v>
      </c>
      <c r="C301" s="29" t="s">
        <v>1009</v>
      </c>
      <c r="D301" s="76"/>
      <c r="H301" s="48"/>
      <c r="J301" s="31" t="str">
        <f t="shared" si="8"/>
        <v>AssetInspectionPoint.ActivityClass</v>
      </c>
      <c r="K301" s="31" t="b">
        <f t="shared" si="9"/>
        <v>1</v>
      </c>
      <c r="L301" s="101" t="str">
        <f>_xlfn.XLOOKUP(J301,'Field Complete (Q1 2026)'!H:H,'Field Complete (Q1 2026)'!F:F,"")</f>
        <v/>
      </c>
      <c r="M301" s="31" t="s">
        <v>55</v>
      </c>
      <c r="N301" s="31">
        <v>4</v>
      </c>
      <c r="O301" s="31" t="s">
        <v>1009</v>
      </c>
      <c r="P301" s="31" t="s">
        <v>1010</v>
      </c>
      <c r="Q301" s="31" t="s">
        <v>1011</v>
      </c>
      <c r="R301" s="31" t="s">
        <v>1012</v>
      </c>
      <c r="S301" s="31" t="s">
        <v>1013</v>
      </c>
      <c r="T301" s="31" t="s">
        <v>1063</v>
      </c>
      <c r="U301" s="31" t="s">
        <v>14</v>
      </c>
      <c r="V301" s="31" t="s">
        <v>14</v>
      </c>
      <c r="W301" s="31" t="s">
        <v>14</v>
      </c>
      <c r="X301" s="31" t="s">
        <v>15</v>
      </c>
      <c r="Y301" s="31" t="s">
        <v>95</v>
      </c>
      <c r="Z301" s="31" t="s">
        <v>13</v>
      </c>
      <c r="AA301" s="31" t="s">
        <v>14</v>
      </c>
      <c r="AB301" s="31" t="s">
        <v>1140</v>
      </c>
    </row>
    <row r="302" spans="1:28">
      <c r="A302" s="63" t="s">
        <v>48</v>
      </c>
      <c r="B302" s="29" t="s">
        <v>55</v>
      </c>
      <c r="C302" s="29" t="s">
        <v>373</v>
      </c>
      <c r="D302" s="76"/>
      <c r="H302" s="48"/>
      <c r="J302" s="31" t="str">
        <f t="shared" si="8"/>
        <v>AssetInspectionPoint.AssetID</v>
      </c>
      <c r="K302" s="31" t="b">
        <f t="shared" si="9"/>
        <v>1</v>
      </c>
      <c r="L302" s="101" t="str">
        <f>_xlfn.XLOOKUP(J302,'Field Complete (Q1 2026)'!H:H,'Field Complete (Q1 2026)'!F:F,"")</f>
        <v/>
      </c>
      <c r="M302" s="31" t="s">
        <v>55</v>
      </c>
      <c r="N302" s="31">
        <v>5</v>
      </c>
      <c r="O302" s="31" t="s">
        <v>373</v>
      </c>
      <c r="P302" s="31" t="s">
        <v>374</v>
      </c>
      <c r="Q302" s="31" t="s">
        <v>83</v>
      </c>
      <c r="R302" s="31"/>
      <c r="S302" s="31" t="s">
        <v>1141</v>
      </c>
      <c r="T302" s="31" t="s">
        <v>13</v>
      </c>
      <c r="U302" s="31" t="s">
        <v>14</v>
      </c>
      <c r="V302" s="31" t="s">
        <v>14</v>
      </c>
      <c r="W302" s="31" t="s">
        <v>14</v>
      </c>
      <c r="X302" s="31" t="s">
        <v>588</v>
      </c>
      <c r="Y302" s="31" t="s">
        <v>95</v>
      </c>
      <c r="Z302" s="31" t="s">
        <v>13</v>
      </c>
      <c r="AA302" s="31"/>
      <c r="AB302" s="31" t="s">
        <v>1142</v>
      </c>
    </row>
    <row r="303" spans="1:28">
      <c r="A303" s="63" t="s">
        <v>48</v>
      </c>
      <c r="B303" s="29" t="s">
        <v>55</v>
      </c>
      <c r="C303" s="29" t="s">
        <v>386</v>
      </c>
      <c r="D303" s="76"/>
      <c r="H303" s="48"/>
      <c r="J303" s="31" t="str">
        <f t="shared" si="8"/>
        <v>AssetInspectionPoint.AssetFeature</v>
      </c>
      <c r="K303" s="31" t="b">
        <f t="shared" si="9"/>
        <v>1</v>
      </c>
      <c r="L303" s="101" t="str">
        <f>_xlfn.XLOOKUP(J303,'Field Complete (Q1 2026)'!H:H,'Field Complete (Q1 2026)'!F:F,"")</f>
        <v/>
      </c>
      <c r="M303" s="31" t="s">
        <v>55</v>
      </c>
      <c r="N303" s="31">
        <v>6</v>
      </c>
      <c r="O303" s="31" t="s">
        <v>386</v>
      </c>
      <c r="P303" s="31" t="s">
        <v>387</v>
      </c>
      <c r="Q303" s="31" t="s">
        <v>130</v>
      </c>
      <c r="R303" s="31" t="s">
        <v>1143</v>
      </c>
      <c r="S303" s="31" t="s">
        <v>1144</v>
      </c>
      <c r="T303" s="31" t="s">
        <v>13</v>
      </c>
      <c r="U303" s="31" t="s">
        <v>14</v>
      </c>
      <c r="V303" s="31" t="s">
        <v>14</v>
      </c>
      <c r="W303" s="31" t="s">
        <v>14</v>
      </c>
      <c r="X303" s="31" t="s">
        <v>588</v>
      </c>
      <c r="Y303" s="31" t="s">
        <v>95</v>
      </c>
      <c r="Z303" s="31"/>
      <c r="AA303" s="31" t="s">
        <v>14</v>
      </c>
      <c r="AB303" s="31" t="s">
        <v>1145</v>
      </c>
    </row>
    <row r="304" spans="1:28">
      <c r="A304" s="63" t="s">
        <v>48</v>
      </c>
      <c r="B304" s="29" t="s">
        <v>55</v>
      </c>
      <c r="C304" s="29" t="s">
        <v>81</v>
      </c>
      <c r="D304" s="76"/>
      <c r="H304" s="48"/>
      <c r="J304" s="31" t="str">
        <f t="shared" si="8"/>
        <v>AssetInspectionPoint.SegmentID</v>
      </c>
      <c r="K304" s="31" t="b">
        <f t="shared" si="9"/>
        <v>1</v>
      </c>
      <c r="L304" s="101" t="str">
        <f>_xlfn.XLOOKUP(J304,'Field Complete (Q1 2026)'!H:H,'Field Complete (Q1 2026)'!F:F,"")</f>
        <v/>
      </c>
      <c r="M304" s="31" t="s">
        <v>55</v>
      </c>
      <c r="N304" s="31">
        <v>7</v>
      </c>
      <c r="O304" s="31" t="s">
        <v>81</v>
      </c>
      <c r="P304" s="31" t="s">
        <v>82</v>
      </c>
      <c r="Q304" s="31" t="s">
        <v>83</v>
      </c>
      <c r="R304" s="31"/>
      <c r="S304" s="31" t="s">
        <v>1146</v>
      </c>
      <c r="T304" s="31" t="s">
        <v>15</v>
      </c>
      <c r="U304" s="31" t="s">
        <v>1147</v>
      </c>
      <c r="V304" s="31" t="s">
        <v>86</v>
      </c>
      <c r="W304" s="31" t="s">
        <v>86</v>
      </c>
      <c r="X304" s="31" t="s">
        <v>588</v>
      </c>
      <c r="Y304" s="31" t="s">
        <v>87</v>
      </c>
      <c r="Z304" s="31"/>
      <c r="AA304" s="31" t="s">
        <v>14</v>
      </c>
      <c r="AB304" s="31" t="s">
        <v>1148</v>
      </c>
    </row>
    <row r="305" spans="1:28">
      <c r="A305" s="63" t="s">
        <v>48</v>
      </c>
      <c r="B305" s="29" t="s">
        <v>55</v>
      </c>
      <c r="C305" s="29" t="s">
        <v>89</v>
      </c>
      <c r="D305" s="76"/>
      <c r="H305" s="48"/>
      <c r="J305" s="31" t="str">
        <f t="shared" si="8"/>
        <v>AssetInspectionPoint.CircuitID</v>
      </c>
      <c r="K305" s="31" t="b">
        <f t="shared" si="9"/>
        <v>1</v>
      </c>
      <c r="L305" s="101" t="str">
        <f>_xlfn.XLOOKUP(J305,'Field Complete (Q1 2026)'!H:H,'Field Complete (Q1 2026)'!F:F,"")</f>
        <v/>
      </c>
      <c r="M305" s="31" t="s">
        <v>55</v>
      </c>
      <c r="N305" s="31">
        <v>8</v>
      </c>
      <c r="O305" s="31" t="s">
        <v>89</v>
      </c>
      <c r="P305" s="31" t="s">
        <v>90</v>
      </c>
      <c r="Q305" s="31" t="s">
        <v>83</v>
      </c>
      <c r="R305" s="31"/>
      <c r="S305" s="31" t="s">
        <v>1149</v>
      </c>
      <c r="T305" s="31" t="s">
        <v>168</v>
      </c>
      <c r="U305" s="31" t="s">
        <v>1150</v>
      </c>
      <c r="V305" s="31" t="s">
        <v>93</v>
      </c>
      <c r="W305" s="31" t="s">
        <v>251</v>
      </c>
      <c r="X305" s="31" t="s">
        <v>301</v>
      </c>
      <c r="Y305" s="31" t="s">
        <v>95</v>
      </c>
      <c r="Z305" s="31" t="s">
        <v>13</v>
      </c>
      <c r="AA305" s="31"/>
      <c r="AB305" s="31" t="s">
        <v>1151</v>
      </c>
    </row>
    <row r="306" spans="1:28">
      <c r="A306" s="63" t="s">
        <v>48</v>
      </c>
      <c r="B306" s="29" t="s">
        <v>55</v>
      </c>
      <c r="C306" s="29" t="s">
        <v>306</v>
      </c>
      <c r="D306" s="76"/>
      <c r="H306" s="48"/>
      <c r="J306" s="31" t="str">
        <f t="shared" si="8"/>
        <v>AssetInspectionPoint.LineClass</v>
      </c>
      <c r="K306" s="31" t="b">
        <f t="shared" si="9"/>
        <v>1</v>
      </c>
      <c r="L306" s="101" t="str">
        <f>_xlfn.XLOOKUP(J306,'Field Complete (Q1 2026)'!H:H,'Field Complete (Q1 2026)'!F:F,"")</f>
        <v/>
      </c>
      <c r="M306" s="31" t="s">
        <v>55</v>
      </c>
      <c r="N306" s="31">
        <v>9</v>
      </c>
      <c r="O306" s="31" t="s">
        <v>306</v>
      </c>
      <c r="P306" s="31" t="s">
        <v>307</v>
      </c>
      <c r="Q306" s="31" t="s">
        <v>116</v>
      </c>
      <c r="R306" s="31" t="s">
        <v>431</v>
      </c>
      <c r="S306" s="31" t="s">
        <v>1152</v>
      </c>
      <c r="T306" s="31" t="s">
        <v>168</v>
      </c>
      <c r="U306" s="31" t="s">
        <v>1153</v>
      </c>
      <c r="V306" s="31" t="s">
        <v>1154</v>
      </c>
      <c r="W306" s="31" t="s">
        <v>1154</v>
      </c>
      <c r="X306" s="31" t="s">
        <v>15</v>
      </c>
      <c r="Y306" s="31" t="s">
        <v>95</v>
      </c>
      <c r="Z306" s="31" t="s">
        <v>13</v>
      </c>
      <c r="AA306" s="31" t="s">
        <v>14</v>
      </c>
      <c r="AB306" s="31" t="s">
        <v>1155</v>
      </c>
    </row>
    <row r="307" spans="1:28">
      <c r="A307" s="63" t="s">
        <v>48</v>
      </c>
      <c r="B307" s="29" t="s">
        <v>55</v>
      </c>
      <c r="C307" s="29" t="s">
        <v>1021</v>
      </c>
      <c r="D307" s="76"/>
      <c r="H307" s="48"/>
      <c r="J307" s="31" t="str">
        <f t="shared" si="8"/>
        <v>AssetInspectionPoint.InspectionLocationOrAddress</v>
      </c>
      <c r="K307" s="31" t="b">
        <f t="shared" si="9"/>
        <v>1</v>
      </c>
      <c r="L307" s="101" t="str">
        <f>_xlfn.XLOOKUP(J307,'Field Complete (Q1 2026)'!H:H,'Field Complete (Q1 2026)'!F:F,"")</f>
        <v/>
      </c>
      <c r="M307" s="31" t="s">
        <v>55</v>
      </c>
      <c r="N307" s="31">
        <v>10</v>
      </c>
      <c r="O307" s="31" t="s">
        <v>1021</v>
      </c>
      <c r="P307" s="31" t="s">
        <v>1022</v>
      </c>
      <c r="Q307" s="31" t="s">
        <v>1023</v>
      </c>
      <c r="R307" s="31"/>
      <c r="S307" s="31" t="s">
        <v>1024</v>
      </c>
      <c r="T307" s="31" t="s">
        <v>168</v>
      </c>
      <c r="U307" s="31" t="s">
        <v>1156</v>
      </c>
      <c r="V307" s="31" t="s">
        <v>1157</v>
      </c>
      <c r="W307" s="31" t="s">
        <v>1158</v>
      </c>
      <c r="X307" s="31" t="s">
        <v>588</v>
      </c>
      <c r="Y307" s="31" t="s">
        <v>95</v>
      </c>
      <c r="Z307" s="31" t="s">
        <v>13</v>
      </c>
      <c r="AA307" s="31"/>
      <c r="AB307" s="31" t="s">
        <v>1159</v>
      </c>
    </row>
    <row r="308" spans="1:28">
      <c r="A308" s="63" t="s">
        <v>48</v>
      </c>
      <c r="B308" s="29" t="s">
        <v>55</v>
      </c>
      <c r="C308" s="29" t="s">
        <v>1026</v>
      </c>
      <c r="D308" s="76"/>
      <c r="H308" s="48"/>
      <c r="J308" s="31" t="str">
        <f t="shared" si="8"/>
        <v>AssetInspectionPoint.WMPInitiative</v>
      </c>
      <c r="K308" s="31" t="b">
        <f t="shared" si="9"/>
        <v>1</v>
      </c>
      <c r="L308" s="101" t="str">
        <f>_xlfn.XLOOKUP(J308,'Field Complete (Q1 2026)'!H:H,'Field Complete (Q1 2026)'!F:F,"")</f>
        <v/>
      </c>
      <c r="M308" s="31" t="s">
        <v>55</v>
      </c>
      <c r="N308" s="31">
        <v>11</v>
      </c>
      <c r="O308" s="31" t="s">
        <v>1026</v>
      </c>
      <c r="P308" s="31" t="s">
        <v>1027</v>
      </c>
      <c r="Q308" s="31" t="s">
        <v>1028</v>
      </c>
      <c r="R308" s="31"/>
      <c r="S308" s="31" t="s">
        <v>1029</v>
      </c>
      <c r="T308" s="31" t="s">
        <v>13</v>
      </c>
      <c r="U308" s="31" t="s">
        <v>14</v>
      </c>
      <c r="V308" s="31" t="s">
        <v>14</v>
      </c>
      <c r="W308" s="31" t="s">
        <v>14</v>
      </c>
      <c r="X308" s="31" t="s">
        <v>588</v>
      </c>
      <c r="Y308" s="31" t="s">
        <v>95</v>
      </c>
      <c r="Z308" s="31" t="s">
        <v>13</v>
      </c>
      <c r="AA308" s="31" t="s">
        <v>14</v>
      </c>
      <c r="AB308" s="31" t="s">
        <v>1160</v>
      </c>
    </row>
    <row r="309" spans="1:28">
      <c r="A309" s="63" t="s">
        <v>48</v>
      </c>
      <c r="B309" s="29" t="s">
        <v>55</v>
      </c>
      <c r="C309" s="29" t="s">
        <v>1031</v>
      </c>
      <c r="D309" s="76"/>
      <c r="H309" s="48"/>
      <c r="J309" s="31" t="str">
        <f t="shared" si="8"/>
        <v>AssetInspectionPoint.WMPActivity</v>
      </c>
      <c r="K309" s="31" t="b">
        <f t="shared" si="9"/>
        <v>1</v>
      </c>
      <c r="L309" s="101" t="str">
        <f>_xlfn.XLOOKUP(J309,'Field Complete (Q1 2026)'!H:H,'Field Complete (Q1 2026)'!F:F,"")</f>
        <v/>
      </c>
      <c r="M309" s="31" t="s">
        <v>55</v>
      </c>
      <c r="N309" s="31">
        <v>12</v>
      </c>
      <c r="O309" s="31" t="s">
        <v>1031</v>
      </c>
      <c r="P309" s="31" t="s">
        <v>1032</v>
      </c>
      <c r="Q309" s="31" t="s">
        <v>1028</v>
      </c>
      <c r="R309" s="31"/>
      <c r="S309" s="31" t="s">
        <v>1161</v>
      </c>
      <c r="T309" s="31" t="s">
        <v>1063</v>
      </c>
      <c r="U309" s="31" t="s">
        <v>14</v>
      </c>
      <c r="V309" s="31" t="s">
        <v>14</v>
      </c>
      <c r="W309" s="31" t="s">
        <v>14</v>
      </c>
      <c r="X309" s="31" t="s">
        <v>588</v>
      </c>
      <c r="Y309" s="31" t="s">
        <v>95</v>
      </c>
      <c r="Z309" s="31" t="s">
        <v>13</v>
      </c>
      <c r="AA309" s="31" t="s">
        <v>14</v>
      </c>
      <c r="AB309" s="31" t="s">
        <v>1162</v>
      </c>
    </row>
    <row r="310" spans="1:28">
      <c r="A310" s="63" t="s">
        <v>48</v>
      </c>
      <c r="B310" s="29" t="s">
        <v>55</v>
      </c>
      <c r="C310" s="29" t="s">
        <v>1035</v>
      </c>
      <c r="D310" s="76"/>
      <c r="H310" s="48"/>
      <c r="J310" s="31" t="str">
        <f t="shared" si="8"/>
        <v>AssetInspectionPoint.ActivityDescription</v>
      </c>
      <c r="K310" s="31" t="b">
        <f t="shared" si="9"/>
        <v>1</v>
      </c>
      <c r="L310" s="101" t="str">
        <f>_xlfn.XLOOKUP(J310,'Field Complete (Q1 2026)'!H:H,'Field Complete (Q1 2026)'!F:F,"")</f>
        <v/>
      </c>
      <c r="M310" s="31" t="s">
        <v>55</v>
      </c>
      <c r="N310" s="31">
        <v>13</v>
      </c>
      <c r="O310" s="31" t="s">
        <v>1035</v>
      </c>
      <c r="P310" s="31" t="s">
        <v>1036</v>
      </c>
      <c r="Q310" s="31" t="s">
        <v>1028</v>
      </c>
      <c r="R310" s="31"/>
      <c r="S310" s="31" t="s">
        <v>1037</v>
      </c>
      <c r="T310" s="31" t="s">
        <v>168</v>
      </c>
      <c r="U310" s="31" t="s">
        <v>1078</v>
      </c>
      <c r="V310" s="31" t="s">
        <v>1078</v>
      </c>
      <c r="W310" s="31" t="s">
        <v>1078</v>
      </c>
      <c r="X310" s="31" t="s">
        <v>588</v>
      </c>
      <c r="Y310" s="31" t="s">
        <v>95</v>
      </c>
      <c r="Z310" s="31"/>
      <c r="AA310" s="31"/>
      <c r="AB310" s="31" t="s">
        <v>1163</v>
      </c>
    </row>
    <row r="311" spans="1:28">
      <c r="A311" s="63" t="s">
        <v>48</v>
      </c>
      <c r="B311" s="29" t="s">
        <v>55</v>
      </c>
      <c r="C311" s="29" t="s">
        <v>1039</v>
      </c>
      <c r="D311" s="76"/>
      <c r="H311" s="48"/>
      <c r="J311" s="31" t="str">
        <f t="shared" si="8"/>
        <v>AssetInspectionPoint.InspectionProgramName</v>
      </c>
      <c r="K311" s="31" t="b">
        <f t="shared" si="9"/>
        <v>1</v>
      </c>
      <c r="L311" s="101" t="str">
        <f>_xlfn.XLOOKUP(J311,'Field Complete (Q1 2026)'!H:H,'Field Complete (Q1 2026)'!F:F,"")</f>
        <v/>
      </c>
      <c r="M311" s="31" t="s">
        <v>55</v>
      </c>
      <c r="N311" s="31">
        <v>14</v>
      </c>
      <c r="O311" s="31" t="s">
        <v>1039</v>
      </c>
      <c r="P311" s="31" t="s">
        <v>1040</v>
      </c>
      <c r="Q311" s="31" t="s">
        <v>1023</v>
      </c>
      <c r="R311" s="31"/>
      <c r="S311" s="31" t="s">
        <v>1041</v>
      </c>
      <c r="T311" s="31" t="s">
        <v>1063</v>
      </c>
      <c r="U311" s="31" t="s">
        <v>14</v>
      </c>
      <c r="V311" s="31" t="s">
        <v>14</v>
      </c>
      <c r="W311" s="31" t="s">
        <v>14</v>
      </c>
      <c r="X311" s="31" t="s">
        <v>588</v>
      </c>
      <c r="Y311" s="31" t="s">
        <v>95</v>
      </c>
      <c r="Z311" s="31" t="s">
        <v>13</v>
      </c>
      <c r="AA311" s="31" t="s">
        <v>14</v>
      </c>
      <c r="AB311" s="31" t="s">
        <v>1164</v>
      </c>
    </row>
    <row r="312" spans="1:28">
      <c r="A312" s="63" t="s">
        <v>48</v>
      </c>
      <c r="B312" s="29" t="s">
        <v>55</v>
      </c>
      <c r="C312" s="29" t="s">
        <v>1043</v>
      </c>
      <c r="D312" s="76"/>
      <c r="H312" s="48"/>
      <c r="J312" s="31" t="str">
        <f t="shared" si="8"/>
        <v>AssetInspectionPoint.WMPSection</v>
      </c>
      <c r="K312" s="31" t="b">
        <f t="shared" si="9"/>
        <v>1</v>
      </c>
      <c r="L312" s="101" t="str">
        <f>_xlfn.XLOOKUP(J312,'Field Complete (Q1 2026)'!H:H,'Field Complete (Q1 2026)'!F:F,"")</f>
        <v/>
      </c>
      <c r="M312" s="31" t="s">
        <v>55</v>
      </c>
      <c r="N312" s="31">
        <v>15</v>
      </c>
      <c r="O312" s="31" t="s">
        <v>1043</v>
      </c>
      <c r="P312" s="31" t="s">
        <v>1044</v>
      </c>
      <c r="Q312" s="31" t="s">
        <v>1011</v>
      </c>
      <c r="R312" s="31"/>
      <c r="S312" s="31" t="s">
        <v>1045</v>
      </c>
      <c r="T312" s="31" t="s">
        <v>13</v>
      </c>
      <c r="U312" s="31" t="s">
        <v>14</v>
      </c>
      <c r="V312" s="31" t="s">
        <v>14</v>
      </c>
      <c r="W312" s="31" t="s">
        <v>14</v>
      </c>
      <c r="X312" s="31" t="s">
        <v>588</v>
      </c>
      <c r="Y312" s="31" t="s">
        <v>95</v>
      </c>
      <c r="Z312" s="31" t="s">
        <v>13</v>
      </c>
      <c r="AA312" s="31"/>
      <c r="AB312" s="31" t="s">
        <v>1165</v>
      </c>
    </row>
    <row r="313" spans="1:28">
      <c r="A313" s="63" t="s">
        <v>48</v>
      </c>
      <c r="B313" s="29" t="s">
        <v>55</v>
      </c>
      <c r="C313" s="29" t="s">
        <v>1047</v>
      </c>
      <c r="D313" s="76"/>
      <c r="H313" s="48"/>
      <c r="J313" s="31" t="str">
        <f t="shared" si="8"/>
        <v>AssetInspectionPoint.UnitsRepresented</v>
      </c>
      <c r="K313" s="31" t="b">
        <f t="shared" si="9"/>
        <v>1</v>
      </c>
      <c r="L313" s="101" t="str">
        <f>_xlfn.XLOOKUP(J313,'Field Complete (Q1 2026)'!H:H,'Field Complete (Q1 2026)'!F:F,"")</f>
        <v/>
      </c>
      <c r="M313" s="31" t="s">
        <v>55</v>
      </c>
      <c r="N313" s="31">
        <v>16</v>
      </c>
      <c r="O313" s="31" t="s">
        <v>1047</v>
      </c>
      <c r="P313" s="31" t="s">
        <v>1048</v>
      </c>
      <c r="Q313" s="31" t="s">
        <v>136</v>
      </c>
      <c r="R313" s="31"/>
      <c r="S313" s="31" t="s">
        <v>1166</v>
      </c>
      <c r="T313" s="31" t="s">
        <v>13</v>
      </c>
      <c r="U313" s="31" t="s">
        <v>14</v>
      </c>
      <c r="V313" s="31" t="s">
        <v>14</v>
      </c>
      <c r="W313" s="31" t="s">
        <v>14</v>
      </c>
      <c r="X313" s="31" t="s">
        <v>15</v>
      </c>
      <c r="Y313" s="31" t="s">
        <v>95</v>
      </c>
      <c r="Z313" s="31" t="s">
        <v>13</v>
      </c>
      <c r="AA313" s="31" t="s">
        <v>14</v>
      </c>
      <c r="AB313" s="31" t="s">
        <v>1167</v>
      </c>
    </row>
    <row r="314" spans="1:28">
      <c r="A314" s="63" t="s">
        <v>48</v>
      </c>
      <c r="B314" s="29" t="s">
        <v>55</v>
      </c>
      <c r="C314" s="29" t="s">
        <v>1051</v>
      </c>
      <c r="D314" s="76"/>
      <c r="H314" s="48"/>
      <c r="J314" s="31" t="str">
        <f t="shared" si="8"/>
        <v>AssetInspectionPoint.InspectionStartDate</v>
      </c>
      <c r="K314" s="31" t="b">
        <f t="shared" si="9"/>
        <v>1</v>
      </c>
      <c r="L314" s="101" t="str">
        <f>_xlfn.XLOOKUP(J314,'Field Complete (Q1 2026)'!H:H,'Field Complete (Q1 2026)'!F:F,"")</f>
        <v/>
      </c>
      <c r="M314" s="31" t="s">
        <v>55</v>
      </c>
      <c r="N314" s="31">
        <v>17</v>
      </c>
      <c r="O314" s="31" t="s">
        <v>1051</v>
      </c>
      <c r="P314" s="31" t="s">
        <v>1052</v>
      </c>
      <c r="Q314" s="31" t="s">
        <v>175</v>
      </c>
      <c r="R314" s="31"/>
      <c r="S314" s="31" t="s">
        <v>1053</v>
      </c>
      <c r="T314" s="31" t="s">
        <v>13</v>
      </c>
      <c r="U314" s="31" t="s">
        <v>14</v>
      </c>
      <c r="V314" s="31" t="s">
        <v>14</v>
      </c>
      <c r="W314" s="31" t="s">
        <v>14</v>
      </c>
      <c r="X314" s="31" t="s">
        <v>15</v>
      </c>
      <c r="Y314" s="31" t="s">
        <v>95</v>
      </c>
      <c r="Z314" s="31" t="s">
        <v>13</v>
      </c>
      <c r="AA314" s="31" t="s">
        <v>14</v>
      </c>
      <c r="AB314" s="31" t="s">
        <v>1168</v>
      </c>
    </row>
    <row r="315" spans="1:28">
      <c r="A315" s="63" t="s">
        <v>48</v>
      </c>
      <c r="B315" s="29" t="s">
        <v>55</v>
      </c>
      <c r="C315" s="29" t="s">
        <v>1055</v>
      </c>
      <c r="D315" s="76"/>
      <c r="H315" s="48"/>
      <c r="J315" s="31" t="str">
        <f t="shared" si="8"/>
        <v>AssetInspectionPoint.InspectionEndDate</v>
      </c>
      <c r="K315" s="31" t="b">
        <f t="shared" si="9"/>
        <v>1</v>
      </c>
      <c r="L315" s="101" t="str">
        <f>_xlfn.XLOOKUP(J315,'Field Complete (Q1 2026)'!H:H,'Field Complete (Q1 2026)'!F:F,"")</f>
        <v/>
      </c>
      <c r="M315" s="31" t="s">
        <v>55</v>
      </c>
      <c r="N315" s="31">
        <v>18</v>
      </c>
      <c r="O315" s="31" t="s">
        <v>1055</v>
      </c>
      <c r="P315" s="31" t="s">
        <v>1056</v>
      </c>
      <c r="Q315" s="31" t="s">
        <v>175</v>
      </c>
      <c r="R315" s="31"/>
      <c r="S315" s="31" t="s">
        <v>1057</v>
      </c>
      <c r="T315" s="31" t="s">
        <v>1063</v>
      </c>
      <c r="U315" s="31" t="s">
        <v>14</v>
      </c>
      <c r="V315" s="31" t="s">
        <v>14</v>
      </c>
      <c r="W315" s="31" t="s">
        <v>14</v>
      </c>
      <c r="X315" s="31" t="s">
        <v>15</v>
      </c>
      <c r="Y315" s="31" t="s">
        <v>95</v>
      </c>
      <c r="Z315" s="31" t="s">
        <v>13</v>
      </c>
      <c r="AA315" s="31" t="s">
        <v>14</v>
      </c>
      <c r="AB315" s="31" t="s">
        <v>1169</v>
      </c>
    </row>
    <row r="316" spans="1:28">
      <c r="A316" s="63" t="s">
        <v>48</v>
      </c>
      <c r="B316" s="29" t="s">
        <v>55</v>
      </c>
      <c r="C316" s="29" t="s">
        <v>1059</v>
      </c>
      <c r="D316" s="76"/>
      <c r="H316" s="48"/>
      <c r="J316" s="31" t="str">
        <f t="shared" si="8"/>
        <v>AssetInspectionPoint.PerformedBy</v>
      </c>
      <c r="K316" s="31" t="b">
        <f t="shared" si="9"/>
        <v>1</v>
      </c>
      <c r="L316" s="101" t="str">
        <f>_xlfn.XLOOKUP(J316,'Field Complete (Q1 2026)'!H:H,'Field Complete (Q1 2026)'!F:F,"")</f>
        <v/>
      </c>
      <c r="M316" s="31" t="s">
        <v>55</v>
      </c>
      <c r="N316" s="31">
        <v>19</v>
      </c>
      <c r="O316" s="31" t="s">
        <v>1059</v>
      </c>
      <c r="P316" s="31" t="s">
        <v>1060</v>
      </c>
      <c r="Q316" s="31" t="s">
        <v>116</v>
      </c>
      <c r="R316" s="31" t="s">
        <v>1061</v>
      </c>
      <c r="S316" s="31" t="s">
        <v>1062</v>
      </c>
      <c r="T316" s="31" t="s">
        <v>1063</v>
      </c>
      <c r="U316" s="31" t="s">
        <v>14</v>
      </c>
      <c r="V316" s="31" t="s">
        <v>14</v>
      </c>
      <c r="W316" s="31" t="s">
        <v>14</v>
      </c>
      <c r="X316" s="31" t="s">
        <v>15</v>
      </c>
      <c r="Y316" s="31" t="s">
        <v>95</v>
      </c>
      <c r="Z316" s="31" t="s">
        <v>13</v>
      </c>
      <c r="AA316" s="31" t="s">
        <v>14</v>
      </c>
      <c r="AB316" s="31" t="s">
        <v>1170</v>
      </c>
    </row>
    <row r="317" spans="1:28">
      <c r="A317" s="63" t="s">
        <v>48</v>
      </c>
      <c r="B317" s="29" t="s">
        <v>55</v>
      </c>
      <c r="C317" s="29" t="s">
        <v>1065</v>
      </c>
      <c r="D317" s="76"/>
      <c r="H317" s="48"/>
      <c r="J317" s="31" t="str">
        <f t="shared" si="8"/>
        <v>AssetInspectionPoint.PerformedByComment</v>
      </c>
      <c r="K317" s="31" t="b">
        <f t="shared" si="9"/>
        <v>1</v>
      </c>
      <c r="L317" s="101" t="str">
        <f>_xlfn.XLOOKUP(J317,'Field Complete (Q1 2026)'!H:H,'Field Complete (Q1 2026)'!F:F,"")</f>
        <v/>
      </c>
      <c r="M317" s="31" t="s">
        <v>55</v>
      </c>
      <c r="N317" s="31">
        <v>20</v>
      </c>
      <c r="O317" s="31" t="s">
        <v>1065</v>
      </c>
      <c r="P317" s="31" t="s">
        <v>1066</v>
      </c>
      <c r="Q317" s="31" t="s">
        <v>83</v>
      </c>
      <c r="R317" s="31"/>
      <c r="S317" s="31" t="s">
        <v>1067</v>
      </c>
      <c r="T317" s="31" t="s">
        <v>13</v>
      </c>
      <c r="U317" s="31" t="s">
        <v>1068</v>
      </c>
      <c r="V317" s="31" t="s">
        <v>14</v>
      </c>
      <c r="W317" s="31" t="s">
        <v>14</v>
      </c>
      <c r="X317" s="31" t="s">
        <v>15</v>
      </c>
      <c r="Y317" s="31" t="s">
        <v>87</v>
      </c>
      <c r="Z317" s="31" t="s">
        <v>13</v>
      </c>
      <c r="AA317" s="31" t="s">
        <v>14</v>
      </c>
      <c r="AB317" s="31" t="s">
        <v>1171</v>
      </c>
    </row>
    <row r="318" spans="1:28">
      <c r="A318" s="63" t="s">
        <v>48</v>
      </c>
      <c r="B318" s="29" t="s">
        <v>55</v>
      </c>
      <c r="C318" s="29" t="s">
        <v>1070</v>
      </c>
      <c r="D318" s="76"/>
      <c r="H318" s="48"/>
      <c r="J318" s="31" t="str">
        <f t="shared" si="8"/>
        <v>AssetInspectionPoint.InspectionType</v>
      </c>
      <c r="K318" s="31" t="b">
        <f t="shared" si="9"/>
        <v>1</v>
      </c>
      <c r="L318" s="101" t="str">
        <f>_xlfn.XLOOKUP(J318,'Field Complete (Q1 2026)'!H:H,'Field Complete (Q1 2026)'!F:F,"")</f>
        <v/>
      </c>
      <c r="M318" s="31" t="s">
        <v>55</v>
      </c>
      <c r="N318" s="31">
        <v>21</v>
      </c>
      <c r="O318" s="31" t="s">
        <v>1070</v>
      </c>
      <c r="P318" s="31" t="s">
        <v>1071</v>
      </c>
      <c r="Q318" s="31" t="s">
        <v>130</v>
      </c>
      <c r="R318" s="31" t="s">
        <v>1072</v>
      </c>
      <c r="S318" s="31" t="s">
        <v>1073</v>
      </c>
      <c r="T318" s="31" t="s">
        <v>13</v>
      </c>
      <c r="U318" s="31" t="s">
        <v>14</v>
      </c>
      <c r="V318" s="31" t="s">
        <v>14</v>
      </c>
      <c r="W318" s="31" t="s">
        <v>14</v>
      </c>
      <c r="X318" s="31" t="s">
        <v>15</v>
      </c>
      <c r="Y318" s="31" t="s">
        <v>95</v>
      </c>
      <c r="Z318" s="31"/>
      <c r="AA318" s="31"/>
      <c r="AB318" s="31" t="s">
        <v>1172</v>
      </c>
    </row>
    <row r="319" spans="1:28">
      <c r="A319" s="63" t="s">
        <v>48</v>
      </c>
      <c r="B319" s="29" t="s">
        <v>55</v>
      </c>
      <c r="C319" s="29" t="s">
        <v>1075</v>
      </c>
      <c r="D319" s="76"/>
      <c r="H319" s="48"/>
      <c r="J319" s="31" t="str">
        <f t="shared" si="8"/>
        <v>AssetInspectionPoint.InspectionTypeComment</v>
      </c>
      <c r="K319" s="31" t="b">
        <f t="shared" si="9"/>
        <v>1</v>
      </c>
      <c r="L319" s="101" t="str">
        <f>_xlfn.XLOOKUP(J319,'Field Complete (Q1 2026)'!H:H,'Field Complete (Q1 2026)'!F:F,"")</f>
        <v/>
      </c>
      <c r="M319" s="31" t="s">
        <v>55</v>
      </c>
      <c r="N319" s="31">
        <v>22</v>
      </c>
      <c r="O319" s="31" t="s">
        <v>1075</v>
      </c>
      <c r="P319" s="31" t="s">
        <v>1076</v>
      </c>
      <c r="Q319" s="31" t="s">
        <v>1028</v>
      </c>
      <c r="R319" s="31"/>
      <c r="S319" s="31" t="s">
        <v>1077</v>
      </c>
      <c r="T319" s="31" t="s">
        <v>13</v>
      </c>
      <c r="U319" s="31" t="s">
        <v>14</v>
      </c>
      <c r="V319" s="31" t="s">
        <v>14</v>
      </c>
      <c r="W319" s="31" t="s">
        <v>14</v>
      </c>
      <c r="X319" s="31" t="s">
        <v>15</v>
      </c>
      <c r="Y319" s="31" t="s">
        <v>87</v>
      </c>
      <c r="Z319" s="31"/>
      <c r="AA319" s="31"/>
      <c r="AB319" s="31" t="s">
        <v>1173</v>
      </c>
    </row>
    <row r="320" spans="1:28">
      <c r="A320" s="63" t="s">
        <v>48</v>
      </c>
      <c r="B320" s="29" t="s">
        <v>55</v>
      </c>
      <c r="C320" s="29" t="s">
        <v>1080</v>
      </c>
      <c r="D320" s="76"/>
      <c r="H320" s="48"/>
      <c r="J320" s="31" t="str">
        <f t="shared" si="8"/>
        <v>AssetInspectionPoint.InspectionComment</v>
      </c>
      <c r="K320" s="31" t="b">
        <f t="shared" si="9"/>
        <v>1</v>
      </c>
      <c r="L320" s="101" t="str">
        <f>_xlfn.XLOOKUP(J320,'Field Complete (Q1 2026)'!H:H,'Field Complete (Q1 2026)'!F:F,"")</f>
        <v/>
      </c>
      <c r="M320" s="31" t="s">
        <v>55</v>
      </c>
      <c r="N320" s="31">
        <v>23</v>
      </c>
      <c r="O320" s="31" t="s">
        <v>1080</v>
      </c>
      <c r="P320" s="31" t="s">
        <v>1081</v>
      </c>
      <c r="Q320" s="31" t="s">
        <v>1023</v>
      </c>
      <c r="R320" s="31"/>
      <c r="S320" s="31" t="s">
        <v>1082</v>
      </c>
      <c r="T320" s="31" t="s">
        <v>13</v>
      </c>
      <c r="U320" s="31" t="s">
        <v>1083</v>
      </c>
      <c r="V320" s="31" t="s">
        <v>1084</v>
      </c>
      <c r="W320" s="31" t="s">
        <v>1084</v>
      </c>
      <c r="X320" s="31" t="s">
        <v>1085</v>
      </c>
      <c r="Y320" s="31" t="s">
        <v>87</v>
      </c>
      <c r="Z320" s="31" t="s">
        <v>13</v>
      </c>
      <c r="AA320" s="31" t="s">
        <v>14</v>
      </c>
      <c r="AB320" s="31" t="s">
        <v>1174</v>
      </c>
    </row>
    <row r="321" spans="1:28">
      <c r="A321" s="63" t="s">
        <v>48</v>
      </c>
      <c r="B321" s="29" t="s">
        <v>55</v>
      </c>
      <c r="C321" s="29" t="s">
        <v>1088</v>
      </c>
      <c r="D321" s="76"/>
      <c r="H321" s="48"/>
      <c r="J321" s="31" t="str">
        <f t="shared" si="8"/>
        <v>AssetInspectionPoint.FindingL1</v>
      </c>
      <c r="K321" s="31" t="b">
        <f t="shared" si="9"/>
        <v>1</v>
      </c>
      <c r="L321" s="101" t="str">
        <f>_xlfn.XLOOKUP(J321,'Field Complete (Q1 2026)'!H:H,'Field Complete (Q1 2026)'!F:F,"")</f>
        <v/>
      </c>
      <c r="M321" s="31" t="s">
        <v>55</v>
      </c>
      <c r="N321" s="31">
        <v>24</v>
      </c>
      <c r="O321" s="31" t="s">
        <v>1088</v>
      </c>
      <c r="P321" s="31" t="s">
        <v>1089</v>
      </c>
      <c r="Q321" s="31" t="s">
        <v>198</v>
      </c>
      <c r="R321" s="31"/>
      <c r="S321" s="31" t="s">
        <v>1090</v>
      </c>
      <c r="T321" s="31" t="s">
        <v>1063</v>
      </c>
      <c r="U321" s="31" t="s">
        <v>14</v>
      </c>
      <c r="V321" s="31" t="s">
        <v>14</v>
      </c>
      <c r="W321" s="31" t="s">
        <v>14</v>
      </c>
      <c r="X321" s="31" t="s">
        <v>15</v>
      </c>
      <c r="Y321" s="31" t="s">
        <v>95</v>
      </c>
      <c r="Z321" s="31"/>
      <c r="AA321" s="31" t="s">
        <v>14</v>
      </c>
      <c r="AB321" s="31" t="s">
        <v>1175</v>
      </c>
    </row>
    <row r="322" spans="1:28">
      <c r="A322" s="63" t="s">
        <v>48</v>
      </c>
      <c r="B322" s="29" t="s">
        <v>55</v>
      </c>
      <c r="C322" s="29" t="s">
        <v>1093</v>
      </c>
      <c r="D322" s="76"/>
      <c r="H322" s="48"/>
      <c r="J322" s="31" t="str">
        <f t="shared" si="8"/>
        <v>AssetInspectionPoint.FindingL2</v>
      </c>
      <c r="K322" s="31" t="b">
        <f t="shared" si="9"/>
        <v>1</v>
      </c>
      <c r="L322" s="101" t="str">
        <f>_xlfn.XLOOKUP(J322,'Field Complete (Q1 2026)'!H:H,'Field Complete (Q1 2026)'!F:F,"")</f>
        <v/>
      </c>
      <c r="M322" s="31" t="s">
        <v>55</v>
      </c>
      <c r="N322" s="31">
        <v>25</v>
      </c>
      <c r="O322" s="31" t="s">
        <v>1093</v>
      </c>
      <c r="P322" s="31" t="s">
        <v>1094</v>
      </c>
      <c r="Q322" s="31" t="s">
        <v>198</v>
      </c>
      <c r="R322" s="31"/>
      <c r="S322" s="31" t="s">
        <v>1095</v>
      </c>
      <c r="T322" s="31" t="s">
        <v>1063</v>
      </c>
      <c r="U322" s="31" t="s">
        <v>14</v>
      </c>
      <c r="V322" s="31" t="s">
        <v>14</v>
      </c>
      <c r="W322" s="31" t="s">
        <v>14</v>
      </c>
      <c r="X322" s="31" t="s">
        <v>15</v>
      </c>
      <c r="Y322" s="31" t="s">
        <v>95</v>
      </c>
      <c r="Z322" s="31"/>
      <c r="AA322" s="31" t="s">
        <v>14</v>
      </c>
      <c r="AB322" s="31" t="s">
        <v>1176</v>
      </c>
    </row>
    <row r="323" spans="1:28">
      <c r="A323" s="63" t="s">
        <v>48</v>
      </c>
      <c r="B323" s="29" t="s">
        <v>55</v>
      </c>
      <c r="C323" s="29" t="s">
        <v>1097</v>
      </c>
      <c r="D323" s="76"/>
      <c r="H323" s="48"/>
      <c r="J323" s="31" t="str">
        <f t="shared" si="8"/>
        <v>AssetInspectionPoint.FindingL3</v>
      </c>
      <c r="K323" s="31" t="b">
        <f t="shared" si="9"/>
        <v>1</v>
      </c>
      <c r="L323" s="101" t="str">
        <f>_xlfn.XLOOKUP(J323,'Field Complete (Q1 2026)'!H:H,'Field Complete (Q1 2026)'!F:F,"")</f>
        <v/>
      </c>
      <c r="M323" s="31" t="s">
        <v>55</v>
      </c>
      <c r="N323" s="31">
        <v>26</v>
      </c>
      <c r="O323" s="31" t="s">
        <v>1097</v>
      </c>
      <c r="P323" s="31" t="s">
        <v>1098</v>
      </c>
      <c r="Q323" s="31" t="s">
        <v>198</v>
      </c>
      <c r="R323" s="31"/>
      <c r="S323" s="31" t="s">
        <v>1099</v>
      </c>
      <c r="T323" s="31" t="s">
        <v>1063</v>
      </c>
      <c r="U323" s="31" t="s">
        <v>14</v>
      </c>
      <c r="V323" s="31" t="s">
        <v>14</v>
      </c>
      <c r="W323" s="31" t="s">
        <v>14</v>
      </c>
      <c r="X323" s="31" t="s">
        <v>15</v>
      </c>
      <c r="Y323" s="31" t="s">
        <v>95</v>
      </c>
      <c r="Z323" s="31"/>
      <c r="AA323" s="31" t="s">
        <v>14</v>
      </c>
      <c r="AB323" s="31" t="s">
        <v>1177</v>
      </c>
    </row>
    <row r="324" spans="1:28">
      <c r="A324" s="63" t="s">
        <v>48</v>
      </c>
      <c r="B324" s="29" t="s">
        <v>55</v>
      </c>
      <c r="C324" s="29" t="s">
        <v>1101</v>
      </c>
      <c r="D324" s="76"/>
      <c r="H324" s="48"/>
      <c r="J324" s="31" t="str">
        <f t="shared" ref="J324:J387" si="10">CONCATENATE(SUBSTITUTE(B324," ",""),".",SUBSTITUTE(C324," ",""))</f>
        <v>AssetInspectionPoint.InspectionMethod</v>
      </c>
      <c r="K324" s="31" t="b">
        <f t="shared" ref="K324:K387" si="11">J324=AB324</f>
        <v>1</v>
      </c>
      <c r="L324" s="101" t="str">
        <f>_xlfn.XLOOKUP(J324,'Field Complete (Q1 2026)'!H:H,'Field Complete (Q1 2026)'!F:F,"")</f>
        <v/>
      </c>
      <c r="M324" s="31" t="s">
        <v>55</v>
      </c>
      <c r="N324" s="31">
        <v>27</v>
      </c>
      <c r="O324" s="31" t="s">
        <v>1101</v>
      </c>
      <c r="P324" s="31" t="s">
        <v>1102</v>
      </c>
      <c r="Q324" s="31" t="s">
        <v>1023</v>
      </c>
      <c r="R324" s="31" t="s">
        <v>1103</v>
      </c>
      <c r="S324" s="31" t="s">
        <v>1104</v>
      </c>
      <c r="T324" s="31" t="s">
        <v>13</v>
      </c>
      <c r="U324" s="31" t="s">
        <v>1178</v>
      </c>
      <c r="V324" s="31" t="s">
        <v>1179</v>
      </c>
      <c r="W324" s="31" t="s">
        <v>1180</v>
      </c>
      <c r="X324" s="31" t="s">
        <v>15</v>
      </c>
      <c r="Y324" s="31" t="s">
        <v>95</v>
      </c>
      <c r="Z324" s="31" t="s">
        <v>13</v>
      </c>
      <c r="AA324" s="31" t="s">
        <v>1105</v>
      </c>
      <c r="AB324" s="31" t="s">
        <v>1181</v>
      </c>
    </row>
    <row r="325" spans="1:28">
      <c r="A325" s="63" t="s">
        <v>48</v>
      </c>
      <c r="B325" s="29" t="s">
        <v>55</v>
      </c>
      <c r="C325" s="29" t="s">
        <v>1107</v>
      </c>
      <c r="D325" s="76"/>
      <c r="H325" s="48"/>
      <c r="J325" s="31" t="str">
        <f t="shared" si="10"/>
        <v>AssetInspectionPoint.InspectionMethodComment</v>
      </c>
      <c r="K325" s="31" t="b">
        <f t="shared" si="11"/>
        <v>1</v>
      </c>
      <c r="L325" s="101" t="str">
        <f>_xlfn.XLOOKUP(J325,'Field Complete (Q1 2026)'!H:H,'Field Complete (Q1 2026)'!F:F,"")</f>
        <v/>
      </c>
      <c r="M325" s="31" t="s">
        <v>55</v>
      </c>
      <c r="N325" s="31">
        <v>28</v>
      </c>
      <c r="O325" s="31" t="s">
        <v>1107</v>
      </c>
      <c r="P325" s="31" t="s">
        <v>1108</v>
      </c>
      <c r="Q325" s="31" t="s">
        <v>1023</v>
      </c>
      <c r="R325" s="31"/>
      <c r="S325" s="31" t="s">
        <v>1109</v>
      </c>
      <c r="T325" s="31" t="s">
        <v>13</v>
      </c>
      <c r="U325" s="31" t="s">
        <v>1182</v>
      </c>
      <c r="V325" s="31" t="s">
        <v>14</v>
      </c>
      <c r="W325" s="31" t="s">
        <v>14</v>
      </c>
      <c r="X325" s="31" t="s">
        <v>15</v>
      </c>
      <c r="Y325" s="31" t="s">
        <v>87</v>
      </c>
      <c r="Z325" s="31" t="s">
        <v>13</v>
      </c>
      <c r="AA325" s="31" t="s">
        <v>14</v>
      </c>
      <c r="AB325" s="31" t="s">
        <v>1183</v>
      </c>
    </row>
    <row r="326" spans="1:28">
      <c r="A326" s="63" t="s">
        <v>48</v>
      </c>
      <c r="B326" s="29" t="s">
        <v>55</v>
      </c>
      <c r="C326" s="29" t="s">
        <v>1112</v>
      </c>
      <c r="D326" s="76"/>
      <c r="H326" s="48"/>
      <c r="J326" s="31" t="str">
        <f t="shared" si="10"/>
        <v>AssetInspectionPoint.DataCaptureSensorType</v>
      </c>
      <c r="K326" s="31" t="b">
        <f t="shared" si="11"/>
        <v>1</v>
      </c>
      <c r="L326" s="101" t="str">
        <f>_xlfn.XLOOKUP(J326,'Field Complete (Q1 2026)'!H:H,'Field Complete (Q1 2026)'!F:F,"")</f>
        <v/>
      </c>
      <c r="M326" s="31" t="s">
        <v>55</v>
      </c>
      <c r="N326" s="31">
        <v>29</v>
      </c>
      <c r="O326" s="31" t="s">
        <v>1112</v>
      </c>
      <c r="P326" s="31" t="s">
        <v>1113</v>
      </c>
      <c r="Q326" s="31" t="s">
        <v>116</v>
      </c>
      <c r="R326" s="31" t="s">
        <v>1114</v>
      </c>
      <c r="S326" s="31" t="s">
        <v>1115</v>
      </c>
      <c r="T326" s="31" t="s">
        <v>1063</v>
      </c>
      <c r="U326" s="31" t="s">
        <v>14</v>
      </c>
      <c r="V326" s="31" t="s">
        <v>14</v>
      </c>
      <c r="W326" s="31" t="s">
        <v>14</v>
      </c>
      <c r="X326" s="31" t="s">
        <v>588</v>
      </c>
      <c r="Y326" s="31" t="s">
        <v>95</v>
      </c>
      <c r="Z326" s="31"/>
      <c r="AA326" s="31" t="s">
        <v>14</v>
      </c>
      <c r="AB326" s="31" t="s">
        <v>1184</v>
      </c>
    </row>
    <row r="327" spans="1:28">
      <c r="A327" s="63" t="s">
        <v>48</v>
      </c>
      <c r="B327" s="29" t="s">
        <v>55</v>
      </c>
      <c r="C327" s="29" t="s">
        <v>1117</v>
      </c>
      <c r="D327" s="76"/>
      <c r="H327" s="48"/>
      <c r="J327" s="31" t="str">
        <f t="shared" si="10"/>
        <v>AssetInspectionPoint.DataCaptureSensorTypeComment</v>
      </c>
      <c r="K327" s="31" t="b">
        <f t="shared" si="11"/>
        <v>1</v>
      </c>
      <c r="L327" s="101" t="str">
        <f>_xlfn.XLOOKUP(J327,'Field Complete (Q1 2026)'!H:H,'Field Complete (Q1 2026)'!F:F,"")</f>
        <v/>
      </c>
      <c r="M327" s="31" t="s">
        <v>55</v>
      </c>
      <c r="N327" s="31">
        <v>30</v>
      </c>
      <c r="O327" s="31" t="s">
        <v>1117</v>
      </c>
      <c r="P327" s="31" t="s">
        <v>1118</v>
      </c>
      <c r="Q327" s="31" t="s">
        <v>83</v>
      </c>
      <c r="R327" s="31"/>
      <c r="S327" s="31" t="s">
        <v>1119</v>
      </c>
      <c r="T327" s="31" t="s">
        <v>13</v>
      </c>
      <c r="U327" s="31" t="s">
        <v>14</v>
      </c>
      <c r="V327" s="31" t="s">
        <v>14</v>
      </c>
      <c r="W327" s="31" t="s">
        <v>14</v>
      </c>
      <c r="X327" s="31" t="s">
        <v>588</v>
      </c>
      <c r="Y327" s="31" t="s">
        <v>95</v>
      </c>
      <c r="Z327" s="31"/>
      <c r="AA327" s="31" t="s">
        <v>14</v>
      </c>
      <c r="AB327" s="31" t="s">
        <v>1185</v>
      </c>
    </row>
    <row r="328" spans="1:28">
      <c r="A328" s="63" t="s">
        <v>48</v>
      </c>
      <c r="B328" s="29" t="s">
        <v>55</v>
      </c>
      <c r="C328" s="29" t="s">
        <v>1121</v>
      </c>
      <c r="D328" s="76"/>
      <c r="H328" s="48"/>
      <c r="J328" s="31" t="str">
        <f t="shared" si="10"/>
        <v>AssetInspectionPoint.FieldNotes</v>
      </c>
      <c r="K328" s="31" t="b">
        <f t="shared" si="11"/>
        <v>1</v>
      </c>
      <c r="L328" s="101" t="str">
        <f>_xlfn.XLOOKUP(J328,'Field Complete (Q1 2026)'!H:H,'Field Complete (Q1 2026)'!F:F,"")</f>
        <v/>
      </c>
      <c r="M328" s="31" t="s">
        <v>55</v>
      </c>
      <c r="N328" s="31">
        <v>31</v>
      </c>
      <c r="O328" s="31" t="s">
        <v>1121</v>
      </c>
      <c r="P328" s="31" t="s">
        <v>1121</v>
      </c>
      <c r="Q328" s="31" t="s">
        <v>1123</v>
      </c>
      <c r="R328" s="31"/>
      <c r="S328" s="31" t="s">
        <v>1124</v>
      </c>
      <c r="T328" s="31" t="s">
        <v>13</v>
      </c>
      <c r="U328" s="31" t="s">
        <v>1186</v>
      </c>
      <c r="V328" s="31" t="s">
        <v>14</v>
      </c>
      <c r="W328" s="31" t="s">
        <v>14</v>
      </c>
      <c r="X328" s="31" t="s">
        <v>1085</v>
      </c>
      <c r="Y328" s="31" t="s">
        <v>95</v>
      </c>
      <c r="Z328" s="31"/>
      <c r="AA328" s="31"/>
      <c r="AB328" s="31" t="s">
        <v>1187</v>
      </c>
    </row>
    <row r="329" spans="1:28">
      <c r="A329" s="64" t="s">
        <v>48</v>
      </c>
      <c r="B329" s="19" t="s">
        <v>55</v>
      </c>
      <c r="C329" s="19" t="s">
        <v>400</v>
      </c>
      <c r="D329" s="77"/>
      <c r="E329" s="54"/>
      <c r="F329" s="54"/>
      <c r="G329" s="54"/>
      <c r="H329" s="55"/>
      <c r="J329" s="31" t="str">
        <f t="shared" si="10"/>
        <v>AssetInspectionPoint.HFTDClass</v>
      </c>
      <c r="K329" s="31" t="b">
        <f t="shared" si="11"/>
        <v>1</v>
      </c>
      <c r="L329" s="101" t="str">
        <f>_xlfn.XLOOKUP(J329,'Field Complete (Q1 2026)'!H:H,'Field Complete (Q1 2026)'!F:F,"")</f>
        <v/>
      </c>
      <c r="M329" s="31" t="s">
        <v>55</v>
      </c>
      <c r="N329" s="31">
        <v>32</v>
      </c>
      <c r="O329" s="31" t="s">
        <v>400</v>
      </c>
      <c r="P329" s="31" t="s">
        <v>401</v>
      </c>
      <c r="Q329" s="31" t="s">
        <v>100</v>
      </c>
      <c r="R329" s="31" t="s">
        <v>402</v>
      </c>
      <c r="S329" s="31" t="s">
        <v>1188</v>
      </c>
      <c r="T329" s="31" t="s">
        <v>13</v>
      </c>
      <c r="U329" s="31" t="s">
        <v>14</v>
      </c>
      <c r="V329" s="31" t="s">
        <v>14</v>
      </c>
      <c r="W329" s="31" t="s">
        <v>14</v>
      </c>
      <c r="X329" s="31" t="s">
        <v>15</v>
      </c>
      <c r="Y329" s="31" t="s">
        <v>95</v>
      </c>
      <c r="Z329" s="31" t="s">
        <v>13</v>
      </c>
      <c r="AA329" s="31"/>
      <c r="AB329" s="31" t="s">
        <v>1189</v>
      </c>
    </row>
    <row r="330" spans="1:28">
      <c r="A330" s="35" t="s">
        <v>48</v>
      </c>
      <c r="B330" s="12" t="s">
        <v>57</v>
      </c>
      <c r="C330" s="12" t="s">
        <v>999</v>
      </c>
      <c r="D330" s="75"/>
      <c r="E330" s="52"/>
      <c r="F330" s="52"/>
      <c r="G330" s="52"/>
      <c r="H330" s="53"/>
      <c r="J330" s="31" t="str">
        <f t="shared" si="10"/>
        <v>AssetInspectionPolygon.AiID</v>
      </c>
      <c r="K330" s="31" t="b">
        <f t="shared" si="11"/>
        <v>1</v>
      </c>
      <c r="L330" s="101" t="str">
        <f>_xlfn.XLOOKUP(J330,'Field Complete (Q1 2026)'!H:H,'Field Complete (Q1 2026)'!F:F,"")</f>
        <v/>
      </c>
      <c r="M330" s="31" t="s">
        <v>57</v>
      </c>
      <c r="N330" s="31">
        <v>1</v>
      </c>
      <c r="O330" s="31" t="s">
        <v>999</v>
      </c>
      <c r="P330" s="31" t="s">
        <v>1000</v>
      </c>
      <c r="Q330" s="31" t="s">
        <v>83</v>
      </c>
      <c r="R330" s="31"/>
      <c r="S330" s="31" t="s">
        <v>1190</v>
      </c>
      <c r="T330" s="31" t="s">
        <v>15</v>
      </c>
      <c r="U330" s="31" t="s">
        <v>1191</v>
      </c>
      <c r="V330" s="31" t="s">
        <v>14</v>
      </c>
      <c r="W330" s="31" t="s">
        <v>14</v>
      </c>
      <c r="X330" s="31" t="s">
        <v>588</v>
      </c>
      <c r="Y330" s="31" t="s">
        <v>14</v>
      </c>
      <c r="Z330" s="31" t="s">
        <v>15</v>
      </c>
      <c r="AA330" s="31"/>
      <c r="AB330" s="31" t="s">
        <v>1192</v>
      </c>
    </row>
    <row r="331" spans="1:28">
      <c r="A331" s="38" t="s">
        <v>48</v>
      </c>
      <c r="B331" t="s">
        <v>57</v>
      </c>
      <c r="C331" t="s">
        <v>98</v>
      </c>
      <c r="D331" s="76"/>
      <c r="H331" s="48"/>
      <c r="J331" s="31" t="str">
        <f t="shared" si="10"/>
        <v>AssetInspectionPolygon.UtilityID</v>
      </c>
      <c r="K331" s="31" t="b">
        <f t="shared" si="11"/>
        <v>1</v>
      </c>
      <c r="L331" s="101" t="str">
        <f>_xlfn.XLOOKUP(J331,'Field Complete (Q1 2026)'!H:H,'Field Complete (Q1 2026)'!F:F,"")</f>
        <v/>
      </c>
      <c r="M331" s="31" t="s">
        <v>57</v>
      </c>
      <c r="N331" s="31">
        <v>2</v>
      </c>
      <c r="O331" s="31" t="s">
        <v>98</v>
      </c>
      <c r="P331" s="31" t="s">
        <v>99</v>
      </c>
      <c r="Q331" s="31" t="s">
        <v>100</v>
      </c>
      <c r="R331" s="31" t="s">
        <v>101</v>
      </c>
      <c r="S331" s="31" t="s">
        <v>102</v>
      </c>
      <c r="T331" s="31" t="s">
        <v>15</v>
      </c>
      <c r="U331" s="31" t="s">
        <v>1191</v>
      </c>
      <c r="V331" s="31" t="s">
        <v>14</v>
      </c>
      <c r="W331" s="31" t="s">
        <v>14</v>
      </c>
      <c r="X331" s="31" t="s">
        <v>15</v>
      </c>
      <c r="Y331" s="31" t="s">
        <v>14</v>
      </c>
      <c r="Z331" s="31" t="s">
        <v>15</v>
      </c>
      <c r="AA331" s="31"/>
      <c r="AB331" s="31" t="s">
        <v>1193</v>
      </c>
    </row>
    <row r="332" spans="1:28">
      <c r="A332" s="38" t="s">
        <v>48</v>
      </c>
      <c r="B332" t="s">
        <v>57</v>
      </c>
      <c r="C332" t="s">
        <v>1005</v>
      </c>
      <c r="D332" s="76"/>
      <c r="H332" s="48"/>
      <c r="J332" s="31" t="str">
        <f t="shared" si="10"/>
        <v>AssetInspectionPolygon.UMATID</v>
      </c>
      <c r="K332" s="31" t="b">
        <f t="shared" si="11"/>
        <v>1</v>
      </c>
      <c r="L332" s="101" t="str">
        <f>_xlfn.XLOOKUP(J332,'Field Complete (Q1 2026)'!H:H,'Field Complete (Q1 2026)'!F:F,"")</f>
        <v/>
      </c>
      <c r="M332" s="31" t="s">
        <v>57</v>
      </c>
      <c r="N332" s="31">
        <v>3</v>
      </c>
      <c r="O332" s="31" t="s">
        <v>1005</v>
      </c>
      <c r="P332" s="31" t="s">
        <v>1006</v>
      </c>
      <c r="Q332" s="31" t="s">
        <v>83</v>
      </c>
      <c r="R332" s="31"/>
      <c r="S332" s="31" t="s">
        <v>1194</v>
      </c>
      <c r="T332" s="31" t="s">
        <v>15</v>
      </c>
      <c r="U332" s="31" t="s">
        <v>1191</v>
      </c>
      <c r="V332" s="31" t="s">
        <v>14</v>
      </c>
      <c r="W332" s="31" t="s">
        <v>14</v>
      </c>
      <c r="X332" s="31" t="s">
        <v>588</v>
      </c>
      <c r="Y332" s="31" t="s">
        <v>14</v>
      </c>
      <c r="Z332" s="31" t="s">
        <v>13</v>
      </c>
      <c r="AA332" s="31" t="s">
        <v>14</v>
      </c>
      <c r="AB332" s="31" t="s">
        <v>1195</v>
      </c>
    </row>
    <row r="333" spans="1:28">
      <c r="A333" s="38" t="s">
        <v>48</v>
      </c>
      <c r="B333" t="s">
        <v>57</v>
      </c>
      <c r="C333" t="s">
        <v>1009</v>
      </c>
      <c r="D333" s="76"/>
      <c r="H333" s="48"/>
      <c r="J333" s="31" t="str">
        <f t="shared" si="10"/>
        <v>AssetInspectionPolygon.ActivityClass</v>
      </c>
      <c r="K333" s="31" t="b">
        <f t="shared" si="11"/>
        <v>1</v>
      </c>
      <c r="L333" s="101" t="str">
        <f>_xlfn.XLOOKUP(J333,'Field Complete (Q1 2026)'!H:H,'Field Complete (Q1 2026)'!F:F,"")</f>
        <v/>
      </c>
      <c r="M333" s="31" t="s">
        <v>57</v>
      </c>
      <c r="N333" s="31">
        <v>4</v>
      </c>
      <c r="O333" s="31" t="s">
        <v>1009</v>
      </c>
      <c r="P333" s="31" t="s">
        <v>1010</v>
      </c>
      <c r="Q333" s="31" t="s">
        <v>1011</v>
      </c>
      <c r="R333" s="31" t="s">
        <v>1012</v>
      </c>
      <c r="S333" s="31" t="s">
        <v>1013</v>
      </c>
      <c r="T333" s="31" t="s">
        <v>15</v>
      </c>
      <c r="U333" s="31" t="s">
        <v>1191</v>
      </c>
      <c r="V333" s="31" t="s">
        <v>14</v>
      </c>
      <c r="W333" s="31" t="s">
        <v>14</v>
      </c>
      <c r="X333" s="31" t="s">
        <v>15</v>
      </c>
      <c r="Y333" s="31" t="s">
        <v>14</v>
      </c>
      <c r="Z333" s="31" t="s">
        <v>13</v>
      </c>
      <c r="AA333" s="31" t="s">
        <v>14</v>
      </c>
      <c r="AB333" s="31" t="s">
        <v>1196</v>
      </c>
    </row>
    <row r="334" spans="1:28">
      <c r="A334" s="38" t="s">
        <v>48</v>
      </c>
      <c r="B334" t="s">
        <v>57</v>
      </c>
      <c r="C334" t="s">
        <v>373</v>
      </c>
      <c r="D334" s="76"/>
      <c r="H334" s="48"/>
      <c r="J334" s="31" t="str">
        <f t="shared" si="10"/>
        <v>AssetInspectionPolygon.AssetID</v>
      </c>
      <c r="K334" s="31" t="b">
        <f t="shared" si="11"/>
        <v>1</v>
      </c>
      <c r="L334" s="101" t="str">
        <f>_xlfn.XLOOKUP(J334,'Field Complete (Q1 2026)'!H:H,'Field Complete (Q1 2026)'!F:F,"")</f>
        <v/>
      </c>
      <c r="M334" s="31" t="s">
        <v>57</v>
      </c>
      <c r="N334" s="31">
        <v>5</v>
      </c>
      <c r="O334" s="31" t="s">
        <v>373</v>
      </c>
      <c r="P334" s="31" t="s">
        <v>374</v>
      </c>
      <c r="Q334" s="31" t="s">
        <v>83</v>
      </c>
      <c r="R334" s="31"/>
      <c r="S334" s="31" t="s">
        <v>1141</v>
      </c>
      <c r="T334" s="31" t="s">
        <v>15</v>
      </c>
      <c r="U334" s="31" t="s">
        <v>1191</v>
      </c>
      <c r="V334" s="31" t="s">
        <v>14</v>
      </c>
      <c r="W334" s="31" t="s">
        <v>14</v>
      </c>
      <c r="X334" s="31" t="s">
        <v>588</v>
      </c>
      <c r="Y334" s="31" t="s">
        <v>14</v>
      </c>
      <c r="Z334" s="31" t="s">
        <v>13</v>
      </c>
      <c r="AA334" s="31"/>
      <c r="AB334" s="31" t="s">
        <v>1197</v>
      </c>
    </row>
    <row r="335" spans="1:28">
      <c r="A335" s="38" t="s">
        <v>48</v>
      </c>
      <c r="B335" t="s">
        <v>57</v>
      </c>
      <c r="C335" t="s">
        <v>386</v>
      </c>
      <c r="D335" s="76"/>
      <c r="H335" s="48"/>
      <c r="J335" s="31" t="str">
        <f t="shared" si="10"/>
        <v>AssetInspectionPolygon.AssetFeature</v>
      </c>
      <c r="K335" s="31" t="b">
        <f t="shared" si="11"/>
        <v>1</v>
      </c>
      <c r="L335" s="101" t="str">
        <f>_xlfn.XLOOKUP(J335,'Field Complete (Q1 2026)'!H:H,'Field Complete (Q1 2026)'!F:F,"")</f>
        <v/>
      </c>
      <c r="M335" s="31" t="s">
        <v>57</v>
      </c>
      <c r="N335" s="31">
        <v>6</v>
      </c>
      <c r="O335" s="31" t="s">
        <v>386</v>
      </c>
      <c r="P335" s="31" t="s">
        <v>387</v>
      </c>
      <c r="Q335" s="31" t="s">
        <v>130</v>
      </c>
      <c r="R335" s="31" t="s">
        <v>1143</v>
      </c>
      <c r="S335" s="31" t="s">
        <v>1144</v>
      </c>
      <c r="T335" s="31" t="s">
        <v>15</v>
      </c>
      <c r="U335" s="31" t="s">
        <v>1191</v>
      </c>
      <c r="V335" s="31" t="s">
        <v>14</v>
      </c>
      <c r="W335" s="31" t="s">
        <v>14</v>
      </c>
      <c r="X335" s="31" t="s">
        <v>588</v>
      </c>
      <c r="Y335" s="31" t="s">
        <v>14</v>
      </c>
      <c r="Z335" s="31" t="s">
        <v>13</v>
      </c>
      <c r="AA335" s="31" t="s">
        <v>14</v>
      </c>
      <c r="AB335" s="31" t="s">
        <v>1198</v>
      </c>
    </row>
    <row r="336" spans="1:28">
      <c r="A336" s="38" t="s">
        <v>48</v>
      </c>
      <c r="B336" t="s">
        <v>57</v>
      </c>
      <c r="C336" t="s">
        <v>81</v>
      </c>
      <c r="D336" s="76"/>
      <c r="H336" s="48"/>
      <c r="J336" s="31" t="str">
        <f t="shared" si="10"/>
        <v>AssetInspectionPolygon.SegmentID</v>
      </c>
      <c r="K336" s="31" t="b">
        <f t="shared" si="11"/>
        <v>1</v>
      </c>
      <c r="L336" s="101" t="str">
        <f>_xlfn.XLOOKUP(J336,'Field Complete (Q1 2026)'!H:H,'Field Complete (Q1 2026)'!F:F,"")</f>
        <v/>
      </c>
      <c r="M336" s="31" t="s">
        <v>57</v>
      </c>
      <c r="N336" s="31">
        <v>7</v>
      </c>
      <c r="O336" s="31" t="s">
        <v>81</v>
      </c>
      <c r="P336" s="31" t="s">
        <v>82</v>
      </c>
      <c r="Q336" s="31" t="s">
        <v>83</v>
      </c>
      <c r="R336" s="31"/>
      <c r="S336" s="31" t="s">
        <v>1146</v>
      </c>
      <c r="T336" s="31" t="s">
        <v>15</v>
      </c>
      <c r="U336" s="31" t="s">
        <v>1191</v>
      </c>
      <c r="V336" s="31" t="s">
        <v>14</v>
      </c>
      <c r="W336" s="31" t="s">
        <v>14</v>
      </c>
      <c r="X336" s="31" t="s">
        <v>588</v>
      </c>
      <c r="Y336" s="31" t="s">
        <v>14</v>
      </c>
      <c r="Z336" s="31" t="s">
        <v>13</v>
      </c>
      <c r="AA336" s="31" t="s">
        <v>14</v>
      </c>
      <c r="AB336" s="31" t="s">
        <v>1199</v>
      </c>
    </row>
    <row r="337" spans="1:28">
      <c r="A337" s="38" t="s">
        <v>48</v>
      </c>
      <c r="B337" t="s">
        <v>57</v>
      </c>
      <c r="C337" t="s">
        <v>89</v>
      </c>
      <c r="D337" s="76"/>
      <c r="H337" s="48"/>
      <c r="J337" s="31" t="str">
        <f t="shared" si="10"/>
        <v>AssetInspectionPolygon.CircuitID</v>
      </c>
      <c r="K337" s="31" t="b">
        <f t="shared" si="11"/>
        <v>1</v>
      </c>
      <c r="L337" s="101" t="str">
        <f>_xlfn.XLOOKUP(J337,'Field Complete (Q1 2026)'!H:H,'Field Complete (Q1 2026)'!F:F,"")</f>
        <v/>
      </c>
      <c r="M337" s="31" t="s">
        <v>57</v>
      </c>
      <c r="N337" s="31">
        <v>8</v>
      </c>
      <c r="O337" s="31" t="s">
        <v>89</v>
      </c>
      <c r="P337" s="31" t="s">
        <v>90</v>
      </c>
      <c r="Q337" s="31" t="s">
        <v>83</v>
      </c>
      <c r="R337" s="31"/>
      <c r="S337" s="31" t="s">
        <v>1149</v>
      </c>
      <c r="T337" s="31" t="s">
        <v>15</v>
      </c>
      <c r="U337" s="31" t="s">
        <v>1191</v>
      </c>
      <c r="V337" s="31" t="s">
        <v>14</v>
      </c>
      <c r="W337" s="31" t="s">
        <v>14</v>
      </c>
      <c r="X337" s="31" t="s">
        <v>301</v>
      </c>
      <c r="Y337" s="31" t="s">
        <v>14</v>
      </c>
      <c r="Z337" s="31" t="s">
        <v>13</v>
      </c>
      <c r="AA337" s="31"/>
      <c r="AB337" s="31" t="s">
        <v>1200</v>
      </c>
    </row>
    <row r="338" spans="1:28">
      <c r="A338" s="38" t="s">
        <v>48</v>
      </c>
      <c r="B338" t="s">
        <v>57</v>
      </c>
      <c r="C338" t="s">
        <v>306</v>
      </c>
      <c r="D338" s="76"/>
      <c r="H338" s="48"/>
      <c r="J338" s="31" t="str">
        <f t="shared" si="10"/>
        <v>AssetInspectionPolygon.LineClass</v>
      </c>
      <c r="K338" s="31" t="b">
        <f t="shared" si="11"/>
        <v>1</v>
      </c>
      <c r="L338" s="101" t="str">
        <f>_xlfn.XLOOKUP(J338,'Field Complete (Q1 2026)'!H:H,'Field Complete (Q1 2026)'!F:F,"")</f>
        <v/>
      </c>
      <c r="M338" s="31" t="s">
        <v>57</v>
      </c>
      <c r="N338" s="31">
        <v>9</v>
      </c>
      <c r="O338" s="31" t="s">
        <v>306</v>
      </c>
      <c r="P338" s="31" t="s">
        <v>307</v>
      </c>
      <c r="Q338" s="31" t="s">
        <v>116</v>
      </c>
      <c r="R338" s="31" t="s">
        <v>431</v>
      </c>
      <c r="S338" s="31" t="s">
        <v>1201</v>
      </c>
      <c r="T338" s="31" t="s">
        <v>15</v>
      </c>
      <c r="U338" s="31" t="s">
        <v>1191</v>
      </c>
      <c r="V338" s="31" t="s">
        <v>14</v>
      </c>
      <c r="W338" s="31" t="s">
        <v>14</v>
      </c>
      <c r="X338" s="31" t="s">
        <v>15</v>
      </c>
      <c r="Y338" s="31" t="s">
        <v>14</v>
      </c>
      <c r="Z338" s="31" t="s">
        <v>13</v>
      </c>
      <c r="AA338" s="31" t="s">
        <v>14</v>
      </c>
      <c r="AB338" s="31" t="s">
        <v>1202</v>
      </c>
    </row>
    <row r="339" spans="1:28">
      <c r="A339" s="38" t="s">
        <v>48</v>
      </c>
      <c r="B339" t="s">
        <v>57</v>
      </c>
      <c r="C339" t="s">
        <v>1026</v>
      </c>
      <c r="D339" s="76"/>
      <c r="H339" s="48"/>
      <c r="J339" s="31" t="str">
        <f t="shared" si="10"/>
        <v>AssetInspectionPolygon.WMPInitiative</v>
      </c>
      <c r="K339" s="31" t="b">
        <f t="shared" si="11"/>
        <v>1</v>
      </c>
      <c r="L339" s="101" t="str">
        <f>_xlfn.XLOOKUP(J339,'Field Complete (Q1 2026)'!H:H,'Field Complete (Q1 2026)'!F:F,"")</f>
        <v/>
      </c>
      <c r="M339" s="31" t="s">
        <v>57</v>
      </c>
      <c r="N339" s="31">
        <v>10</v>
      </c>
      <c r="O339" s="31" t="s">
        <v>1026</v>
      </c>
      <c r="P339" s="31" t="s">
        <v>1027</v>
      </c>
      <c r="Q339" s="31" t="s">
        <v>1028</v>
      </c>
      <c r="R339" s="31"/>
      <c r="S339" s="31" t="s">
        <v>1029</v>
      </c>
      <c r="T339" s="31" t="s">
        <v>15</v>
      </c>
      <c r="U339" s="31" t="s">
        <v>1191</v>
      </c>
      <c r="V339" s="31" t="s">
        <v>14</v>
      </c>
      <c r="W339" s="31" t="s">
        <v>14</v>
      </c>
      <c r="X339" s="31" t="s">
        <v>588</v>
      </c>
      <c r="Y339" s="31" t="s">
        <v>14</v>
      </c>
      <c r="Z339" s="31" t="s">
        <v>13</v>
      </c>
      <c r="AA339" s="31" t="s">
        <v>14</v>
      </c>
      <c r="AB339" s="31" t="s">
        <v>1203</v>
      </c>
    </row>
    <row r="340" spans="1:28">
      <c r="A340" s="38" t="s">
        <v>48</v>
      </c>
      <c r="B340" t="s">
        <v>57</v>
      </c>
      <c r="C340" t="s">
        <v>1031</v>
      </c>
      <c r="D340" s="76"/>
      <c r="H340" s="48"/>
      <c r="J340" s="31" t="str">
        <f t="shared" si="10"/>
        <v>AssetInspectionPolygon.WMPActivity</v>
      </c>
      <c r="K340" s="31" t="b">
        <f t="shared" si="11"/>
        <v>1</v>
      </c>
      <c r="L340" s="101" t="str">
        <f>_xlfn.XLOOKUP(J340,'Field Complete (Q1 2026)'!H:H,'Field Complete (Q1 2026)'!F:F,"")</f>
        <v/>
      </c>
      <c r="M340" s="31" t="s">
        <v>57</v>
      </c>
      <c r="N340" s="31">
        <v>11</v>
      </c>
      <c r="O340" s="31" t="s">
        <v>1031</v>
      </c>
      <c r="P340" s="31" t="s">
        <v>1032</v>
      </c>
      <c r="Q340" s="31" t="s">
        <v>1028</v>
      </c>
      <c r="R340" s="31"/>
      <c r="S340" s="31" t="s">
        <v>1204</v>
      </c>
      <c r="T340" s="31" t="s">
        <v>15</v>
      </c>
      <c r="U340" s="31" t="s">
        <v>1191</v>
      </c>
      <c r="V340" s="31" t="s">
        <v>14</v>
      </c>
      <c r="W340" s="31" t="s">
        <v>14</v>
      </c>
      <c r="X340" s="31" t="s">
        <v>1205</v>
      </c>
      <c r="Y340" s="31" t="s">
        <v>14</v>
      </c>
      <c r="Z340" s="31" t="s">
        <v>13</v>
      </c>
      <c r="AA340" s="31" t="s">
        <v>14</v>
      </c>
      <c r="AB340" s="31" t="s">
        <v>1206</v>
      </c>
    </row>
    <row r="341" spans="1:28">
      <c r="A341" s="38" t="s">
        <v>48</v>
      </c>
      <c r="B341" t="s">
        <v>57</v>
      </c>
      <c r="C341" t="s">
        <v>1035</v>
      </c>
      <c r="D341" s="76"/>
      <c r="H341" s="48"/>
      <c r="J341" s="31" t="str">
        <f t="shared" si="10"/>
        <v>AssetInspectionPolygon.ActivityDescription</v>
      </c>
      <c r="K341" s="31" t="b">
        <f t="shared" si="11"/>
        <v>1</v>
      </c>
      <c r="L341" s="101" t="str">
        <f>_xlfn.XLOOKUP(J341,'Field Complete (Q1 2026)'!H:H,'Field Complete (Q1 2026)'!F:F,"")</f>
        <v/>
      </c>
      <c r="M341" s="31" t="s">
        <v>57</v>
      </c>
      <c r="N341" s="31">
        <v>12</v>
      </c>
      <c r="O341" s="31" t="s">
        <v>1035</v>
      </c>
      <c r="P341" s="31" t="s">
        <v>1036</v>
      </c>
      <c r="Q341" s="31" t="s">
        <v>1028</v>
      </c>
      <c r="R341" s="31"/>
      <c r="S341" s="31" t="s">
        <v>1037</v>
      </c>
      <c r="T341" s="31" t="s">
        <v>15</v>
      </c>
      <c r="U341" s="31" t="s">
        <v>1191</v>
      </c>
      <c r="V341" s="31" t="s">
        <v>14</v>
      </c>
      <c r="W341" s="31" t="s">
        <v>14</v>
      </c>
      <c r="X341" s="31" t="s">
        <v>1205</v>
      </c>
      <c r="Y341" s="31" t="s">
        <v>95</v>
      </c>
      <c r="Z341" s="31"/>
      <c r="AA341" s="31"/>
      <c r="AB341" s="31" t="s">
        <v>1207</v>
      </c>
    </row>
    <row r="342" spans="1:28">
      <c r="A342" s="38" t="s">
        <v>48</v>
      </c>
      <c r="B342" t="s">
        <v>57</v>
      </c>
      <c r="C342" t="s">
        <v>1039</v>
      </c>
      <c r="D342" s="76"/>
      <c r="H342" s="48"/>
      <c r="J342" s="31" t="str">
        <f t="shared" si="10"/>
        <v>AssetInspectionPolygon.InspectionProgramName</v>
      </c>
      <c r="K342" s="31" t="b">
        <f t="shared" si="11"/>
        <v>1</v>
      </c>
      <c r="L342" s="101" t="str">
        <f>_xlfn.XLOOKUP(J342,'Field Complete (Q1 2026)'!H:H,'Field Complete (Q1 2026)'!F:F,"")</f>
        <v/>
      </c>
      <c r="M342" s="31" t="s">
        <v>57</v>
      </c>
      <c r="N342" s="31">
        <v>13</v>
      </c>
      <c r="O342" s="31" t="s">
        <v>1039</v>
      </c>
      <c r="P342" s="31" t="s">
        <v>1040</v>
      </c>
      <c r="Q342" s="31" t="s">
        <v>1023</v>
      </c>
      <c r="R342" s="31"/>
      <c r="S342" s="31" t="s">
        <v>1208</v>
      </c>
      <c r="T342" s="31" t="s">
        <v>15</v>
      </c>
      <c r="U342" s="31" t="s">
        <v>1191</v>
      </c>
      <c r="V342" s="31" t="s">
        <v>14</v>
      </c>
      <c r="W342" s="31" t="s">
        <v>14</v>
      </c>
      <c r="X342" s="31" t="s">
        <v>1205</v>
      </c>
      <c r="Y342" s="31" t="s">
        <v>14</v>
      </c>
      <c r="Z342" s="31" t="s">
        <v>13</v>
      </c>
      <c r="AA342" s="31" t="s">
        <v>14</v>
      </c>
      <c r="AB342" s="31" t="s">
        <v>1209</v>
      </c>
    </row>
    <row r="343" spans="1:28">
      <c r="A343" s="38" t="s">
        <v>48</v>
      </c>
      <c r="B343" t="s">
        <v>57</v>
      </c>
      <c r="C343" t="s">
        <v>1043</v>
      </c>
      <c r="D343" s="76"/>
      <c r="H343" s="48"/>
      <c r="J343" s="31" t="str">
        <f t="shared" si="10"/>
        <v>AssetInspectionPolygon.WMPSection</v>
      </c>
      <c r="K343" s="31" t="b">
        <f t="shared" si="11"/>
        <v>1</v>
      </c>
      <c r="L343" s="101" t="str">
        <f>_xlfn.XLOOKUP(J343,'Field Complete (Q1 2026)'!H:H,'Field Complete (Q1 2026)'!F:F,"")</f>
        <v/>
      </c>
      <c r="M343" s="31" t="s">
        <v>57</v>
      </c>
      <c r="N343" s="31">
        <v>14</v>
      </c>
      <c r="O343" s="31" t="s">
        <v>1043</v>
      </c>
      <c r="P343" s="31" t="s">
        <v>1044</v>
      </c>
      <c r="Q343" s="31" t="s">
        <v>1011</v>
      </c>
      <c r="R343" s="31"/>
      <c r="S343" s="31" t="s">
        <v>1045</v>
      </c>
      <c r="T343" s="31" t="s">
        <v>15</v>
      </c>
      <c r="U343" s="31" t="s">
        <v>1191</v>
      </c>
      <c r="V343" s="31" t="s">
        <v>14</v>
      </c>
      <c r="W343" s="31" t="s">
        <v>14</v>
      </c>
      <c r="X343" s="31" t="s">
        <v>588</v>
      </c>
      <c r="Y343" s="31" t="s">
        <v>14</v>
      </c>
      <c r="Z343" s="31" t="s">
        <v>13</v>
      </c>
      <c r="AA343" s="31"/>
      <c r="AB343" s="31" t="s">
        <v>1210</v>
      </c>
    </row>
    <row r="344" spans="1:28">
      <c r="A344" s="38" t="s">
        <v>48</v>
      </c>
      <c r="B344" t="s">
        <v>57</v>
      </c>
      <c r="C344" t="s">
        <v>1047</v>
      </c>
      <c r="D344" s="76"/>
      <c r="H344" s="48"/>
      <c r="J344" s="31" t="str">
        <f t="shared" si="10"/>
        <v>AssetInspectionPolygon.UnitsRepresented</v>
      </c>
      <c r="K344" s="31" t="b">
        <f t="shared" si="11"/>
        <v>1</v>
      </c>
      <c r="L344" s="101" t="str">
        <f>_xlfn.XLOOKUP(J344,'Field Complete (Q1 2026)'!H:H,'Field Complete (Q1 2026)'!F:F,"")</f>
        <v/>
      </c>
      <c r="M344" s="31" t="s">
        <v>57</v>
      </c>
      <c r="N344" s="31">
        <v>15</v>
      </c>
      <c r="O344" s="31" t="s">
        <v>1047</v>
      </c>
      <c r="P344" s="31" t="s">
        <v>1048</v>
      </c>
      <c r="Q344" s="31" t="s">
        <v>136</v>
      </c>
      <c r="R344" s="31"/>
      <c r="S344" s="31" t="s">
        <v>1211</v>
      </c>
      <c r="T344" s="31" t="s">
        <v>15</v>
      </c>
      <c r="U344" s="31" t="s">
        <v>1191</v>
      </c>
      <c r="V344" s="31" t="s">
        <v>14</v>
      </c>
      <c r="W344" s="31" t="s">
        <v>14</v>
      </c>
      <c r="X344" s="31" t="s">
        <v>588</v>
      </c>
      <c r="Y344" s="31" t="s">
        <v>14</v>
      </c>
      <c r="Z344" s="31" t="s">
        <v>13</v>
      </c>
      <c r="AA344" s="31" t="s">
        <v>14</v>
      </c>
      <c r="AB344" s="31" t="s">
        <v>1212</v>
      </c>
    </row>
    <row r="345" spans="1:28">
      <c r="A345" s="38" t="s">
        <v>48</v>
      </c>
      <c r="B345" t="s">
        <v>57</v>
      </c>
      <c r="C345" t="s">
        <v>1051</v>
      </c>
      <c r="D345" s="76"/>
      <c r="H345" s="48"/>
      <c r="J345" s="31" t="str">
        <f t="shared" si="10"/>
        <v>AssetInspectionPolygon.InspectionStartDate</v>
      </c>
      <c r="K345" s="31" t="b">
        <f t="shared" si="11"/>
        <v>1</v>
      </c>
      <c r="L345" s="101" t="str">
        <f>_xlfn.XLOOKUP(J345,'Field Complete (Q1 2026)'!H:H,'Field Complete (Q1 2026)'!F:F,"")</f>
        <v/>
      </c>
      <c r="M345" s="31" t="s">
        <v>57</v>
      </c>
      <c r="N345" s="31">
        <v>16</v>
      </c>
      <c r="O345" s="31" t="s">
        <v>1051</v>
      </c>
      <c r="P345" s="31" t="s">
        <v>1052</v>
      </c>
      <c r="Q345" s="31" t="s">
        <v>175</v>
      </c>
      <c r="R345" s="31"/>
      <c r="S345" s="31" t="s">
        <v>1053</v>
      </c>
      <c r="T345" s="31" t="s">
        <v>15</v>
      </c>
      <c r="U345" s="31" t="s">
        <v>1191</v>
      </c>
      <c r="V345" s="31" t="s">
        <v>14</v>
      </c>
      <c r="W345" s="31" t="s">
        <v>14</v>
      </c>
      <c r="X345" s="31" t="s">
        <v>15</v>
      </c>
      <c r="Y345" s="31" t="s">
        <v>14</v>
      </c>
      <c r="Z345" s="31" t="s">
        <v>13</v>
      </c>
      <c r="AA345" s="31" t="s">
        <v>14</v>
      </c>
      <c r="AB345" s="31" t="s">
        <v>1213</v>
      </c>
    </row>
    <row r="346" spans="1:28">
      <c r="A346" s="38" t="s">
        <v>48</v>
      </c>
      <c r="B346" t="s">
        <v>57</v>
      </c>
      <c r="C346" t="s">
        <v>1055</v>
      </c>
      <c r="D346" s="76"/>
      <c r="H346" s="48"/>
      <c r="J346" s="31" t="str">
        <f t="shared" si="10"/>
        <v>AssetInspectionPolygon.InspectionEndDate</v>
      </c>
      <c r="K346" s="31" t="b">
        <f t="shared" si="11"/>
        <v>1</v>
      </c>
      <c r="L346" s="101" t="str">
        <f>_xlfn.XLOOKUP(J346,'Field Complete (Q1 2026)'!H:H,'Field Complete (Q1 2026)'!F:F,"")</f>
        <v/>
      </c>
      <c r="M346" s="31" t="s">
        <v>57</v>
      </c>
      <c r="N346" s="31">
        <v>17</v>
      </c>
      <c r="O346" s="31" t="s">
        <v>1055</v>
      </c>
      <c r="P346" s="31" t="s">
        <v>1056</v>
      </c>
      <c r="Q346" s="31" t="s">
        <v>175</v>
      </c>
      <c r="R346" s="31"/>
      <c r="S346" s="31" t="s">
        <v>1057</v>
      </c>
      <c r="T346" s="31" t="s">
        <v>15</v>
      </c>
      <c r="U346" s="31" t="s">
        <v>1191</v>
      </c>
      <c r="V346" s="31" t="s">
        <v>14</v>
      </c>
      <c r="W346" s="31" t="s">
        <v>14</v>
      </c>
      <c r="X346" s="31" t="s">
        <v>15</v>
      </c>
      <c r="Y346" s="31" t="s">
        <v>14</v>
      </c>
      <c r="Z346" s="31" t="s">
        <v>13</v>
      </c>
      <c r="AA346" s="31" t="s">
        <v>14</v>
      </c>
      <c r="AB346" s="31" t="s">
        <v>1214</v>
      </c>
    </row>
    <row r="347" spans="1:28">
      <c r="A347" s="38" t="s">
        <v>48</v>
      </c>
      <c r="B347" t="s">
        <v>57</v>
      </c>
      <c r="C347" t="s">
        <v>1059</v>
      </c>
      <c r="D347" s="76"/>
      <c r="H347" s="48"/>
      <c r="J347" s="31" t="str">
        <f t="shared" si="10"/>
        <v>AssetInspectionPolygon.PerformedBy</v>
      </c>
      <c r="K347" s="31" t="b">
        <f t="shared" si="11"/>
        <v>1</v>
      </c>
      <c r="L347" s="101" t="str">
        <f>_xlfn.XLOOKUP(J347,'Field Complete (Q1 2026)'!H:H,'Field Complete (Q1 2026)'!F:F,"")</f>
        <v/>
      </c>
      <c r="M347" s="31" t="s">
        <v>57</v>
      </c>
      <c r="N347" s="31">
        <v>18</v>
      </c>
      <c r="O347" s="31" t="s">
        <v>1059</v>
      </c>
      <c r="P347" s="31" t="s">
        <v>1060</v>
      </c>
      <c r="Q347" s="31" t="s">
        <v>116</v>
      </c>
      <c r="R347" s="31" t="s">
        <v>1061</v>
      </c>
      <c r="S347" s="31" t="s">
        <v>1062</v>
      </c>
      <c r="T347" s="31" t="s">
        <v>15</v>
      </c>
      <c r="U347" s="31" t="s">
        <v>1191</v>
      </c>
      <c r="V347" s="31" t="s">
        <v>14</v>
      </c>
      <c r="W347" s="31" t="s">
        <v>14</v>
      </c>
      <c r="X347" s="31" t="s">
        <v>15</v>
      </c>
      <c r="Y347" s="31" t="s">
        <v>14</v>
      </c>
      <c r="Z347" s="31" t="s">
        <v>13</v>
      </c>
      <c r="AA347" s="31" t="s">
        <v>14</v>
      </c>
      <c r="AB347" s="31" t="s">
        <v>1215</v>
      </c>
    </row>
    <row r="348" spans="1:28">
      <c r="A348" s="38" t="s">
        <v>48</v>
      </c>
      <c r="B348" t="s">
        <v>57</v>
      </c>
      <c r="C348" t="s">
        <v>1065</v>
      </c>
      <c r="D348" s="76"/>
      <c r="H348" s="48"/>
      <c r="J348" s="31" t="str">
        <f t="shared" si="10"/>
        <v>AssetInspectionPolygon.PerformedByComment</v>
      </c>
      <c r="K348" s="31" t="b">
        <f t="shared" si="11"/>
        <v>1</v>
      </c>
      <c r="L348" s="101" t="str">
        <f>_xlfn.XLOOKUP(J348,'Field Complete (Q1 2026)'!H:H,'Field Complete (Q1 2026)'!F:F,"")</f>
        <v/>
      </c>
      <c r="M348" s="31" t="s">
        <v>57</v>
      </c>
      <c r="N348" s="31">
        <v>19</v>
      </c>
      <c r="O348" s="31" t="s">
        <v>1065</v>
      </c>
      <c r="P348" s="31" t="s">
        <v>1066</v>
      </c>
      <c r="Q348" s="31" t="s">
        <v>83</v>
      </c>
      <c r="R348" s="31"/>
      <c r="S348" s="31" t="s">
        <v>1216</v>
      </c>
      <c r="T348" s="31" t="s">
        <v>15</v>
      </c>
      <c r="U348" s="31" t="s">
        <v>1191</v>
      </c>
      <c r="V348" s="31" t="s">
        <v>14</v>
      </c>
      <c r="W348" s="31" t="s">
        <v>14</v>
      </c>
      <c r="X348" s="31" t="s">
        <v>15</v>
      </c>
      <c r="Y348" s="31" t="s">
        <v>14</v>
      </c>
      <c r="Z348" s="31" t="s">
        <v>13</v>
      </c>
      <c r="AA348" s="31" t="s">
        <v>14</v>
      </c>
      <c r="AB348" s="31" t="s">
        <v>1217</v>
      </c>
    </row>
    <row r="349" spans="1:28">
      <c r="A349" s="38" t="s">
        <v>48</v>
      </c>
      <c r="B349" t="s">
        <v>57</v>
      </c>
      <c r="C349" t="s">
        <v>1070</v>
      </c>
      <c r="D349" s="76"/>
      <c r="H349" s="48"/>
      <c r="J349" s="31" t="str">
        <f t="shared" si="10"/>
        <v>AssetInspectionPolygon.InspectionType</v>
      </c>
      <c r="K349" s="31" t="b">
        <f t="shared" si="11"/>
        <v>1</v>
      </c>
      <c r="L349" s="101" t="str">
        <f>_xlfn.XLOOKUP(J349,'Field Complete (Q1 2026)'!H:H,'Field Complete (Q1 2026)'!F:F,"")</f>
        <v/>
      </c>
      <c r="M349" s="31" t="s">
        <v>57</v>
      </c>
      <c r="N349" s="31">
        <v>20</v>
      </c>
      <c r="O349" s="31" t="s">
        <v>1070</v>
      </c>
      <c r="P349" s="31" t="s">
        <v>1071</v>
      </c>
      <c r="Q349" s="31" t="s">
        <v>130</v>
      </c>
      <c r="R349" s="31" t="s">
        <v>1072</v>
      </c>
      <c r="S349" s="31" t="s">
        <v>1073</v>
      </c>
      <c r="T349" s="31" t="s">
        <v>15</v>
      </c>
      <c r="U349" s="31" t="s">
        <v>1191</v>
      </c>
      <c r="V349" s="31" t="s">
        <v>14</v>
      </c>
      <c r="W349" s="31" t="s">
        <v>14</v>
      </c>
      <c r="X349" s="31" t="s">
        <v>15</v>
      </c>
      <c r="Y349" s="31" t="s">
        <v>14</v>
      </c>
      <c r="Z349" s="31" t="s">
        <v>13</v>
      </c>
      <c r="AA349" s="31" t="s">
        <v>14</v>
      </c>
      <c r="AB349" s="31" t="s">
        <v>1218</v>
      </c>
    </row>
    <row r="350" spans="1:28">
      <c r="A350" s="38" t="s">
        <v>48</v>
      </c>
      <c r="B350" t="s">
        <v>57</v>
      </c>
      <c r="C350" t="s">
        <v>1075</v>
      </c>
      <c r="D350" s="76"/>
      <c r="H350" s="48"/>
      <c r="J350" s="31" t="str">
        <f t="shared" si="10"/>
        <v>AssetInspectionPolygon.InspectionTypeComment</v>
      </c>
      <c r="K350" s="31" t="b">
        <f t="shared" si="11"/>
        <v>1</v>
      </c>
      <c r="L350" s="101" t="str">
        <f>_xlfn.XLOOKUP(J350,'Field Complete (Q1 2026)'!H:H,'Field Complete (Q1 2026)'!F:F,"")</f>
        <v/>
      </c>
      <c r="M350" s="31" t="s">
        <v>57</v>
      </c>
      <c r="N350" s="31">
        <v>21</v>
      </c>
      <c r="O350" s="31" t="s">
        <v>1075</v>
      </c>
      <c r="P350" s="31" t="s">
        <v>1076</v>
      </c>
      <c r="Q350" s="31" t="s">
        <v>1028</v>
      </c>
      <c r="R350" s="31"/>
      <c r="S350" s="31" t="s">
        <v>1077</v>
      </c>
      <c r="T350" s="31" t="s">
        <v>15</v>
      </c>
      <c r="U350" s="31" t="s">
        <v>1191</v>
      </c>
      <c r="V350" s="31" t="s">
        <v>14</v>
      </c>
      <c r="W350" s="31" t="s">
        <v>14</v>
      </c>
      <c r="X350" s="31" t="s">
        <v>15</v>
      </c>
      <c r="Y350" s="31" t="s">
        <v>14</v>
      </c>
      <c r="Z350" s="31" t="s">
        <v>13</v>
      </c>
      <c r="AA350" s="31" t="s">
        <v>14</v>
      </c>
      <c r="AB350" s="31" t="s">
        <v>1219</v>
      </c>
    </row>
    <row r="351" spans="1:28">
      <c r="A351" s="38" t="s">
        <v>48</v>
      </c>
      <c r="B351" t="s">
        <v>57</v>
      </c>
      <c r="C351" t="s">
        <v>1080</v>
      </c>
      <c r="D351" s="76"/>
      <c r="H351" s="48"/>
      <c r="J351" s="31" t="str">
        <f t="shared" si="10"/>
        <v>AssetInspectionPolygon.InspectionComment</v>
      </c>
      <c r="K351" s="31" t="b">
        <f t="shared" si="11"/>
        <v>1</v>
      </c>
      <c r="L351" s="101" t="str">
        <f>_xlfn.XLOOKUP(J351,'Field Complete (Q1 2026)'!H:H,'Field Complete (Q1 2026)'!F:F,"")</f>
        <v/>
      </c>
      <c r="M351" s="31" t="s">
        <v>57</v>
      </c>
      <c r="N351" s="31">
        <v>22</v>
      </c>
      <c r="O351" s="31" t="s">
        <v>1080</v>
      </c>
      <c r="P351" s="31" t="s">
        <v>1081</v>
      </c>
      <c r="Q351" s="31" t="s">
        <v>1023</v>
      </c>
      <c r="R351" s="31"/>
      <c r="S351" s="31" t="s">
        <v>1082</v>
      </c>
      <c r="T351" s="31" t="s">
        <v>15</v>
      </c>
      <c r="U351" s="31" t="s">
        <v>1191</v>
      </c>
      <c r="V351" s="31" t="s">
        <v>14</v>
      </c>
      <c r="W351" s="31" t="s">
        <v>14</v>
      </c>
      <c r="X351" s="31" t="s">
        <v>1085</v>
      </c>
      <c r="Y351" s="31" t="s">
        <v>14</v>
      </c>
      <c r="Z351" s="31" t="s">
        <v>13</v>
      </c>
      <c r="AA351" s="31" t="s">
        <v>14</v>
      </c>
      <c r="AB351" s="31" t="s">
        <v>1220</v>
      </c>
    </row>
    <row r="352" spans="1:28">
      <c r="A352" s="38" t="s">
        <v>48</v>
      </c>
      <c r="B352" t="s">
        <v>57</v>
      </c>
      <c r="C352" t="s">
        <v>1088</v>
      </c>
      <c r="D352" s="76"/>
      <c r="H352" s="48"/>
      <c r="J352" s="31" t="str">
        <f t="shared" si="10"/>
        <v>AssetInspectionPolygon.FindingL1</v>
      </c>
      <c r="K352" s="31" t="b">
        <f t="shared" si="11"/>
        <v>1</v>
      </c>
      <c r="L352" s="101" t="str">
        <f>_xlfn.XLOOKUP(J352,'Field Complete (Q1 2026)'!H:H,'Field Complete (Q1 2026)'!F:F,"")</f>
        <v/>
      </c>
      <c r="M352" s="31" t="s">
        <v>57</v>
      </c>
      <c r="N352" s="31">
        <v>23</v>
      </c>
      <c r="O352" s="31" t="s">
        <v>1088</v>
      </c>
      <c r="P352" s="31" t="s">
        <v>1089</v>
      </c>
      <c r="Q352" s="31" t="s">
        <v>198</v>
      </c>
      <c r="R352" s="31"/>
      <c r="S352" s="31" t="s">
        <v>1090</v>
      </c>
      <c r="T352" s="31" t="s">
        <v>15</v>
      </c>
      <c r="U352" s="31" t="s">
        <v>1191</v>
      </c>
      <c r="V352" s="31" t="s">
        <v>14</v>
      </c>
      <c r="W352" s="31" t="s">
        <v>14</v>
      </c>
      <c r="X352" s="31" t="s">
        <v>15</v>
      </c>
      <c r="Y352" s="31" t="s">
        <v>14</v>
      </c>
      <c r="Z352" s="31" t="s">
        <v>13</v>
      </c>
      <c r="AA352" s="31" t="s">
        <v>14</v>
      </c>
      <c r="AB352" s="31" t="s">
        <v>1221</v>
      </c>
    </row>
    <row r="353" spans="1:28">
      <c r="A353" s="38" t="s">
        <v>48</v>
      </c>
      <c r="B353" t="s">
        <v>57</v>
      </c>
      <c r="C353" t="s">
        <v>1093</v>
      </c>
      <c r="D353" s="76"/>
      <c r="H353" s="48"/>
      <c r="J353" s="31" t="str">
        <f t="shared" si="10"/>
        <v>AssetInspectionPolygon.FindingL2</v>
      </c>
      <c r="K353" s="31" t="b">
        <f t="shared" si="11"/>
        <v>1</v>
      </c>
      <c r="L353" s="101" t="str">
        <f>_xlfn.XLOOKUP(J353,'Field Complete (Q1 2026)'!H:H,'Field Complete (Q1 2026)'!F:F,"")</f>
        <v/>
      </c>
      <c r="M353" s="31" t="s">
        <v>57</v>
      </c>
      <c r="N353" s="31">
        <v>24</v>
      </c>
      <c r="O353" s="31" t="s">
        <v>1093</v>
      </c>
      <c r="P353" s="31" t="s">
        <v>1094</v>
      </c>
      <c r="Q353" s="31" t="s">
        <v>198</v>
      </c>
      <c r="R353" s="31"/>
      <c r="S353" s="31" t="s">
        <v>1095</v>
      </c>
      <c r="T353" s="31" t="s">
        <v>15</v>
      </c>
      <c r="U353" s="31" t="s">
        <v>1191</v>
      </c>
      <c r="V353" s="31" t="s">
        <v>14</v>
      </c>
      <c r="W353" s="31" t="s">
        <v>14</v>
      </c>
      <c r="X353" s="31" t="s">
        <v>15</v>
      </c>
      <c r="Y353" s="31" t="s">
        <v>14</v>
      </c>
      <c r="Z353" s="31" t="s">
        <v>13</v>
      </c>
      <c r="AA353" s="31" t="s">
        <v>14</v>
      </c>
      <c r="AB353" s="31" t="s">
        <v>1222</v>
      </c>
    </row>
    <row r="354" spans="1:28">
      <c r="A354" s="38" t="s">
        <v>48</v>
      </c>
      <c r="B354" t="s">
        <v>57</v>
      </c>
      <c r="C354" t="s">
        <v>1097</v>
      </c>
      <c r="D354" s="76"/>
      <c r="H354" s="48"/>
      <c r="J354" s="31" t="str">
        <f t="shared" si="10"/>
        <v>AssetInspectionPolygon.FindingL3</v>
      </c>
      <c r="K354" s="31" t="b">
        <f t="shared" si="11"/>
        <v>1</v>
      </c>
      <c r="L354" s="101" t="str">
        <f>_xlfn.XLOOKUP(J354,'Field Complete (Q1 2026)'!H:H,'Field Complete (Q1 2026)'!F:F,"")</f>
        <v/>
      </c>
      <c r="M354" s="31" t="s">
        <v>57</v>
      </c>
      <c r="N354" s="31">
        <v>25</v>
      </c>
      <c r="O354" s="31" t="s">
        <v>1097</v>
      </c>
      <c r="P354" s="31" t="s">
        <v>1098</v>
      </c>
      <c r="Q354" s="31" t="s">
        <v>198</v>
      </c>
      <c r="R354" s="31"/>
      <c r="S354" s="31" t="s">
        <v>1099</v>
      </c>
      <c r="T354" s="31" t="s">
        <v>15</v>
      </c>
      <c r="U354" s="31" t="s">
        <v>1191</v>
      </c>
      <c r="V354" s="31" t="s">
        <v>14</v>
      </c>
      <c r="W354" s="31" t="s">
        <v>14</v>
      </c>
      <c r="X354" s="31" t="s">
        <v>15</v>
      </c>
      <c r="Y354" s="31" t="s">
        <v>14</v>
      </c>
      <c r="Z354" s="31" t="s">
        <v>13</v>
      </c>
      <c r="AA354" s="31" t="s">
        <v>14</v>
      </c>
      <c r="AB354" s="31" t="s">
        <v>1223</v>
      </c>
    </row>
    <row r="355" spans="1:28">
      <c r="A355" s="38" t="s">
        <v>48</v>
      </c>
      <c r="B355" t="s">
        <v>57</v>
      </c>
      <c r="C355" t="s">
        <v>1101</v>
      </c>
      <c r="D355" s="76"/>
      <c r="H355" s="48"/>
      <c r="J355" s="31" t="str">
        <f t="shared" si="10"/>
        <v>AssetInspectionPolygon.InspectionMethod</v>
      </c>
      <c r="K355" s="31" t="b">
        <f t="shared" si="11"/>
        <v>1</v>
      </c>
      <c r="L355" s="101" t="str">
        <f>_xlfn.XLOOKUP(J355,'Field Complete (Q1 2026)'!H:H,'Field Complete (Q1 2026)'!F:F,"")</f>
        <v/>
      </c>
      <c r="M355" s="31" t="s">
        <v>57</v>
      </c>
      <c r="N355" s="31">
        <v>26</v>
      </c>
      <c r="O355" s="31" t="s">
        <v>1101</v>
      </c>
      <c r="P355" s="31" t="s">
        <v>1102</v>
      </c>
      <c r="Q355" s="31" t="s">
        <v>1023</v>
      </c>
      <c r="R355" s="31" t="s">
        <v>1103</v>
      </c>
      <c r="S355" s="31" t="s">
        <v>1224</v>
      </c>
      <c r="T355" s="31" t="s">
        <v>15</v>
      </c>
      <c r="U355" s="31" t="s">
        <v>1191</v>
      </c>
      <c r="V355" s="31" t="s">
        <v>14</v>
      </c>
      <c r="W355" s="31" t="s">
        <v>14</v>
      </c>
      <c r="X355" s="31" t="s">
        <v>15</v>
      </c>
      <c r="Y355" s="31" t="s">
        <v>14</v>
      </c>
      <c r="Z355" s="31" t="s">
        <v>13</v>
      </c>
      <c r="AA355" s="31" t="s">
        <v>1105</v>
      </c>
      <c r="AB355" s="31" t="s">
        <v>1225</v>
      </c>
    </row>
    <row r="356" spans="1:28">
      <c r="A356" s="38" t="s">
        <v>48</v>
      </c>
      <c r="B356" t="s">
        <v>57</v>
      </c>
      <c r="C356" t="s">
        <v>1107</v>
      </c>
      <c r="D356" s="76"/>
      <c r="H356" s="48"/>
      <c r="J356" s="31" t="str">
        <f t="shared" si="10"/>
        <v>AssetInspectionPolygon.InspectionMethodComment</v>
      </c>
      <c r="K356" s="31" t="b">
        <f t="shared" si="11"/>
        <v>1</v>
      </c>
      <c r="L356" s="101" t="str">
        <f>_xlfn.XLOOKUP(J356,'Field Complete (Q1 2026)'!H:H,'Field Complete (Q1 2026)'!F:F,"")</f>
        <v/>
      </c>
      <c r="M356" s="31" t="s">
        <v>57</v>
      </c>
      <c r="N356" s="31">
        <v>27</v>
      </c>
      <c r="O356" s="31" t="s">
        <v>1107</v>
      </c>
      <c r="P356" s="31" t="s">
        <v>1108</v>
      </c>
      <c r="Q356" s="31" t="s">
        <v>1023</v>
      </c>
      <c r="R356" s="31"/>
      <c r="S356" s="31" t="s">
        <v>1109</v>
      </c>
      <c r="T356" s="31" t="s">
        <v>15</v>
      </c>
      <c r="U356" s="31" t="s">
        <v>1191</v>
      </c>
      <c r="V356" s="31" t="s">
        <v>14</v>
      </c>
      <c r="W356" s="31" t="s">
        <v>14</v>
      </c>
      <c r="X356" s="31" t="s">
        <v>15</v>
      </c>
      <c r="Y356" s="31" t="s">
        <v>14</v>
      </c>
      <c r="Z356" s="31" t="s">
        <v>13</v>
      </c>
      <c r="AA356" s="31" t="s">
        <v>14</v>
      </c>
      <c r="AB356" s="31" t="s">
        <v>1226</v>
      </c>
    </row>
    <row r="357" spans="1:28">
      <c r="A357" s="38" t="s">
        <v>48</v>
      </c>
      <c r="B357" t="s">
        <v>57</v>
      </c>
      <c r="C357" t="s">
        <v>1112</v>
      </c>
      <c r="D357" s="76"/>
      <c r="H357" s="48"/>
      <c r="J357" s="31" t="str">
        <f t="shared" si="10"/>
        <v>AssetInspectionPolygon.DataCaptureSensorType</v>
      </c>
      <c r="K357" s="31" t="b">
        <f t="shared" si="11"/>
        <v>1</v>
      </c>
      <c r="L357" s="101" t="str">
        <f>_xlfn.XLOOKUP(J357,'Field Complete (Q1 2026)'!H:H,'Field Complete (Q1 2026)'!F:F,"")</f>
        <v/>
      </c>
      <c r="M357" s="31" t="s">
        <v>57</v>
      </c>
      <c r="N357" s="31">
        <v>28</v>
      </c>
      <c r="O357" s="31" t="s">
        <v>1112</v>
      </c>
      <c r="P357" s="31" t="s">
        <v>1113</v>
      </c>
      <c r="Q357" s="31" t="s">
        <v>116</v>
      </c>
      <c r="R357" s="31" t="s">
        <v>1114</v>
      </c>
      <c r="S357" s="31" t="s">
        <v>1115</v>
      </c>
      <c r="T357" s="31" t="s">
        <v>15</v>
      </c>
      <c r="U357" s="31" t="s">
        <v>1191</v>
      </c>
      <c r="V357" s="31" t="s">
        <v>14</v>
      </c>
      <c r="W357" s="31" t="s">
        <v>14</v>
      </c>
      <c r="X357" s="31" t="s">
        <v>15</v>
      </c>
      <c r="Y357" s="31" t="s">
        <v>14</v>
      </c>
      <c r="Z357" s="31" t="s">
        <v>13</v>
      </c>
      <c r="AA357" s="31" t="s">
        <v>14</v>
      </c>
      <c r="AB357" s="31" t="s">
        <v>1227</v>
      </c>
    </row>
    <row r="358" spans="1:28">
      <c r="A358" s="38" t="s">
        <v>48</v>
      </c>
      <c r="B358" t="s">
        <v>57</v>
      </c>
      <c r="C358" t="s">
        <v>1117</v>
      </c>
      <c r="D358" s="76"/>
      <c r="H358" s="48"/>
      <c r="J358" s="31" t="str">
        <f t="shared" si="10"/>
        <v>AssetInspectionPolygon.DataCaptureSensorTypeComment</v>
      </c>
      <c r="K358" s="31" t="b">
        <f t="shared" si="11"/>
        <v>1</v>
      </c>
      <c r="L358" s="101" t="str">
        <f>_xlfn.XLOOKUP(J358,'Field Complete (Q1 2026)'!H:H,'Field Complete (Q1 2026)'!F:F,"")</f>
        <v/>
      </c>
      <c r="M358" s="31" t="s">
        <v>57</v>
      </c>
      <c r="N358" s="31">
        <v>29</v>
      </c>
      <c r="O358" s="31" t="s">
        <v>1117</v>
      </c>
      <c r="P358" s="31" t="s">
        <v>1118</v>
      </c>
      <c r="Q358" s="31" t="s">
        <v>83</v>
      </c>
      <c r="R358" s="31"/>
      <c r="S358" s="31" t="s">
        <v>1119</v>
      </c>
      <c r="T358" s="31" t="s">
        <v>15</v>
      </c>
      <c r="U358" s="31" t="s">
        <v>1191</v>
      </c>
      <c r="V358" s="31" t="s">
        <v>14</v>
      </c>
      <c r="W358" s="31" t="s">
        <v>14</v>
      </c>
      <c r="X358" s="31" t="s">
        <v>15</v>
      </c>
      <c r="Y358" s="31" t="s">
        <v>14</v>
      </c>
      <c r="Z358" s="31" t="s">
        <v>13</v>
      </c>
      <c r="AA358" s="31" t="s">
        <v>14</v>
      </c>
      <c r="AB358" s="31" t="s">
        <v>1228</v>
      </c>
    </row>
    <row r="359" spans="1:28">
      <c r="A359" s="38" t="s">
        <v>48</v>
      </c>
      <c r="B359" t="s">
        <v>57</v>
      </c>
      <c r="C359" t="s">
        <v>1121</v>
      </c>
      <c r="D359" s="76"/>
      <c r="H359" s="48"/>
      <c r="J359" s="31" t="str">
        <f t="shared" si="10"/>
        <v>AssetInspectionPolygon.FieldNotes</v>
      </c>
      <c r="K359" s="31" t="b">
        <f t="shared" si="11"/>
        <v>1</v>
      </c>
      <c r="L359" s="101" t="str">
        <f>_xlfn.XLOOKUP(J359,'Field Complete (Q1 2026)'!H:H,'Field Complete (Q1 2026)'!F:F,"")</f>
        <v/>
      </c>
      <c r="M359" s="31" t="s">
        <v>57</v>
      </c>
      <c r="N359" s="31">
        <v>30</v>
      </c>
      <c r="O359" s="31" t="s">
        <v>1121</v>
      </c>
      <c r="P359" s="31" t="s">
        <v>1121</v>
      </c>
      <c r="Q359" s="31" t="s">
        <v>1123</v>
      </c>
      <c r="R359" s="31"/>
      <c r="S359" s="31" t="s">
        <v>1124</v>
      </c>
      <c r="T359" s="31" t="s">
        <v>15</v>
      </c>
      <c r="U359" s="31" t="s">
        <v>1191</v>
      </c>
      <c r="V359" s="31" t="s">
        <v>14</v>
      </c>
      <c r="W359" s="31" t="s">
        <v>14</v>
      </c>
      <c r="X359" s="31" t="s">
        <v>1085</v>
      </c>
      <c r="Y359" s="31" t="s">
        <v>95</v>
      </c>
      <c r="Z359" s="31"/>
      <c r="AA359" s="31"/>
      <c r="AB359" s="31" t="s">
        <v>1229</v>
      </c>
    </row>
    <row r="360" spans="1:28">
      <c r="A360" s="38" t="s">
        <v>48</v>
      </c>
      <c r="B360" t="s">
        <v>57</v>
      </c>
      <c r="C360" t="s">
        <v>400</v>
      </c>
      <c r="D360" s="76"/>
      <c r="H360" s="48"/>
      <c r="J360" s="31" t="str">
        <f t="shared" si="10"/>
        <v>AssetInspectionPolygon.HFTDClass</v>
      </c>
      <c r="K360" s="31" t="b">
        <f t="shared" si="11"/>
        <v>1</v>
      </c>
      <c r="L360" s="101" t="str">
        <f>_xlfn.XLOOKUP(J360,'Field Complete (Q1 2026)'!H:H,'Field Complete (Q1 2026)'!F:F,"")</f>
        <v/>
      </c>
      <c r="M360" s="31" t="s">
        <v>57</v>
      </c>
      <c r="N360" s="31">
        <v>31</v>
      </c>
      <c r="O360" s="31" t="s">
        <v>400</v>
      </c>
      <c r="P360" s="31" t="s">
        <v>401</v>
      </c>
      <c r="Q360" s="31" t="s">
        <v>116</v>
      </c>
      <c r="R360" s="31" t="s">
        <v>1130</v>
      </c>
      <c r="S360" s="31" t="s">
        <v>1230</v>
      </c>
      <c r="T360" s="31" t="s">
        <v>15</v>
      </c>
      <c r="U360" s="31" t="s">
        <v>1191</v>
      </c>
      <c r="V360" s="31" t="s">
        <v>14</v>
      </c>
      <c r="W360" s="31" t="s">
        <v>14</v>
      </c>
      <c r="X360" s="31" t="s">
        <v>15</v>
      </c>
      <c r="Y360" s="31" t="s">
        <v>14</v>
      </c>
      <c r="Z360" s="31" t="s">
        <v>13</v>
      </c>
      <c r="AA360" s="31"/>
      <c r="AB360" s="31" t="s">
        <v>1231</v>
      </c>
    </row>
    <row r="361" spans="1:28">
      <c r="A361" s="40" t="s">
        <v>48</v>
      </c>
      <c r="B361" s="13" t="s">
        <v>57</v>
      </c>
      <c r="C361" s="13" t="s">
        <v>1128</v>
      </c>
      <c r="D361" s="77"/>
      <c r="E361" s="54"/>
      <c r="F361" s="54"/>
      <c r="G361" s="54"/>
      <c r="H361" s="55"/>
      <c r="J361" s="31" t="str">
        <f t="shared" si="10"/>
        <v>AssetInspectionPolygon.HFTDClassComment</v>
      </c>
      <c r="K361" s="31" t="b">
        <f t="shared" si="11"/>
        <v>1</v>
      </c>
      <c r="L361" s="101" t="str">
        <f>_xlfn.XLOOKUP(J361,'Field Complete (Q1 2026)'!H:H,'Field Complete (Q1 2026)'!F:F,"")</f>
        <v/>
      </c>
      <c r="M361" s="31" t="s">
        <v>57</v>
      </c>
      <c r="N361" s="31">
        <v>32</v>
      </c>
      <c r="O361" s="31" t="s">
        <v>1128</v>
      </c>
      <c r="P361" s="31" t="s">
        <v>1129</v>
      </c>
      <c r="Q361" s="31" t="s">
        <v>83</v>
      </c>
      <c r="R361" s="31"/>
      <c r="S361" s="31" t="s">
        <v>1232</v>
      </c>
      <c r="T361" s="31" t="s">
        <v>15</v>
      </c>
      <c r="U361" s="31" t="s">
        <v>1191</v>
      </c>
      <c r="V361" s="31" t="s">
        <v>14</v>
      </c>
      <c r="W361" s="31" t="s">
        <v>14</v>
      </c>
      <c r="X361" s="31" t="s">
        <v>15</v>
      </c>
      <c r="Y361" s="31" t="s">
        <v>14</v>
      </c>
      <c r="Z361" s="31" t="s">
        <v>13</v>
      </c>
      <c r="AA361" s="31"/>
      <c r="AB361" s="31" t="s">
        <v>1233</v>
      </c>
    </row>
    <row r="362" spans="1:28">
      <c r="A362" s="62" t="s">
        <v>48</v>
      </c>
      <c r="B362" s="18" t="s">
        <v>59</v>
      </c>
      <c r="C362" s="18" t="s">
        <v>1234</v>
      </c>
      <c r="D362" s="75"/>
      <c r="E362" s="52"/>
      <c r="F362" s="52"/>
      <c r="G362" s="52"/>
      <c r="H362" s="53"/>
      <c r="J362" s="31" t="str">
        <f t="shared" si="10"/>
        <v>GridHardeningLine.GhID</v>
      </c>
      <c r="K362" s="31" t="b">
        <f t="shared" si="11"/>
        <v>1</v>
      </c>
      <c r="L362" s="101">
        <f>_xlfn.XLOOKUP(J362,'Field Complete (Q1 2026)'!H:H,'Field Complete (Q1 2026)'!F:F,"")</f>
        <v>1</v>
      </c>
      <c r="M362" s="31" t="s">
        <v>59</v>
      </c>
      <c r="N362" s="31">
        <v>1</v>
      </c>
      <c r="O362" s="31" t="s">
        <v>1234</v>
      </c>
      <c r="P362" s="31" t="s">
        <v>1235</v>
      </c>
      <c r="Q362" s="31" t="s">
        <v>83</v>
      </c>
      <c r="R362" s="31"/>
      <c r="S362" s="31" t="s">
        <v>1236</v>
      </c>
      <c r="T362" s="31" t="s">
        <v>13</v>
      </c>
      <c r="U362" s="31" t="s">
        <v>1237</v>
      </c>
      <c r="V362" s="31" t="s">
        <v>14</v>
      </c>
      <c r="W362" s="31" t="s">
        <v>14</v>
      </c>
      <c r="X362" s="31" t="s">
        <v>588</v>
      </c>
      <c r="Y362" s="31" t="s">
        <v>95</v>
      </c>
      <c r="Z362" s="31" t="s">
        <v>13</v>
      </c>
      <c r="AA362" s="31"/>
      <c r="AB362" s="31" t="s">
        <v>1238</v>
      </c>
    </row>
    <row r="363" spans="1:28">
      <c r="A363" s="63" t="s">
        <v>48</v>
      </c>
      <c r="B363" s="29" t="s">
        <v>59</v>
      </c>
      <c r="C363" s="29" t="s">
        <v>128</v>
      </c>
      <c r="D363" s="76"/>
      <c r="H363" s="48"/>
      <c r="J363" s="31" t="str">
        <f t="shared" si="10"/>
        <v>GridHardeningLine.AssetLocation</v>
      </c>
      <c r="K363" s="31" t="b">
        <f t="shared" si="11"/>
        <v>1</v>
      </c>
      <c r="L363" s="101">
        <f>_xlfn.XLOOKUP(J363,'Field Complete (Q1 2026)'!H:H,'Field Complete (Q1 2026)'!F:F,"")</f>
        <v>0.97619999999999996</v>
      </c>
      <c r="M363" s="31" t="s">
        <v>59</v>
      </c>
      <c r="N363" s="31">
        <v>2</v>
      </c>
      <c r="O363" s="31" t="s">
        <v>128</v>
      </c>
      <c r="P363" s="31" t="s">
        <v>129</v>
      </c>
      <c r="Q363" s="31" t="s">
        <v>130</v>
      </c>
      <c r="R363" s="31" t="s">
        <v>131</v>
      </c>
      <c r="S363" s="31" t="s">
        <v>316</v>
      </c>
      <c r="T363" s="31" t="s">
        <v>13</v>
      </c>
      <c r="U363" s="31" t="s">
        <v>1239</v>
      </c>
      <c r="V363" s="31" t="s">
        <v>14</v>
      </c>
      <c r="W363" s="31" t="s">
        <v>14</v>
      </c>
      <c r="X363" s="31" t="s">
        <v>15</v>
      </c>
      <c r="Y363" s="31" t="s">
        <v>95</v>
      </c>
      <c r="Z363" s="31" t="s">
        <v>13</v>
      </c>
      <c r="AA363" s="31" t="s">
        <v>384</v>
      </c>
      <c r="AB363" s="31" t="s">
        <v>1240</v>
      </c>
    </row>
    <row r="364" spans="1:28">
      <c r="A364" s="63" t="s">
        <v>48</v>
      </c>
      <c r="B364" s="29" t="s">
        <v>59</v>
      </c>
      <c r="C364" s="29" t="s">
        <v>98</v>
      </c>
      <c r="D364" s="76"/>
      <c r="H364" s="48"/>
      <c r="J364" s="31" t="str">
        <f t="shared" si="10"/>
        <v>GridHardeningLine.UtilityID</v>
      </c>
      <c r="K364" s="31" t="b">
        <f t="shared" si="11"/>
        <v>1</v>
      </c>
      <c r="L364" s="101">
        <f>_xlfn.XLOOKUP(J364,'Field Complete (Q1 2026)'!H:H,'Field Complete (Q1 2026)'!F:F,"")</f>
        <v>1</v>
      </c>
      <c r="M364" s="31" t="s">
        <v>59</v>
      </c>
      <c r="N364" s="31">
        <v>3</v>
      </c>
      <c r="O364" s="31" t="s">
        <v>98</v>
      </c>
      <c r="P364" s="31" t="s">
        <v>99</v>
      </c>
      <c r="Q364" s="31" t="s">
        <v>100</v>
      </c>
      <c r="R364" s="31" t="s">
        <v>101</v>
      </c>
      <c r="S364" s="31" t="s">
        <v>102</v>
      </c>
      <c r="T364" s="31" t="s">
        <v>13</v>
      </c>
      <c r="U364" s="31" t="s">
        <v>14</v>
      </c>
      <c r="V364" s="31" t="s">
        <v>14</v>
      </c>
      <c r="W364" s="31" t="s">
        <v>14</v>
      </c>
      <c r="X364" s="31" t="s">
        <v>15</v>
      </c>
      <c r="Y364" s="31" t="s">
        <v>95</v>
      </c>
      <c r="Z364" s="31" t="s">
        <v>13</v>
      </c>
      <c r="AA364" s="31"/>
      <c r="AB364" s="31" t="s">
        <v>1241</v>
      </c>
    </row>
    <row r="365" spans="1:28">
      <c r="A365" s="63" t="s">
        <v>48</v>
      </c>
      <c r="B365" s="29" t="s">
        <v>59</v>
      </c>
      <c r="C365" s="29" t="s">
        <v>1005</v>
      </c>
      <c r="D365" s="76"/>
      <c r="H365" s="48"/>
      <c r="J365" s="31" t="str">
        <f t="shared" si="10"/>
        <v>GridHardeningLine.UMATID</v>
      </c>
      <c r="K365" s="31" t="b">
        <f t="shared" si="11"/>
        <v>1</v>
      </c>
      <c r="L365" s="101">
        <f>_xlfn.XLOOKUP(J365,'Field Complete (Q1 2026)'!H:H,'Field Complete (Q1 2026)'!F:F,"")</f>
        <v>1</v>
      </c>
      <c r="M365" s="31" t="s">
        <v>59</v>
      </c>
      <c r="N365" s="31">
        <v>4</v>
      </c>
      <c r="O365" s="31" t="s">
        <v>1005</v>
      </c>
      <c r="P365" s="31" t="s">
        <v>1006</v>
      </c>
      <c r="Q365" s="31" t="s">
        <v>83</v>
      </c>
      <c r="R365" s="31"/>
      <c r="S365" s="31" t="s">
        <v>1242</v>
      </c>
      <c r="T365" s="31" t="s">
        <v>13</v>
      </c>
      <c r="U365" s="31" t="s">
        <v>14</v>
      </c>
      <c r="V365" s="31" t="s">
        <v>14</v>
      </c>
      <c r="W365" s="31" t="s">
        <v>14</v>
      </c>
      <c r="X365" s="31" t="s">
        <v>588</v>
      </c>
      <c r="Y365" s="31" t="s">
        <v>95</v>
      </c>
      <c r="Z365" s="31" t="s">
        <v>13</v>
      </c>
      <c r="AA365" s="31" t="s">
        <v>384</v>
      </c>
      <c r="AB365" s="31" t="s">
        <v>1243</v>
      </c>
    </row>
    <row r="366" spans="1:28">
      <c r="A366" s="63" t="s">
        <v>48</v>
      </c>
      <c r="B366" s="29" t="s">
        <v>59</v>
      </c>
      <c r="C366" s="29" t="s">
        <v>81</v>
      </c>
      <c r="D366" s="76"/>
      <c r="H366" s="48"/>
      <c r="J366" s="31" t="str">
        <f t="shared" si="10"/>
        <v>GridHardeningLine.SegmentID</v>
      </c>
      <c r="K366" s="31" t="b">
        <f t="shared" si="11"/>
        <v>1</v>
      </c>
      <c r="L366" s="101">
        <f>_xlfn.XLOOKUP(J366,'Field Complete (Q1 2026)'!H:H,'Field Complete (Q1 2026)'!F:F,"")</f>
        <v>0</v>
      </c>
      <c r="M366" s="31" t="s">
        <v>59</v>
      </c>
      <c r="N366" s="31">
        <v>5</v>
      </c>
      <c r="O366" s="31" t="s">
        <v>81</v>
      </c>
      <c r="P366" s="31" t="s">
        <v>82</v>
      </c>
      <c r="Q366" s="31" t="s">
        <v>83</v>
      </c>
      <c r="R366" s="31"/>
      <c r="S366" s="31" t="s">
        <v>1244</v>
      </c>
      <c r="T366" s="31" t="s">
        <v>15</v>
      </c>
      <c r="U366" s="31" t="s">
        <v>1245</v>
      </c>
      <c r="V366" s="31" t="s">
        <v>14</v>
      </c>
      <c r="W366" s="31" t="s">
        <v>14</v>
      </c>
      <c r="X366" s="31" t="s">
        <v>588</v>
      </c>
      <c r="Y366" s="31" t="s">
        <v>87</v>
      </c>
      <c r="Z366" s="31" t="s">
        <v>13</v>
      </c>
      <c r="AA366" s="31" t="s">
        <v>1246</v>
      </c>
      <c r="AB366" s="31" t="s">
        <v>1247</v>
      </c>
    </row>
    <row r="367" spans="1:28">
      <c r="A367" s="63" t="s">
        <v>48</v>
      </c>
      <c r="B367" s="29" t="s">
        <v>59</v>
      </c>
      <c r="C367" s="29" t="s">
        <v>89</v>
      </c>
      <c r="D367" s="76"/>
      <c r="H367" s="48"/>
      <c r="J367" s="31" t="str">
        <f t="shared" si="10"/>
        <v>GridHardeningLine.CircuitID</v>
      </c>
      <c r="K367" s="31" t="b">
        <f t="shared" si="11"/>
        <v>1</v>
      </c>
      <c r="L367" s="101">
        <f>_xlfn.XLOOKUP(J367,'Field Complete (Q1 2026)'!H:H,'Field Complete (Q1 2026)'!F:F,"")</f>
        <v>1</v>
      </c>
      <c r="M367" s="31" t="s">
        <v>59</v>
      </c>
      <c r="N367" s="31">
        <v>6</v>
      </c>
      <c r="O367" s="31" t="s">
        <v>89</v>
      </c>
      <c r="P367" s="31" t="s">
        <v>90</v>
      </c>
      <c r="Q367" s="31" t="s">
        <v>83</v>
      </c>
      <c r="R367" s="31"/>
      <c r="S367" s="31" t="s">
        <v>1248</v>
      </c>
      <c r="T367" s="31" t="s">
        <v>168</v>
      </c>
      <c r="U367" s="31" t="s">
        <v>92</v>
      </c>
      <c r="V367" s="31" t="s">
        <v>93</v>
      </c>
      <c r="W367" s="31" t="s">
        <v>251</v>
      </c>
      <c r="X367" s="31" t="s">
        <v>588</v>
      </c>
      <c r="Y367" s="31" t="s">
        <v>95</v>
      </c>
      <c r="Z367" s="31" t="s">
        <v>13</v>
      </c>
      <c r="AA367" s="31"/>
      <c r="AB367" s="31" t="s">
        <v>1249</v>
      </c>
    </row>
    <row r="368" spans="1:28">
      <c r="A368" s="63" t="s">
        <v>48</v>
      </c>
      <c r="B368" s="29" t="s">
        <v>59</v>
      </c>
      <c r="C368" s="29" t="s">
        <v>306</v>
      </c>
      <c r="D368" s="76"/>
      <c r="H368" s="48"/>
      <c r="J368" s="31" t="str">
        <f t="shared" si="10"/>
        <v>GridHardeningLine.LineClass</v>
      </c>
      <c r="K368" s="31" t="b">
        <f t="shared" si="11"/>
        <v>1</v>
      </c>
      <c r="L368" s="101">
        <f>_xlfn.XLOOKUP(J368,'Field Complete (Q1 2026)'!H:H,'Field Complete (Q1 2026)'!F:F,"")</f>
        <v>1</v>
      </c>
      <c r="M368" s="31" t="s">
        <v>59</v>
      </c>
      <c r="N368" s="31">
        <v>7</v>
      </c>
      <c r="O368" s="31" t="s">
        <v>306</v>
      </c>
      <c r="P368" s="31" t="s">
        <v>307</v>
      </c>
      <c r="Q368" s="31" t="s">
        <v>116</v>
      </c>
      <c r="R368" s="31" t="s">
        <v>431</v>
      </c>
      <c r="S368" s="31" t="s">
        <v>1250</v>
      </c>
      <c r="T368" s="31" t="s">
        <v>13</v>
      </c>
      <c r="U368" s="31" t="s">
        <v>14</v>
      </c>
      <c r="V368" s="31" t="s">
        <v>14</v>
      </c>
      <c r="W368" s="31" t="s">
        <v>14</v>
      </c>
      <c r="X368" s="31" t="s">
        <v>15</v>
      </c>
      <c r="Y368" s="31" t="s">
        <v>95</v>
      </c>
      <c r="Z368" s="31" t="s">
        <v>13</v>
      </c>
      <c r="AA368" s="31" t="s">
        <v>1246</v>
      </c>
      <c r="AB368" s="31" t="s">
        <v>1251</v>
      </c>
    </row>
    <row r="369" spans="1:28">
      <c r="A369" s="63" t="s">
        <v>48</v>
      </c>
      <c r="B369" s="29" t="s">
        <v>59</v>
      </c>
      <c r="C369" s="29" t="s">
        <v>1252</v>
      </c>
      <c r="D369" s="76"/>
      <c r="H369" s="48"/>
      <c r="J369" s="31" t="str">
        <f t="shared" si="10"/>
        <v>GridHardeningLine.GridHardeningLocationOrAddress</v>
      </c>
      <c r="K369" s="31" t="b">
        <f t="shared" si="11"/>
        <v>1</v>
      </c>
      <c r="L369" s="101">
        <f>_xlfn.XLOOKUP(J369,'Field Complete (Q1 2026)'!H:H,'Field Complete (Q1 2026)'!F:F,"")</f>
        <v>0</v>
      </c>
      <c r="M369" s="31" t="s">
        <v>59</v>
      </c>
      <c r="N369" s="31">
        <v>8</v>
      </c>
      <c r="O369" s="31" t="s">
        <v>1252</v>
      </c>
      <c r="P369" s="31" t="s">
        <v>1253</v>
      </c>
      <c r="Q369" s="31" t="s">
        <v>1023</v>
      </c>
      <c r="R369" s="31"/>
      <c r="S369" s="31" t="s">
        <v>1254</v>
      </c>
      <c r="T369" s="31" t="s">
        <v>168</v>
      </c>
      <c r="U369" s="31" t="s">
        <v>1255</v>
      </c>
      <c r="V369" s="31" t="s">
        <v>14</v>
      </c>
      <c r="W369" s="31" t="s">
        <v>14</v>
      </c>
      <c r="X369" s="31" t="s">
        <v>588</v>
      </c>
      <c r="Y369" s="31" t="s">
        <v>583</v>
      </c>
      <c r="Z369" s="31" t="s">
        <v>13</v>
      </c>
      <c r="AA369" s="31"/>
      <c r="AB369" s="31" t="s">
        <v>1256</v>
      </c>
    </row>
    <row r="370" spans="1:28">
      <c r="A370" s="63" t="s">
        <v>48</v>
      </c>
      <c r="B370" s="29" t="s">
        <v>59</v>
      </c>
      <c r="C370" s="29" t="s">
        <v>1026</v>
      </c>
      <c r="D370" s="76"/>
      <c r="H370" s="48"/>
      <c r="J370" s="31" t="str">
        <f t="shared" si="10"/>
        <v>GridHardeningLine.WMPInitiative</v>
      </c>
      <c r="K370" s="31" t="b">
        <f t="shared" si="11"/>
        <v>1</v>
      </c>
      <c r="L370" s="101">
        <f>_xlfn.XLOOKUP(J370,'Field Complete (Q1 2026)'!H:H,'Field Complete (Q1 2026)'!F:F,"")</f>
        <v>1</v>
      </c>
      <c r="M370" s="31" t="s">
        <v>59</v>
      </c>
      <c r="N370" s="31">
        <v>9</v>
      </c>
      <c r="O370" s="31" t="s">
        <v>1026</v>
      </c>
      <c r="P370" s="31" t="s">
        <v>1027</v>
      </c>
      <c r="Q370" s="31" t="s">
        <v>1028</v>
      </c>
      <c r="R370" s="31"/>
      <c r="S370" s="31" t="s">
        <v>1029</v>
      </c>
      <c r="T370" s="31" t="s">
        <v>13</v>
      </c>
      <c r="U370" s="31" t="s">
        <v>14</v>
      </c>
      <c r="V370" s="31" t="s">
        <v>14</v>
      </c>
      <c r="W370" s="31" t="s">
        <v>14</v>
      </c>
      <c r="X370" s="31" t="s">
        <v>588</v>
      </c>
      <c r="Y370" s="31" t="s">
        <v>95</v>
      </c>
      <c r="Z370" s="31" t="s">
        <v>13</v>
      </c>
      <c r="AA370" s="31" t="s">
        <v>384</v>
      </c>
      <c r="AB370" s="31" t="s">
        <v>1257</v>
      </c>
    </row>
    <row r="371" spans="1:28">
      <c r="A371" s="63" t="s">
        <v>48</v>
      </c>
      <c r="B371" s="29" t="s">
        <v>59</v>
      </c>
      <c r="C371" s="29" t="s">
        <v>1031</v>
      </c>
      <c r="D371" s="76"/>
      <c r="H371" s="48"/>
      <c r="J371" s="31" t="str">
        <f t="shared" si="10"/>
        <v>GridHardeningLine.WMPActivity</v>
      </c>
      <c r="K371" s="31" t="b">
        <f t="shared" si="11"/>
        <v>1</v>
      </c>
      <c r="L371" s="101">
        <f>_xlfn.XLOOKUP(J371,'Field Complete (Q1 2026)'!H:H,'Field Complete (Q1 2026)'!F:F,"")</f>
        <v>1</v>
      </c>
      <c r="M371" s="31" t="s">
        <v>59</v>
      </c>
      <c r="N371" s="31">
        <v>10</v>
      </c>
      <c r="O371" s="31" t="s">
        <v>1031</v>
      </c>
      <c r="P371" s="31" t="s">
        <v>1032</v>
      </c>
      <c r="Q371" s="31" t="s">
        <v>1028</v>
      </c>
      <c r="R371" s="31"/>
      <c r="S371" s="31" t="s">
        <v>1204</v>
      </c>
      <c r="T371" s="31" t="s">
        <v>13</v>
      </c>
      <c r="U371" s="31" t="s">
        <v>14</v>
      </c>
      <c r="V371" s="31" t="s">
        <v>14</v>
      </c>
      <c r="W371" s="31" t="s">
        <v>14</v>
      </c>
      <c r="X371" s="31" t="s">
        <v>588</v>
      </c>
      <c r="Y371" s="31" t="s">
        <v>95</v>
      </c>
      <c r="Z371" s="31" t="s">
        <v>391</v>
      </c>
      <c r="AA371" s="31" t="s">
        <v>391</v>
      </c>
      <c r="AB371" s="31" t="s">
        <v>1258</v>
      </c>
    </row>
    <row r="372" spans="1:28">
      <c r="A372" s="63" t="s">
        <v>48</v>
      </c>
      <c r="B372" s="29" t="s">
        <v>59</v>
      </c>
      <c r="C372" s="29" t="s">
        <v>1035</v>
      </c>
      <c r="D372" s="76"/>
      <c r="H372" s="48"/>
      <c r="J372" s="31" t="str">
        <f t="shared" si="10"/>
        <v>GridHardeningLine.ActivityDescription</v>
      </c>
      <c r="K372" s="31" t="b">
        <f t="shared" si="11"/>
        <v>1</v>
      </c>
      <c r="L372" s="101">
        <f>_xlfn.XLOOKUP(J372,'Field Complete (Q1 2026)'!H:H,'Field Complete (Q1 2026)'!F:F,"")</f>
        <v>1</v>
      </c>
      <c r="M372" s="31" t="s">
        <v>59</v>
      </c>
      <c r="N372" s="31">
        <v>11</v>
      </c>
      <c r="O372" s="31" t="s">
        <v>1035</v>
      </c>
      <c r="P372" s="31" t="s">
        <v>1036</v>
      </c>
      <c r="Q372" s="31" t="s">
        <v>1028</v>
      </c>
      <c r="R372" s="31"/>
      <c r="S372" s="31" t="s">
        <v>1037</v>
      </c>
      <c r="T372" s="31" t="s">
        <v>13</v>
      </c>
      <c r="U372" s="31" t="s">
        <v>14</v>
      </c>
      <c r="V372" s="31" t="s">
        <v>14</v>
      </c>
      <c r="W372" s="31" t="s">
        <v>14</v>
      </c>
      <c r="X372" s="31" t="s">
        <v>588</v>
      </c>
      <c r="Y372" s="31" t="s">
        <v>95</v>
      </c>
      <c r="Z372" s="31" t="s">
        <v>391</v>
      </c>
      <c r="AA372" s="31" t="s">
        <v>391</v>
      </c>
      <c r="AB372" s="31" t="s">
        <v>1259</v>
      </c>
    </row>
    <row r="373" spans="1:28">
      <c r="A373" s="63" t="s">
        <v>48</v>
      </c>
      <c r="B373" s="29" t="s">
        <v>59</v>
      </c>
      <c r="C373" s="29" t="s">
        <v>1043</v>
      </c>
      <c r="D373" s="76"/>
      <c r="H373" s="48"/>
      <c r="J373" s="31" t="str">
        <f t="shared" si="10"/>
        <v>GridHardeningLine.WMPSection</v>
      </c>
      <c r="K373" s="31" t="b">
        <f t="shared" si="11"/>
        <v>1</v>
      </c>
      <c r="L373" s="101">
        <f>_xlfn.XLOOKUP(J373,'Field Complete (Q1 2026)'!H:H,'Field Complete (Q1 2026)'!F:F,"")</f>
        <v>1</v>
      </c>
      <c r="M373" s="31" t="s">
        <v>59</v>
      </c>
      <c r="N373" s="31">
        <v>12</v>
      </c>
      <c r="O373" s="31" t="s">
        <v>1043</v>
      </c>
      <c r="P373" s="31" t="s">
        <v>1044</v>
      </c>
      <c r="Q373" s="31" t="s">
        <v>1011</v>
      </c>
      <c r="R373" s="31"/>
      <c r="S373" s="31" t="s">
        <v>1045</v>
      </c>
      <c r="T373" s="31" t="s">
        <v>13</v>
      </c>
      <c r="U373" s="31" t="s">
        <v>14</v>
      </c>
      <c r="V373" s="31" t="s">
        <v>14</v>
      </c>
      <c r="W373" s="31" t="s">
        <v>14</v>
      </c>
      <c r="X373" s="31" t="s">
        <v>588</v>
      </c>
      <c r="Y373" s="31" t="s">
        <v>95</v>
      </c>
      <c r="Z373" s="31" t="s">
        <v>13</v>
      </c>
      <c r="AA373" s="31"/>
      <c r="AB373" s="31" t="s">
        <v>1260</v>
      </c>
    </row>
    <row r="374" spans="1:28">
      <c r="A374" s="63" t="s">
        <v>48</v>
      </c>
      <c r="B374" s="29" t="s">
        <v>59</v>
      </c>
      <c r="C374" s="29" t="s">
        <v>1261</v>
      </c>
      <c r="D374" s="76"/>
      <c r="H374" s="48"/>
      <c r="J374" s="31" t="str">
        <f t="shared" si="10"/>
        <v>GridHardeningLine.DescriptionOfWork</v>
      </c>
      <c r="K374" s="31" t="b">
        <f t="shared" si="11"/>
        <v>1</v>
      </c>
      <c r="L374" s="101">
        <f>_xlfn.XLOOKUP(J374,'Field Complete (Q1 2026)'!H:H,'Field Complete (Q1 2026)'!F:F,"")</f>
        <v>1</v>
      </c>
      <c r="M374" s="31" t="s">
        <v>59</v>
      </c>
      <c r="N374" s="31">
        <v>13</v>
      </c>
      <c r="O374" s="31" t="s">
        <v>1261</v>
      </c>
      <c r="P374" s="31" t="s">
        <v>1262</v>
      </c>
      <c r="Q374" s="31" t="s">
        <v>1023</v>
      </c>
      <c r="R374" s="31"/>
      <c r="S374" s="31" t="s">
        <v>1263</v>
      </c>
      <c r="T374" s="31" t="s">
        <v>13</v>
      </c>
      <c r="U374" s="31" t="s">
        <v>14</v>
      </c>
      <c r="V374" s="31" t="s">
        <v>14</v>
      </c>
      <c r="W374" s="31" t="s">
        <v>14</v>
      </c>
      <c r="X374" s="31" t="s">
        <v>1085</v>
      </c>
      <c r="Y374" s="31" t="s">
        <v>87</v>
      </c>
      <c r="Z374" s="31" t="s">
        <v>13</v>
      </c>
      <c r="AA374" s="31"/>
      <c r="AB374" s="31" t="s">
        <v>1264</v>
      </c>
    </row>
    <row r="375" spans="1:28">
      <c r="A375" s="63" t="s">
        <v>48</v>
      </c>
      <c r="B375" s="29" t="s">
        <v>59</v>
      </c>
      <c r="C375" s="29" t="s">
        <v>1265</v>
      </c>
      <c r="D375" s="76"/>
      <c r="H375" s="48"/>
      <c r="J375" s="31" t="str">
        <f t="shared" si="10"/>
        <v>GridHardeningLine.WorkOrderNumber</v>
      </c>
      <c r="K375" s="31" t="b">
        <f t="shared" si="11"/>
        <v>0</v>
      </c>
      <c r="L375" s="101">
        <f>_xlfn.XLOOKUP(J375,'Field Complete (Q1 2026)'!H:H,'Field Complete (Q1 2026)'!F:F,"")</f>
        <v>0</v>
      </c>
      <c r="M375" s="31" t="s">
        <v>59</v>
      </c>
      <c r="N375" s="31">
        <v>14</v>
      </c>
      <c r="O375" s="31" t="s">
        <v>1265</v>
      </c>
      <c r="P375" s="31" t="s">
        <v>1266</v>
      </c>
      <c r="Q375" s="31" t="s">
        <v>83</v>
      </c>
      <c r="R375" s="31"/>
      <c r="S375" s="31" t="s">
        <v>1267</v>
      </c>
      <c r="T375" s="31" t="s">
        <v>15</v>
      </c>
      <c r="U375" s="31" t="s">
        <v>14</v>
      </c>
      <c r="V375" s="31" t="s">
        <v>14</v>
      </c>
      <c r="W375" s="31" t="s">
        <v>14</v>
      </c>
      <c r="X375" s="31" t="s">
        <v>1085</v>
      </c>
      <c r="Y375" s="31"/>
      <c r="Z375" s="31"/>
      <c r="AA375" s="31"/>
      <c r="AB375" s="31"/>
    </row>
    <row r="376" spans="1:28">
      <c r="A376" s="63" t="s">
        <v>48</v>
      </c>
      <c r="B376" s="29" t="s">
        <v>59</v>
      </c>
      <c r="C376" s="29" t="s">
        <v>1268</v>
      </c>
      <c r="D376" s="76"/>
      <c r="H376" s="48"/>
      <c r="J376" s="31" t="str">
        <f t="shared" si="10"/>
        <v>GridHardeningLine.WorkOrderFacility</v>
      </c>
      <c r="K376" s="31" t="b">
        <f t="shared" si="11"/>
        <v>0</v>
      </c>
      <c r="L376" s="101">
        <f>_xlfn.XLOOKUP(J376,'Field Complete (Q1 2026)'!H:H,'Field Complete (Q1 2026)'!F:F,"")</f>
        <v>0</v>
      </c>
      <c r="M376" s="31" t="s">
        <v>59</v>
      </c>
      <c r="N376" s="31">
        <v>15</v>
      </c>
      <c r="O376" s="31" t="s">
        <v>1268</v>
      </c>
      <c r="P376" s="31" t="s">
        <v>1269</v>
      </c>
      <c r="Q376" s="31" t="s">
        <v>83</v>
      </c>
      <c r="R376" s="31" t="s">
        <v>1270</v>
      </c>
      <c r="S376" s="31" t="s">
        <v>1271</v>
      </c>
      <c r="T376" s="31" t="s">
        <v>15</v>
      </c>
      <c r="U376" s="31" t="s">
        <v>14</v>
      </c>
      <c r="V376" s="31" t="s">
        <v>14</v>
      </c>
      <c r="W376" s="31" t="s">
        <v>14</v>
      </c>
      <c r="X376" s="31" t="s">
        <v>1085</v>
      </c>
      <c r="Y376" s="31"/>
      <c r="Z376" s="31"/>
      <c r="AA376" s="31"/>
      <c r="AB376" s="31"/>
    </row>
    <row r="377" spans="1:28">
      <c r="A377" s="63" t="s">
        <v>48</v>
      </c>
      <c r="B377" s="29" t="s">
        <v>59</v>
      </c>
      <c r="C377" s="29" t="s">
        <v>1272</v>
      </c>
      <c r="D377" s="76"/>
      <c r="H377" s="48"/>
      <c r="J377" s="31" t="str">
        <f t="shared" si="10"/>
        <v>GridHardeningLine.WorkOrderPriority</v>
      </c>
      <c r="K377" s="31" t="b">
        <f t="shared" si="11"/>
        <v>0</v>
      </c>
      <c r="L377" s="101">
        <f>_xlfn.XLOOKUP(J377,'Field Complete (Q1 2026)'!H:H,'Field Complete (Q1 2026)'!F:F,"")</f>
        <v>0</v>
      </c>
      <c r="M377" s="31" t="s">
        <v>59</v>
      </c>
      <c r="N377" s="31">
        <v>16</v>
      </c>
      <c r="O377" s="31" t="s">
        <v>1272</v>
      </c>
      <c r="P377" s="31" t="s">
        <v>1273</v>
      </c>
      <c r="Q377" s="31" t="s">
        <v>100</v>
      </c>
      <c r="R377" s="31" t="s">
        <v>1274</v>
      </c>
      <c r="S377" s="31" t="s">
        <v>1275</v>
      </c>
      <c r="T377" s="31" t="s">
        <v>15</v>
      </c>
      <c r="U377" s="31" t="s">
        <v>14</v>
      </c>
      <c r="V377" s="31" t="s">
        <v>14</v>
      </c>
      <c r="W377" s="31" t="s">
        <v>14</v>
      </c>
      <c r="X377" s="31" t="s">
        <v>1085</v>
      </c>
      <c r="Y377" s="31"/>
      <c r="Z377" s="31"/>
      <c r="AA377" s="31"/>
      <c r="AB377" s="31"/>
    </row>
    <row r="378" spans="1:28">
      <c r="A378" s="63" t="s">
        <v>48</v>
      </c>
      <c r="B378" s="29" t="s">
        <v>59</v>
      </c>
      <c r="C378" s="29" t="s">
        <v>1276</v>
      </c>
      <c r="D378" s="76"/>
      <c r="H378" s="48"/>
      <c r="J378" s="31" t="str">
        <f t="shared" si="10"/>
        <v>GridHardeningLine.WorkOrderResolution</v>
      </c>
      <c r="K378" s="31" t="b">
        <f t="shared" si="11"/>
        <v>0</v>
      </c>
      <c r="L378" s="101">
        <f>_xlfn.XLOOKUP(J378,'Field Complete (Q1 2026)'!H:H,'Field Complete (Q1 2026)'!F:F,"")</f>
        <v>0</v>
      </c>
      <c r="M378" s="31" t="s">
        <v>59</v>
      </c>
      <c r="N378" s="31">
        <v>17</v>
      </c>
      <c r="O378" s="31" t="s">
        <v>1276</v>
      </c>
      <c r="P378" s="31" t="s">
        <v>1277</v>
      </c>
      <c r="Q378" s="31" t="s">
        <v>1023</v>
      </c>
      <c r="R378" s="31" t="s">
        <v>1278</v>
      </c>
      <c r="S378" s="31" t="s">
        <v>1279</v>
      </c>
      <c r="T378" s="31" t="s">
        <v>15</v>
      </c>
      <c r="U378" s="31" t="s">
        <v>14</v>
      </c>
      <c r="V378" s="31" t="s">
        <v>14</v>
      </c>
      <c r="W378" s="31" t="s">
        <v>14</v>
      </c>
      <c r="X378" s="31" t="s">
        <v>1085</v>
      </c>
      <c r="Y378" s="31"/>
      <c r="Z378" s="31"/>
      <c r="AA378" s="31"/>
      <c r="AB378" s="31"/>
    </row>
    <row r="379" spans="1:28">
      <c r="A379" s="63" t="s">
        <v>48</v>
      </c>
      <c r="B379" s="29" t="s">
        <v>59</v>
      </c>
      <c r="C379" s="29" t="s">
        <v>1280</v>
      </c>
      <c r="D379" s="76"/>
      <c r="H379" s="48"/>
      <c r="J379" s="31" t="str">
        <f t="shared" si="10"/>
        <v>GridHardeningLine.UndergroundingFacility</v>
      </c>
      <c r="K379" s="31" t="b">
        <f t="shared" si="11"/>
        <v>0</v>
      </c>
      <c r="L379" s="101">
        <f>_xlfn.XLOOKUP(J379,'Field Complete (Q1 2026)'!H:H,'Field Complete (Q1 2026)'!F:F,"")</f>
        <v>0</v>
      </c>
      <c r="M379" s="31" t="s">
        <v>59</v>
      </c>
      <c r="N379" s="31">
        <v>18</v>
      </c>
      <c r="O379" s="31" t="s">
        <v>1280</v>
      </c>
      <c r="P379" s="31" t="s">
        <v>1281</v>
      </c>
      <c r="Q379" s="31" t="s">
        <v>130</v>
      </c>
      <c r="R379" s="31" t="s">
        <v>1282</v>
      </c>
      <c r="S379" s="31" t="s">
        <v>1283</v>
      </c>
      <c r="T379" s="31" t="s">
        <v>15</v>
      </c>
      <c r="U379" s="31" t="s">
        <v>14</v>
      </c>
      <c r="V379" s="31" t="s">
        <v>14</v>
      </c>
      <c r="W379" s="31" t="s">
        <v>14</v>
      </c>
      <c r="X379" s="31" t="s">
        <v>1085</v>
      </c>
      <c r="Y379" s="31"/>
      <c r="Z379" s="31"/>
      <c r="AA379" s="31"/>
      <c r="AB379" s="31"/>
    </row>
    <row r="380" spans="1:28">
      <c r="A380" s="63" t="s">
        <v>48</v>
      </c>
      <c r="B380" s="29" t="s">
        <v>59</v>
      </c>
      <c r="C380" s="29" t="s">
        <v>1121</v>
      </c>
      <c r="D380" s="76"/>
      <c r="H380" s="48"/>
      <c r="J380" s="31" t="str">
        <f t="shared" si="10"/>
        <v>GridHardeningLine.FieldNotes</v>
      </c>
      <c r="K380" s="31" t="b">
        <f t="shared" si="11"/>
        <v>1</v>
      </c>
      <c r="L380" s="101">
        <f>_xlfn.XLOOKUP(J380,'Field Complete (Q1 2026)'!H:H,'Field Complete (Q1 2026)'!F:F,"")</f>
        <v>0.1429</v>
      </c>
      <c r="M380" s="31" t="s">
        <v>59</v>
      </c>
      <c r="N380" s="31">
        <v>19</v>
      </c>
      <c r="O380" s="31" t="s">
        <v>1121</v>
      </c>
      <c r="P380" s="31" t="s">
        <v>1121</v>
      </c>
      <c r="Q380" s="31" t="s">
        <v>1123</v>
      </c>
      <c r="R380" s="31"/>
      <c r="S380" s="31" t="s">
        <v>1124</v>
      </c>
      <c r="T380" s="31" t="s">
        <v>168</v>
      </c>
      <c r="U380" s="31" t="s">
        <v>1284</v>
      </c>
      <c r="V380" s="31" t="s">
        <v>1285</v>
      </c>
      <c r="W380" s="31" t="s">
        <v>1286</v>
      </c>
      <c r="X380" s="31" t="s">
        <v>1085</v>
      </c>
      <c r="Y380" s="31" t="s">
        <v>95</v>
      </c>
      <c r="Z380" s="31" t="s">
        <v>391</v>
      </c>
      <c r="AA380" s="31" t="s">
        <v>391</v>
      </c>
      <c r="AB380" s="31" t="s">
        <v>1287</v>
      </c>
    </row>
    <row r="381" spans="1:28">
      <c r="A381" s="63" t="s">
        <v>48</v>
      </c>
      <c r="B381" s="29" t="s">
        <v>59</v>
      </c>
      <c r="C381" s="29" t="s">
        <v>1047</v>
      </c>
      <c r="D381" s="76"/>
      <c r="H381" s="48"/>
      <c r="J381" s="31" t="str">
        <f t="shared" si="10"/>
        <v>GridHardeningLine.UnitsRepresented</v>
      </c>
      <c r="K381" s="31" t="b">
        <f t="shared" si="11"/>
        <v>1</v>
      </c>
      <c r="L381" s="101">
        <f>_xlfn.XLOOKUP(J381,'Field Complete (Q1 2026)'!H:H,'Field Complete (Q1 2026)'!F:F,"")</f>
        <v>0.90480000000000005</v>
      </c>
      <c r="M381" s="31" t="s">
        <v>59</v>
      </c>
      <c r="N381" s="31">
        <v>20</v>
      </c>
      <c r="O381" s="31" t="s">
        <v>1047</v>
      </c>
      <c r="P381" s="31" t="s">
        <v>1048</v>
      </c>
      <c r="Q381" s="31" t="s">
        <v>136</v>
      </c>
      <c r="R381" s="31"/>
      <c r="S381" s="31" t="s">
        <v>1049</v>
      </c>
      <c r="T381" s="31" t="s">
        <v>168</v>
      </c>
      <c r="U381" s="31" t="s">
        <v>1288</v>
      </c>
      <c r="V381" s="31" t="s">
        <v>14</v>
      </c>
      <c r="W381" s="31" t="s">
        <v>14</v>
      </c>
      <c r="X381" s="31" t="s">
        <v>588</v>
      </c>
      <c r="Y381" s="31" t="s">
        <v>95</v>
      </c>
      <c r="Z381" s="31" t="s">
        <v>13</v>
      </c>
      <c r="AA381" s="31" t="s">
        <v>384</v>
      </c>
      <c r="AB381" s="31" t="s">
        <v>1289</v>
      </c>
    </row>
    <row r="382" spans="1:28">
      <c r="A382" s="63" t="s">
        <v>48</v>
      </c>
      <c r="B382" s="29" t="s">
        <v>59</v>
      </c>
      <c r="C382" s="29" t="s">
        <v>1290</v>
      </c>
      <c r="D382" s="76"/>
      <c r="H382" s="48"/>
      <c r="J382" s="31" t="str">
        <f t="shared" si="10"/>
        <v>GridHardeningLine.StartDate</v>
      </c>
      <c r="K382" s="31" t="b">
        <f t="shared" si="11"/>
        <v>1</v>
      </c>
      <c r="L382" s="101">
        <f>_xlfn.XLOOKUP(J382,'Field Complete (Q1 2026)'!H:H,'Field Complete (Q1 2026)'!F:F,"")</f>
        <v>1</v>
      </c>
      <c r="M382" s="31" t="s">
        <v>59</v>
      </c>
      <c r="N382" s="31">
        <v>21</v>
      </c>
      <c r="O382" s="31" t="s">
        <v>1290</v>
      </c>
      <c r="P382" s="31" t="s">
        <v>1291</v>
      </c>
      <c r="Q382" s="31" t="s">
        <v>175</v>
      </c>
      <c r="R382" s="31"/>
      <c r="S382" s="31" t="s">
        <v>1292</v>
      </c>
      <c r="T382" s="31" t="s">
        <v>168</v>
      </c>
      <c r="U382" s="31" t="s">
        <v>1293</v>
      </c>
      <c r="V382" s="31" t="s">
        <v>93</v>
      </c>
      <c r="W382" s="31" t="s">
        <v>251</v>
      </c>
      <c r="X382" s="31" t="s">
        <v>15</v>
      </c>
      <c r="Y382" s="31" t="s">
        <v>95</v>
      </c>
      <c r="Z382" s="31" t="s">
        <v>13</v>
      </c>
      <c r="AA382" s="31"/>
      <c r="AB382" s="31" t="s">
        <v>1294</v>
      </c>
    </row>
    <row r="383" spans="1:28">
      <c r="A383" s="63" t="s">
        <v>48</v>
      </c>
      <c r="B383" s="29" t="s">
        <v>59</v>
      </c>
      <c r="C383" s="29" t="s">
        <v>1295</v>
      </c>
      <c r="D383" s="76"/>
      <c r="H383" s="48"/>
      <c r="J383" s="31" t="str">
        <f t="shared" si="10"/>
        <v>GridHardeningLine.EndDate</v>
      </c>
      <c r="K383" s="31" t="b">
        <f t="shared" si="11"/>
        <v>1</v>
      </c>
      <c r="L383" s="101">
        <f>_xlfn.XLOOKUP(J383,'Field Complete (Q1 2026)'!H:H,'Field Complete (Q1 2026)'!F:F,"")</f>
        <v>1</v>
      </c>
      <c r="M383" s="31" t="s">
        <v>59</v>
      </c>
      <c r="N383" s="31">
        <v>22</v>
      </c>
      <c r="O383" s="31" t="s">
        <v>1295</v>
      </c>
      <c r="P383" s="31" t="s">
        <v>1296</v>
      </c>
      <c r="Q383" s="31" t="s">
        <v>175</v>
      </c>
      <c r="R383" s="31"/>
      <c r="S383" s="31" t="s">
        <v>1297</v>
      </c>
      <c r="T383" s="31" t="s">
        <v>168</v>
      </c>
      <c r="U383" s="31" t="s">
        <v>1298</v>
      </c>
      <c r="V383" s="31" t="s">
        <v>14</v>
      </c>
      <c r="W383" s="31" t="s">
        <v>14</v>
      </c>
      <c r="X383" s="31" t="s">
        <v>15</v>
      </c>
      <c r="Y383" s="31" t="s">
        <v>95</v>
      </c>
      <c r="Z383" s="31" t="s">
        <v>13</v>
      </c>
      <c r="AA383" s="31"/>
      <c r="AB383" s="31" t="s">
        <v>1299</v>
      </c>
    </row>
    <row r="384" spans="1:28">
      <c r="A384" s="63" t="s">
        <v>48</v>
      </c>
      <c r="B384" s="29" t="s">
        <v>59</v>
      </c>
      <c r="C384" s="29" t="s">
        <v>1300</v>
      </c>
      <c r="D384" s="76"/>
      <c r="H384" s="48"/>
      <c r="J384" s="31" t="str">
        <f t="shared" si="10"/>
        <v>GridHardeningLine.LineDeenergized</v>
      </c>
      <c r="K384" s="31" t="b">
        <f t="shared" si="11"/>
        <v>1</v>
      </c>
      <c r="L384" s="101">
        <f>_xlfn.XLOOKUP(J384,'Field Complete (Q1 2026)'!H:H,'Field Complete (Q1 2026)'!F:F,"")</f>
        <v>0</v>
      </c>
      <c r="M384" s="31" t="s">
        <v>59</v>
      </c>
      <c r="N384" s="31">
        <v>23</v>
      </c>
      <c r="O384" s="31" t="s">
        <v>1300</v>
      </c>
      <c r="P384" s="31" t="s">
        <v>1301</v>
      </c>
      <c r="Q384" s="31" t="s">
        <v>558</v>
      </c>
      <c r="R384" s="31" t="s">
        <v>742</v>
      </c>
      <c r="S384" s="31" t="s">
        <v>1302</v>
      </c>
      <c r="T384" s="31" t="s">
        <v>168</v>
      </c>
      <c r="U384" s="31" t="s">
        <v>1303</v>
      </c>
      <c r="V384" s="31" t="s">
        <v>93</v>
      </c>
      <c r="W384" s="31" t="s">
        <v>251</v>
      </c>
      <c r="X384" s="31" t="s">
        <v>15</v>
      </c>
      <c r="Y384" s="31" t="s">
        <v>95</v>
      </c>
      <c r="Z384" s="31" t="s">
        <v>13</v>
      </c>
      <c r="AA384" s="31"/>
      <c r="AB384" s="31" t="s">
        <v>1304</v>
      </c>
    </row>
    <row r="385" spans="1:28">
      <c r="A385" s="63" t="s">
        <v>48</v>
      </c>
      <c r="B385" s="29" t="s">
        <v>59</v>
      </c>
      <c r="C385" s="29" t="s">
        <v>1059</v>
      </c>
      <c r="D385" s="76"/>
      <c r="H385" s="48"/>
      <c r="J385" s="31" t="str">
        <f t="shared" si="10"/>
        <v>GridHardeningLine.PerformedBy</v>
      </c>
      <c r="K385" s="31" t="b">
        <f t="shared" si="11"/>
        <v>1</v>
      </c>
      <c r="L385" s="101">
        <f>_xlfn.XLOOKUP(J385,'Field Complete (Q1 2026)'!H:H,'Field Complete (Q1 2026)'!F:F,"")</f>
        <v>1</v>
      </c>
      <c r="M385" s="31" t="s">
        <v>59</v>
      </c>
      <c r="N385" s="31">
        <v>24</v>
      </c>
      <c r="O385" s="31" t="s">
        <v>1059</v>
      </c>
      <c r="P385" s="31" t="s">
        <v>1060</v>
      </c>
      <c r="Q385" s="31" t="s">
        <v>116</v>
      </c>
      <c r="R385" s="31" t="s">
        <v>1061</v>
      </c>
      <c r="S385" s="31" t="s">
        <v>1305</v>
      </c>
      <c r="T385" s="31" t="s">
        <v>168</v>
      </c>
      <c r="U385" s="31" t="s">
        <v>1306</v>
      </c>
      <c r="V385" s="31" t="s">
        <v>93</v>
      </c>
      <c r="W385" s="31" t="s">
        <v>1307</v>
      </c>
      <c r="X385" s="31" t="s">
        <v>15</v>
      </c>
      <c r="Y385" s="31" t="s">
        <v>95</v>
      </c>
      <c r="Z385" s="31" t="s">
        <v>13</v>
      </c>
      <c r="AA385" s="31"/>
      <c r="AB385" s="31" t="s">
        <v>1308</v>
      </c>
    </row>
    <row r="386" spans="1:28">
      <c r="A386" s="63" t="s">
        <v>48</v>
      </c>
      <c r="B386" s="29" t="s">
        <v>59</v>
      </c>
      <c r="C386" s="29" t="s">
        <v>1065</v>
      </c>
      <c r="D386" s="76"/>
      <c r="H386" s="48"/>
      <c r="J386" s="31" t="str">
        <f t="shared" si="10"/>
        <v>GridHardeningLine.PerformedByComment</v>
      </c>
      <c r="K386" s="31" t="b">
        <f t="shared" si="11"/>
        <v>1</v>
      </c>
      <c r="L386" s="101">
        <f>_xlfn.XLOOKUP(J386,'Field Complete (Q1 2026)'!H:H,'Field Complete (Q1 2026)'!F:F,"")</f>
        <v>0.1905</v>
      </c>
      <c r="M386" s="31" t="s">
        <v>59</v>
      </c>
      <c r="N386" s="31">
        <v>25</v>
      </c>
      <c r="O386" s="31" t="s">
        <v>1065</v>
      </c>
      <c r="P386" s="31" t="s">
        <v>1066</v>
      </c>
      <c r="Q386" s="31" t="s">
        <v>83</v>
      </c>
      <c r="R386" s="31"/>
      <c r="S386" s="31" t="s">
        <v>1309</v>
      </c>
      <c r="T386" s="31" t="s">
        <v>13</v>
      </c>
      <c r="U386" s="31" t="s">
        <v>1310</v>
      </c>
      <c r="V386" s="31" t="s">
        <v>1307</v>
      </c>
      <c r="W386" s="31" t="s">
        <v>14</v>
      </c>
      <c r="X386" s="31" t="s">
        <v>15</v>
      </c>
      <c r="Y386" s="31" t="s">
        <v>87</v>
      </c>
      <c r="Z386" s="31" t="s">
        <v>13</v>
      </c>
      <c r="AA386" s="31"/>
      <c r="AB386" s="31" t="s">
        <v>1311</v>
      </c>
    </row>
    <row r="387" spans="1:28">
      <c r="A387" s="63" t="s">
        <v>48</v>
      </c>
      <c r="B387" s="29" t="s">
        <v>59</v>
      </c>
      <c r="C387" s="29" t="s">
        <v>400</v>
      </c>
      <c r="D387" s="76"/>
      <c r="H387" s="48"/>
      <c r="J387" s="31" t="str">
        <f t="shared" si="10"/>
        <v>GridHardeningLine.HFTDClass</v>
      </c>
      <c r="K387" s="31" t="b">
        <f t="shared" si="11"/>
        <v>1</v>
      </c>
      <c r="L387" s="101">
        <f>_xlfn.XLOOKUP(J387,'Field Complete (Q1 2026)'!H:H,'Field Complete (Q1 2026)'!F:F,"")</f>
        <v>1</v>
      </c>
      <c r="M387" s="31" t="s">
        <v>59</v>
      </c>
      <c r="N387" s="31">
        <v>26</v>
      </c>
      <c r="O387" s="31" t="s">
        <v>400</v>
      </c>
      <c r="P387" s="31" t="s">
        <v>401</v>
      </c>
      <c r="Q387" s="31" t="s">
        <v>116</v>
      </c>
      <c r="R387" s="31" t="s">
        <v>1130</v>
      </c>
      <c r="S387" s="31" t="s">
        <v>1312</v>
      </c>
      <c r="T387" s="31" t="s">
        <v>13</v>
      </c>
      <c r="U387" s="31" t="s">
        <v>1313</v>
      </c>
      <c r="V387" s="31" t="s">
        <v>14</v>
      </c>
      <c r="W387" s="31" t="s">
        <v>14</v>
      </c>
      <c r="X387" s="31" t="s">
        <v>15</v>
      </c>
      <c r="Y387" s="31" t="s">
        <v>95</v>
      </c>
      <c r="Z387" s="31" t="s">
        <v>13</v>
      </c>
      <c r="AA387" s="31"/>
      <c r="AB387" s="31" t="s">
        <v>1314</v>
      </c>
    </row>
    <row r="388" spans="1:28">
      <c r="A388" s="64" t="s">
        <v>48</v>
      </c>
      <c r="B388" s="19" t="s">
        <v>59</v>
      </c>
      <c r="C388" s="19" t="s">
        <v>1128</v>
      </c>
      <c r="D388" s="77"/>
      <c r="E388" s="54"/>
      <c r="F388" s="54"/>
      <c r="G388" s="54"/>
      <c r="H388" s="55"/>
      <c r="J388" s="31" t="str">
        <f t="shared" ref="J388:J451" si="12">CONCATENATE(SUBSTITUTE(B388," ",""),".",SUBSTITUTE(C388," ",""))</f>
        <v>GridHardeningLine.HFTDClassComment</v>
      </c>
      <c r="K388" s="31" t="b">
        <f t="shared" ref="K388:K451" si="13">J388=AB388</f>
        <v>1</v>
      </c>
      <c r="L388" s="101">
        <f>_xlfn.XLOOKUP(J388,'Field Complete (Q1 2026)'!H:H,'Field Complete (Q1 2026)'!F:F,"")</f>
        <v>0</v>
      </c>
      <c r="M388" s="31" t="s">
        <v>59</v>
      </c>
      <c r="N388" s="31">
        <v>27</v>
      </c>
      <c r="O388" s="31" t="s">
        <v>1128</v>
      </c>
      <c r="P388" s="31" t="s">
        <v>1129</v>
      </c>
      <c r="Q388" s="31" t="s">
        <v>83</v>
      </c>
      <c r="R388" s="31"/>
      <c r="S388" s="31" t="s">
        <v>1131</v>
      </c>
      <c r="T388" s="31" t="s">
        <v>15</v>
      </c>
      <c r="U388" s="31" t="s">
        <v>14</v>
      </c>
      <c r="V388" s="31" t="s">
        <v>14</v>
      </c>
      <c r="W388" s="31" t="s">
        <v>14</v>
      </c>
      <c r="X388" s="31" t="s">
        <v>15</v>
      </c>
      <c r="Y388" s="31" t="s">
        <v>87</v>
      </c>
      <c r="Z388" s="31" t="s">
        <v>13</v>
      </c>
      <c r="AA388" s="31"/>
      <c r="AB388" s="31" t="s">
        <v>1315</v>
      </c>
    </row>
    <row r="389" spans="1:28">
      <c r="A389" s="35" t="s">
        <v>48</v>
      </c>
      <c r="B389" s="12" t="s">
        <v>58</v>
      </c>
      <c r="C389" s="12" t="s">
        <v>1234</v>
      </c>
      <c r="D389" s="75"/>
      <c r="E389" s="52"/>
      <c r="F389" s="52"/>
      <c r="G389" s="52"/>
      <c r="H389" s="53"/>
      <c r="J389" s="31" t="str">
        <f t="shared" si="12"/>
        <v>GridHardeningPoint.GhID</v>
      </c>
      <c r="K389" s="31" t="b">
        <f t="shared" si="13"/>
        <v>1</v>
      </c>
      <c r="L389" s="101">
        <f>_xlfn.XLOOKUP(J389,'Field Complete (Q1 2026)'!H:H,'Field Complete (Q1 2026)'!F:F,"")</f>
        <v>1</v>
      </c>
      <c r="M389" s="31" t="s">
        <v>58</v>
      </c>
      <c r="N389" s="31">
        <v>1</v>
      </c>
      <c r="O389" s="31" t="s">
        <v>1234</v>
      </c>
      <c r="P389" s="31" t="s">
        <v>1235</v>
      </c>
      <c r="Q389" s="31" t="s">
        <v>83</v>
      </c>
      <c r="R389" s="31"/>
      <c r="S389" s="31" t="s">
        <v>1316</v>
      </c>
      <c r="T389" s="31" t="s">
        <v>13</v>
      </c>
      <c r="U389" s="31" t="s">
        <v>14</v>
      </c>
      <c r="V389" s="31" t="s">
        <v>14</v>
      </c>
      <c r="W389" s="31" t="s">
        <v>14</v>
      </c>
      <c r="X389" s="31" t="s">
        <v>588</v>
      </c>
      <c r="Y389" s="31" t="s">
        <v>95</v>
      </c>
      <c r="Z389" s="31" t="s">
        <v>15</v>
      </c>
      <c r="AA389" s="31"/>
      <c r="AB389" s="31" t="s">
        <v>1317</v>
      </c>
    </row>
    <row r="390" spans="1:28">
      <c r="A390" s="38" t="s">
        <v>48</v>
      </c>
      <c r="B390" t="s">
        <v>58</v>
      </c>
      <c r="C390" t="s">
        <v>128</v>
      </c>
      <c r="D390" s="76"/>
      <c r="H390" s="48"/>
      <c r="J390" s="31" t="str">
        <f t="shared" si="12"/>
        <v>GridHardeningPoint.AssetLocation</v>
      </c>
      <c r="K390" s="31" t="b">
        <f t="shared" si="13"/>
        <v>1</v>
      </c>
      <c r="L390" s="101">
        <f>_xlfn.XLOOKUP(J390,'Field Complete (Q1 2026)'!H:H,'Field Complete (Q1 2026)'!F:F,"")</f>
        <v>0.99170000000000003</v>
      </c>
      <c r="M390" s="31" t="s">
        <v>58</v>
      </c>
      <c r="N390" s="31">
        <v>2</v>
      </c>
      <c r="O390" s="31" t="s">
        <v>128</v>
      </c>
      <c r="P390" s="31" t="s">
        <v>129</v>
      </c>
      <c r="Q390" s="31" t="s">
        <v>130</v>
      </c>
      <c r="R390" s="31" t="s">
        <v>439</v>
      </c>
      <c r="S390" s="31" t="s">
        <v>440</v>
      </c>
      <c r="T390" s="31" t="s">
        <v>13</v>
      </c>
      <c r="U390" s="31" t="s">
        <v>1318</v>
      </c>
      <c r="V390" s="31" t="s">
        <v>14</v>
      </c>
      <c r="W390" s="31" t="s">
        <v>14</v>
      </c>
      <c r="X390" s="31" t="s">
        <v>15</v>
      </c>
      <c r="Y390" s="31" t="s">
        <v>95</v>
      </c>
      <c r="Z390" s="31" t="s">
        <v>13</v>
      </c>
      <c r="AA390" s="31"/>
      <c r="AB390" s="31" t="s">
        <v>1319</v>
      </c>
    </row>
    <row r="391" spans="1:28">
      <c r="A391" s="38" t="s">
        <v>48</v>
      </c>
      <c r="B391" t="s">
        <v>58</v>
      </c>
      <c r="C391" t="s">
        <v>98</v>
      </c>
      <c r="D391" s="76"/>
      <c r="H391" s="48"/>
      <c r="J391" s="31" t="str">
        <f t="shared" si="12"/>
        <v>GridHardeningPoint.UtilityID</v>
      </c>
      <c r="K391" s="31" t="b">
        <f t="shared" si="13"/>
        <v>1</v>
      </c>
      <c r="L391" s="101">
        <f>_xlfn.XLOOKUP(J391,'Field Complete (Q1 2026)'!H:H,'Field Complete (Q1 2026)'!F:F,"")</f>
        <v>1</v>
      </c>
      <c r="M391" s="31" t="s">
        <v>58</v>
      </c>
      <c r="N391" s="31">
        <v>3</v>
      </c>
      <c r="O391" s="31" t="s">
        <v>98</v>
      </c>
      <c r="P391" s="31" t="s">
        <v>99</v>
      </c>
      <c r="Q391" s="31" t="s">
        <v>100</v>
      </c>
      <c r="R391" s="31" t="s">
        <v>101</v>
      </c>
      <c r="S391" s="31" t="s">
        <v>102</v>
      </c>
      <c r="T391" s="31" t="s">
        <v>13</v>
      </c>
      <c r="U391" s="31" t="s">
        <v>14</v>
      </c>
      <c r="V391" s="31" t="s">
        <v>14</v>
      </c>
      <c r="W391" s="31" t="s">
        <v>14</v>
      </c>
      <c r="X391" s="31" t="s">
        <v>15</v>
      </c>
      <c r="Y391" s="31" t="s">
        <v>95</v>
      </c>
      <c r="Z391" s="31" t="s">
        <v>15</v>
      </c>
      <c r="AA391" s="31"/>
      <c r="AB391" s="31" t="s">
        <v>1320</v>
      </c>
    </row>
    <row r="392" spans="1:28">
      <c r="A392" s="38" t="s">
        <v>48</v>
      </c>
      <c r="B392" t="s">
        <v>58</v>
      </c>
      <c r="C392" t="s">
        <v>1005</v>
      </c>
      <c r="D392" s="76"/>
      <c r="H392" s="48"/>
      <c r="J392" s="31" t="str">
        <f t="shared" si="12"/>
        <v>GridHardeningPoint.UMATID</v>
      </c>
      <c r="K392" s="31" t="b">
        <f t="shared" si="13"/>
        <v>1</v>
      </c>
      <c r="L392" s="101">
        <f>_xlfn.XLOOKUP(J392,'Field Complete (Q1 2026)'!H:H,'Field Complete (Q1 2026)'!F:F,"")</f>
        <v>1</v>
      </c>
      <c r="M392" s="31" t="s">
        <v>58</v>
      </c>
      <c r="N392" s="31">
        <v>4</v>
      </c>
      <c r="O392" s="31" t="s">
        <v>1005</v>
      </c>
      <c r="P392" s="31" t="s">
        <v>1006</v>
      </c>
      <c r="Q392" s="31" t="s">
        <v>83</v>
      </c>
      <c r="R392" s="31"/>
      <c r="S392" s="31" t="s">
        <v>1194</v>
      </c>
      <c r="T392" s="31" t="s">
        <v>13</v>
      </c>
      <c r="U392" s="31" t="s">
        <v>14</v>
      </c>
      <c r="V392" s="31" t="s">
        <v>14</v>
      </c>
      <c r="W392" s="31" t="s">
        <v>14</v>
      </c>
      <c r="X392" s="31" t="s">
        <v>588</v>
      </c>
      <c r="Y392" s="31" t="s">
        <v>95</v>
      </c>
      <c r="Z392" s="31" t="s">
        <v>13</v>
      </c>
      <c r="AA392" s="31" t="s">
        <v>384</v>
      </c>
      <c r="AB392" s="31" t="s">
        <v>1321</v>
      </c>
    </row>
    <row r="393" spans="1:28">
      <c r="A393" s="38" t="s">
        <v>48</v>
      </c>
      <c r="B393" t="s">
        <v>58</v>
      </c>
      <c r="C393" t="s">
        <v>373</v>
      </c>
      <c r="D393" s="76"/>
      <c r="H393" s="48"/>
      <c r="J393" s="31" t="str">
        <f t="shared" si="12"/>
        <v>GridHardeningPoint.AssetID</v>
      </c>
      <c r="K393" s="31" t="b">
        <f t="shared" si="13"/>
        <v>1</v>
      </c>
      <c r="L393" s="101">
        <f>_xlfn.XLOOKUP(J393,'Field Complete (Q1 2026)'!H:H,'Field Complete (Q1 2026)'!F:F,"")</f>
        <v>0.99880000000000002</v>
      </c>
      <c r="M393" s="31" t="s">
        <v>58</v>
      </c>
      <c r="N393" s="31">
        <v>5</v>
      </c>
      <c r="O393" s="31" t="s">
        <v>373</v>
      </c>
      <c r="P393" s="31" t="s">
        <v>374</v>
      </c>
      <c r="Q393" s="31" t="s">
        <v>83</v>
      </c>
      <c r="R393" s="31"/>
      <c r="S393" s="31" t="s">
        <v>1322</v>
      </c>
      <c r="T393" s="31" t="s">
        <v>168</v>
      </c>
      <c r="U393" s="31" t="s">
        <v>1323</v>
      </c>
      <c r="V393" s="31" t="s">
        <v>1324</v>
      </c>
      <c r="W393" s="31" t="s">
        <v>1325</v>
      </c>
      <c r="X393" s="31" t="s">
        <v>588</v>
      </c>
      <c r="Y393" s="31" t="s">
        <v>95</v>
      </c>
      <c r="Z393" s="31" t="s">
        <v>13</v>
      </c>
      <c r="AA393" s="31"/>
      <c r="AB393" s="31" t="s">
        <v>1326</v>
      </c>
    </row>
    <row r="394" spans="1:28">
      <c r="A394" s="38" t="s">
        <v>48</v>
      </c>
      <c r="B394" t="s">
        <v>58</v>
      </c>
      <c r="C394" t="s">
        <v>386</v>
      </c>
      <c r="D394" s="76"/>
      <c r="H394" s="48"/>
      <c r="J394" s="31" t="str">
        <f t="shared" si="12"/>
        <v>GridHardeningPoint.AssetFeature</v>
      </c>
      <c r="K394" s="31" t="b">
        <f t="shared" si="13"/>
        <v>1</v>
      </c>
      <c r="L394" s="101">
        <f>_xlfn.XLOOKUP(J394,'Field Complete (Q1 2026)'!H:H,'Field Complete (Q1 2026)'!F:F,"")</f>
        <v>0.99970000000000003</v>
      </c>
      <c r="M394" s="31" t="s">
        <v>58</v>
      </c>
      <c r="N394" s="31">
        <v>6</v>
      </c>
      <c r="O394" s="31" t="s">
        <v>386</v>
      </c>
      <c r="P394" s="31" t="s">
        <v>387</v>
      </c>
      <c r="Q394" s="31" t="s">
        <v>130</v>
      </c>
      <c r="R394" s="31" t="s">
        <v>1143</v>
      </c>
      <c r="S394" s="31" t="s">
        <v>1327</v>
      </c>
      <c r="T394" s="31" t="s">
        <v>168</v>
      </c>
      <c r="U394" s="31" t="s">
        <v>1328</v>
      </c>
      <c r="V394" s="31" t="s">
        <v>414</v>
      </c>
      <c r="W394" s="31" t="s">
        <v>414</v>
      </c>
      <c r="X394" s="31" t="s">
        <v>588</v>
      </c>
      <c r="Y394" s="31" t="s">
        <v>95</v>
      </c>
      <c r="Z394" s="31"/>
      <c r="AA394" s="31" t="s">
        <v>1246</v>
      </c>
      <c r="AB394" s="31" t="s">
        <v>1329</v>
      </c>
    </row>
    <row r="395" spans="1:28">
      <c r="A395" s="38" t="s">
        <v>48</v>
      </c>
      <c r="B395" t="s">
        <v>58</v>
      </c>
      <c r="C395" t="s">
        <v>81</v>
      </c>
      <c r="D395" s="76"/>
      <c r="H395" s="48"/>
      <c r="J395" s="31" t="str">
        <f t="shared" si="12"/>
        <v>GridHardeningPoint.SegmentID</v>
      </c>
      <c r="K395" s="31" t="b">
        <f t="shared" si="13"/>
        <v>1</v>
      </c>
      <c r="L395" s="101">
        <f>_xlfn.XLOOKUP(J395,'Field Complete (Q1 2026)'!H:H,'Field Complete (Q1 2026)'!F:F,"")</f>
        <v>0</v>
      </c>
      <c r="M395" s="31" t="s">
        <v>58</v>
      </c>
      <c r="N395" s="31">
        <v>7</v>
      </c>
      <c r="O395" s="31" t="s">
        <v>81</v>
      </c>
      <c r="P395" s="31" t="s">
        <v>82</v>
      </c>
      <c r="Q395" s="31" t="s">
        <v>83</v>
      </c>
      <c r="R395" s="31"/>
      <c r="S395" s="31" t="s">
        <v>1330</v>
      </c>
      <c r="T395" s="31" t="s">
        <v>15</v>
      </c>
      <c r="U395" s="31" t="s">
        <v>1331</v>
      </c>
      <c r="V395" s="31" t="s">
        <v>14</v>
      </c>
      <c r="W395" s="31" t="s">
        <v>14</v>
      </c>
      <c r="X395" s="31" t="s">
        <v>588</v>
      </c>
      <c r="Y395" s="31" t="s">
        <v>87</v>
      </c>
      <c r="Z395" s="31"/>
      <c r="AA395" s="31" t="s">
        <v>1246</v>
      </c>
      <c r="AB395" s="31" t="s">
        <v>1332</v>
      </c>
    </row>
    <row r="396" spans="1:28">
      <c r="A396" s="38" t="s">
        <v>48</v>
      </c>
      <c r="B396" t="s">
        <v>58</v>
      </c>
      <c r="C396" t="s">
        <v>89</v>
      </c>
      <c r="D396" s="76"/>
      <c r="H396" s="48"/>
      <c r="J396" s="31" t="str">
        <f t="shared" si="12"/>
        <v>GridHardeningPoint.CircuitID</v>
      </c>
      <c r="K396" s="31" t="b">
        <f t="shared" si="13"/>
        <v>1</v>
      </c>
      <c r="L396" s="101">
        <f>_xlfn.XLOOKUP(J396,'Field Complete (Q1 2026)'!H:H,'Field Complete (Q1 2026)'!F:F,"")</f>
        <v>0.9879</v>
      </c>
      <c r="M396" s="31" t="s">
        <v>58</v>
      </c>
      <c r="N396" s="31">
        <v>8</v>
      </c>
      <c r="O396" s="31" t="s">
        <v>89</v>
      </c>
      <c r="P396" s="31" t="s">
        <v>90</v>
      </c>
      <c r="Q396" s="31" t="s">
        <v>83</v>
      </c>
      <c r="R396" s="31"/>
      <c r="S396" s="31" t="s">
        <v>1333</v>
      </c>
      <c r="T396" s="31" t="s">
        <v>168</v>
      </c>
      <c r="U396" s="31" t="s">
        <v>1334</v>
      </c>
      <c r="V396" s="31" t="s">
        <v>14</v>
      </c>
      <c r="W396" s="31" t="s">
        <v>14</v>
      </c>
      <c r="X396" s="31" t="s">
        <v>588</v>
      </c>
      <c r="Y396" s="31" t="s">
        <v>95</v>
      </c>
      <c r="Z396" s="31" t="s">
        <v>13</v>
      </c>
      <c r="AA396" s="31"/>
      <c r="AB396" s="31" t="s">
        <v>1335</v>
      </c>
    </row>
    <row r="397" spans="1:28">
      <c r="A397" s="38" t="s">
        <v>48</v>
      </c>
      <c r="B397" t="s">
        <v>58</v>
      </c>
      <c r="C397" t="s">
        <v>306</v>
      </c>
      <c r="D397" s="76"/>
      <c r="H397" s="48"/>
      <c r="J397" s="31" t="str">
        <f t="shared" si="12"/>
        <v>GridHardeningPoint.LineClass</v>
      </c>
      <c r="K397" s="31" t="b">
        <f t="shared" si="13"/>
        <v>1</v>
      </c>
      <c r="L397" s="101">
        <f>_xlfn.XLOOKUP(J397,'Field Complete (Q1 2026)'!H:H,'Field Complete (Q1 2026)'!F:F,"")</f>
        <v>1</v>
      </c>
      <c r="M397" s="31" t="s">
        <v>58</v>
      </c>
      <c r="N397" s="31">
        <v>9</v>
      </c>
      <c r="O397" s="31" t="s">
        <v>306</v>
      </c>
      <c r="P397" s="31" t="s">
        <v>307</v>
      </c>
      <c r="Q397" s="31" t="s">
        <v>116</v>
      </c>
      <c r="R397" s="31" t="s">
        <v>431</v>
      </c>
      <c r="S397" s="31" t="s">
        <v>1250</v>
      </c>
      <c r="T397" s="31" t="s">
        <v>13</v>
      </c>
      <c r="U397" s="31" t="s">
        <v>1336</v>
      </c>
      <c r="V397" s="31" t="s">
        <v>14</v>
      </c>
      <c r="W397" s="31" t="s">
        <v>14</v>
      </c>
      <c r="X397" s="31" t="s">
        <v>15</v>
      </c>
      <c r="Y397" s="31" t="s">
        <v>95</v>
      </c>
      <c r="Z397" s="31"/>
      <c r="AA397" s="31" t="s">
        <v>1246</v>
      </c>
      <c r="AB397" s="31" t="s">
        <v>1337</v>
      </c>
    </row>
    <row r="398" spans="1:28">
      <c r="A398" s="38" t="s">
        <v>48</v>
      </c>
      <c r="B398" t="s">
        <v>58</v>
      </c>
      <c r="C398" t="s">
        <v>1252</v>
      </c>
      <c r="D398" s="76"/>
      <c r="H398" s="48"/>
      <c r="J398" s="31" t="str">
        <f t="shared" si="12"/>
        <v>GridHardeningPoint.GridHardeningLocationOrAddress</v>
      </c>
      <c r="K398" s="31" t="b">
        <f t="shared" si="13"/>
        <v>1</v>
      </c>
      <c r="L398" s="101">
        <f>_xlfn.XLOOKUP(J398,'Field Complete (Q1 2026)'!H:H,'Field Complete (Q1 2026)'!F:F,"")</f>
        <v>1E-3</v>
      </c>
      <c r="M398" s="31" t="s">
        <v>58</v>
      </c>
      <c r="N398" s="31">
        <v>10</v>
      </c>
      <c r="O398" s="31" t="s">
        <v>1252</v>
      </c>
      <c r="P398" s="31" t="s">
        <v>1253</v>
      </c>
      <c r="Q398" s="31" t="s">
        <v>1023</v>
      </c>
      <c r="R398" s="31"/>
      <c r="S398" s="31" t="s">
        <v>1254</v>
      </c>
      <c r="T398" s="31" t="s">
        <v>168</v>
      </c>
      <c r="U398" s="31" t="s">
        <v>1338</v>
      </c>
      <c r="V398" s="31" t="s">
        <v>1339</v>
      </c>
      <c r="W398" s="31" t="s">
        <v>1340</v>
      </c>
      <c r="X398" s="31" t="s">
        <v>588</v>
      </c>
      <c r="Y398" s="31" t="s">
        <v>95</v>
      </c>
      <c r="Z398" s="31" t="s">
        <v>13</v>
      </c>
      <c r="AA398" s="31"/>
      <c r="AB398" s="31" t="s">
        <v>1341</v>
      </c>
    </row>
    <row r="399" spans="1:28">
      <c r="A399" s="38" t="s">
        <v>48</v>
      </c>
      <c r="B399" t="s">
        <v>58</v>
      </c>
      <c r="C399" t="s">
        <v>1026</v>
      </c>
      <c r="D399" s="76"/>
      <c r="H399" s="48"/>
      <c r="J399" s="31" t="str">
        <f t="shared" si="12"/>
        <v>GridHardeningPoint.WMPInitiative</v>
      </c>
      <c r="K399" s="31" t="b">
        <f t="shared" si="13"/>
        <v>1</v>
      </c>
      <c r="L399" s="101">
        <f>_xlfn.XLOOKUP(J399,'Field Complete (Q1 2026)'!H:H,'Field Complete (Q1 2026)'!F:F,"")</f>
        <v>1</v>
      </c>
      <c r="M399" s="31" t="s">
        <v>58</v>
      </c>
      <c r="N399" s="31">
        <v>11</v>
      </c>
      <c r="O399" s="31" t="s">
        <v>1026</v>
      </c>
      <c r="P399" s="31" t="s">
        <v>1027</v>
      </c>
      <c r="Q399" s="31" t="s">
        <v>1028</v>
      </c>
      <c r="R399" s="31"/>
      <c r="S399" s="31" t="s">
        <v>1029</v>
      </c>
      <c r="T399" s="31" t="s">
        <v>13</v>
      </c>
      <c r="U399" s="31" t="s">
        <v>14</v>
      </c>
      <c r="V399" s="31" t="s">
        <v>14</v>
      </c>
      <c r="W399" s="31" t="s">
        <v>14</v>
      </c>
      <c r="X399" s="31" t="s">
        <v>588</v>
      </c>
      <c r="Y399" s="31" t="s">
        <v>95</v>
      </c>
      <c r="Z399" s="31" t="s">
        <v>13</v>
      </c>
      <c r="AA399" s="31" t="s">
        <v>384</v>
      </c>
      <c r="AB399" s="31" t="s">
        <v>1342</v>
      </c>
    </row>
    <row r="400" spans="1:28">
      <c r="A400" s="38" t="s">
        <v>48</v>
      </c>
      <c r="B400" t="s">
        <v>58</v>
      </c>
      <c r="C400" t="s">
        <v>1031</v>
      </c>
      <c r="D400" s="76"/>
      <c r="H400" s="48"/>
      <c r="J400" s="31" t="str">
        <f t="shared" si="12"/>
        <v>GridHardeningPoint.WMPActivity</v>
      </c>
      <c r="K400" s="31" t="b">
        <f t="shared" si="13"/>
        <v>1</v>
      </c>
      <c r="L400" s="101">
        <f>_xlfn.XLOOKUP(J400,'Field Complete (Q1 2026)'!H:H,'Field Complete (Q1 2026)'!F:F,"")</f>
        <v>1</v>
      </c>
      <c r="M400" s="31" t="s">
        <v>58</v>
      </c>
      <c r="N400" s="31">
        <v>12</v>
      </c>
      <c r="O400" s="31" t="s">
        <v>1031</v>
      </c>
      <c r="P400" s="31" t="s">
        <v>1032</v>
      </c>
      <c r="Q400" s="31" t="s">
        <v>1028</v>
      </c>
      <c r="R400" s="31"/>
      <c r="S400" s="31" t="s">
        <v>1204</v>
      </c>
      <c r="T400" s="31" t="s">
        <v>13</v>
      </c>
      <c r="U400" s="31" t="s">
        <v>14</v>
      </c>
      <c r="V400" s="31" t="s">
        <v>14</v>
      </c>
      <c r="W400" s="31" t="s">
        <v>14</v>
      </c>
      <c r="X400" s="31" t="s">
        <v>1205</v>
      </c>
      <c r="Y400" s="31" t="s">
        <v>95</v>
      </c>
      <c r="Z400" s="31" t="s">
        <v>391</v>
      </c>
      <c r="AA400" s="31" t="s">
        <v>391</v>
      </c>
      <c r="AB400" s="31" t="s">
        <v>1343</v>
      </c>
    </row>
    <row r="401" spans="1:28">
      <c r="A401" s="38" t="s">
        <v>48</v>
      </c>
      <c r="B401" t="s">
        <v>58</v>
      </c>
      <c r="C401" t="s">
        <v>1035</v>
      </c>
      <c r="D401" s="76"/>
      <c r="H401" s="48"/>
      <c r="J401" s="31" t="str">
        <f t="shared" si="12"/>
        <v>GridHardeningPoint.ActivityDescription</v>
      </c>
      <c r="K401" s="31" t="b">
        <f t="shared" si="13"/>
        <v>1</v>
      </c>
      <c r="L401" s="101">
        <f>_xlfn.XLOOKUP(J401,'Field Complete (Q1 2026)'!H:H,'Field Complete (Q1 2026)'!F:F,"")</f>
        <v>3.0000000000000001E-3</v>
      </c>
      <c r="M401" s="31" t="s">
        <v>58</v>
      </c>
      <c r="N401" s="31">
        <v>13</v>
      </c>
      <c r="O401" s="31" t="s">
        <v>1035</v>
      </c>
      <c r="P401" s="31" t="s">
        <v>1036</v>
      </c>
      <c r="Q401" s="31" t="s">
        <v>1028</v>
      </c>
      <c r="R401" s="31"/>
      <c r="S401" s="31" t="s">
        <v>1037</v>
      </c>
      <c r="T401" s="31" t="s">
        <v>13</v>
      </c>
      <c r="U401" s="31" t="s">
        <v>14</v>
      </c>
      <c r="V401" s="31" t="s">
        <v>14</v>
      </c>
      <c r="W401" s="31" t="s">
        <v>14</v>
      </c>
      <c r="X401" s="31" t="s">
        <v>1205</v>
      </c>
      <c r="Y401" s="31" t="s">
        <v>95</v>
      </c>
      <c r="Z401" s="31" t="s">
        <v>391</v>
      </c>
      <c r="AA401" s="31" t="s">
        <v>391</v>
      </c>
      <c r="AB401" s="31" t="s">
        <v>1344</v>
      </c>
    </row>
    <row r="402" spans="1:28">
      <c r="A402" s="38" t="s">
        <v>48</v>
      </c>
      <c r="B402" t="s">
        <v>58</v>
      </c>
      <c r="C402" t="s">
        <v>1043</v>
      </c>
      <c r="D402" s="76"/>
      <c r="H402" s="48"/>
      <c r="J402" s="31" t="str">
        <f t="shared" si="12"/>
        <v>GridHardeningPoint.WMPSection</v>
      </c>
      <c r="K402" s="31" t="b">
        <f t="shared" si="13"/>
        <v>1</v>
      </c>
      <c r="L402" s="101">
        <f>_xlfn.XLOOKUP(J402,'Field Complete (Q1 2026)'!H:H,'Field Complete (Q1 2026)'!F:F,"")</f>
        <v>1</v>
      </c>
      <c r="M402" s="31" t="s">
        <v>58</v>
      </c>
      <c r="N402" s="31">
        <v>14</v>
      </c>
      <c r="O402" s="31" t="s">
        <v>1043</v>
      </c>
      <c r="P402" s="31" t="s">
        <v>1044</v>
      </c>
      <c r="Q402" s="31" t="s">
        <v>1011</v>
      </c>
      <c r="R402" s="31"/>
      <c r="S402" s="31" t="s">
        <v>1345</v>
      </c>
      <c r="T402" s="31" t="s">
        <v>13</v>
      </c>
      <c r="U402" s="31" t="s">
        <v>14</v>
      </c>
      <c r="V402" s="31" t="s">
        <v>14</v>
      </c>
      <c r="W402" s="31" t="s">
        <v>14</v>
      </c>
      <c r="X402" s="31" t="s">
        <v>1205</v>
      </c>
      <c r="Y402" s="31" t="s">
        <v>95</v>
      </c>
      <c r="Z402" s="31" t="s">
        <v>13</v>
      </c>
      <c r="AA402" s="31"/>
      <c r="AB402" s="31" t="s">
        <v>1346</v>
      </c>
    </row>
    <row r="403" spans="1:28">
      <c r="A403" s="38" t="s">
        <v>48</v>
      </c>
      <c r="B403" t="s">
        <v>58</v>
      </c>
      <c r="C403" t="s">
        <v>1261</v>
      </c>
      <c r="D403" s="76"/>
      <c r="H403" s="48"/>
      <c r="J403" s="31" t="str">
        <f t="shared" si="12"/>
        <v>GridHardeningPoint.DescriptionOfWork</v>
      </c>
      <c r="K403" s="31" t="b">
        <f t="shared" si="13"/>
        <v>1</v>
      </c>
      <c r="L403" s="101">
        <f>_xlfn.XLOOKUP(J403,'Field Complete (Q1 2026)'!H:H,'Field Complete (Q1 2026)'!F:F,"")</f>
        <v>1</v>
      </c>
      <c r="M403" s="31" t="s">
        <v>58</v>
      </c>
      <c r="N403" s="31">
        <v>15</v>
      </c>
      <c r="O403" s="31" t="s">
        <v>1261</v>
      </c>
      <c r="P403" s="31" t="s">
        <v>1262</v>
      </c>
      <c r="Q403" s="31" t="s">
        <v>1023</v>
      </c>
      <c r="R403" s="31"/>
      <c r="S403" s="31" t="s">
        <v>1263</v>
      </c>
      <c r="T403" s="31" t="s">
        <v>168</v>
      </c>
      <c r="U403" s="31" t="s">
        <v>14</v>
      </c>
      <c r="V403" s="31" t="s">
        <v>14</v>
      </c>
      <c r="W403" s="31" t="s">
        <v>14</v>
      </c>
      <c r="X403" s="31" t="s">
        <v>1085</v>
      </c>
      <c r="Y403" s="31" t="s">
        <v>95</v>
      </c>
      <c r="Z403" s="31"/>
      <c r="AA403" s="31"/>
      <c r="AB403" s="31" t="s">
        <v>1347</v>
      </c>
    </row>
    <row r="404" spans="1:28">
      <c r="A404" s="38" t="s">
        <v>48</v>
      </c>
      <c r="B404" t="s">
        <v>58</v>
      </c>
      <c r="C404" t="s">
        <v>1265</v>
      </c>
      <c r="D404" s="76"/>
      <c r="H404" s="48"/>
      <c r="J404" s="31" t="str">
        <f t="shared" si="12"/>
        <v>GridHardeningPoint.WorkOrderNumber</v>
      </c>
      <c r="K404" s="31" t="b">
        <f t="shared" si="13"/>
        <v>0</v>
      </c>
      <c r="L404" s="101">
        <f>_xlfn.XLOOKUP(J404,'Field Complete (Q1 2026)'!H:H,'Field Complete (Q1 2026)'!F:F,"")</f>
        <v>0.93679999999999997</v>
      </c>
      <c r="M404" s="31" t="s">
        <v>58</v>
      </c>
      <c r="N404" s="31">
        <v>16</v>
      </c>
      <c r="O404" s="31" t="s">
        <v>1265</v>
      </c>
      <c r="P404" s="31" t="s">
        <v>1266</v>
      </c>
      <c r="Q404" s="31" t="s">
        <v>83</v>
      </c>
      <c r="R404" s="31"/>
      <c r="S404" s="31" t="s">
        <v>1348</v>
      </c>
      <c r="T404" s="31" t="s">
        <v>168</v>
      </c>
      <c r="U404" s="31" t="s">
        <v>1349</v>
      </c>
      <c r="V404" s="31" t="s">
        <v>14</v>
      </c>
      <c r="W404" s="31" t="s">
        <v>14</v>
      </c>
      <c r="X404" s="31" t="s">
        <v>1085</v>
      </c>
      <c r="Y404" s="31"/>
      <c r="Z404" s="31"/>
      <c r="AA404" s="31"/>
      <c r="AB404" s="31"/>
    </row>
    <row r="405" spans="1:28">
      <c r="A405" s="38" t="s">
        <v>48</v>
      </c>
      <c r="B405" t="s">
        <v>58</v>
      </c>
      <c r="C405" t="s">
        <v>1268</v>
      </c>
      <c r="D405" s="76"/>
      <c r="H405" s="48"/>
      <c r="J405" s="31" t="str">
        <f t="shared" si="12"/>
        <v>GridHardeningPoint.WorkOrderFacility</v>
      </c>
      <c r="K405" s="31" t="b">
        <f t="shared" si="13"/>
        <v>0</v>
      </c>
      <c r="L405" s="101">
        <f>_xlfn.XLOOKUP(J405,'Field Complete (Q1 2026)'!H:H,'Field Complete (Q1 2026)'!F:F,"")</f>
        <v>0.99970000000000003</v>
      </c>
      <c r="M405" s="31" t="s">
        <v>58</v>
      </c>
      <c r="N405" s="31">
        <v>17</v>
      </c>
      <c r="O405" s="31" t="s">
        <v>1268</v>
      </c>
      <c r="P405" s="31" t="s">
        <v>1269</v>
      </c>
      <c r="Q405" s="31" t="s">
        <v>83</v>
      </c>
      <c r="R405" s="31" t="s">
        <v>1270</v>
      </c>
      <c r="S405" s="31" t="s">
        <v>1271</v>
      </c>
      <c r="T405" s="31" t="s">
        <v>13</v>
      </c>
      <c r="U405" s="31" t="s">
        <v>14</v>
      </c>
      <c r="V405" s="31" t="s">
        <v>14</v>
      </c>
      <c r="W405" s="31" t="s">
        <v>14</v>
      </c>
      <c r="X405" s="31" t="s">
        <v>1085</v>
      </c>
      <c r="Y405" s="31"/>
      <c r="Z405" s="31"/>
      <c r="AA405" s="31"/>
      <c r="AB405" s="31"/>
    </row>
    <row r="406" spans="1:28">
      <c r="A406" s="38" t="s">
        <v>48</v>
      </c>
      <c r="B406" t="s">
        <v>58</v>
      </c>
      <c r="C406" t="s">
        <v>1272</v>
      </c>
      <c r="D406" s="76"/>
      <c r="H406" s="48"/>
      <c r="J406" s="31" t="str">
        <f t="shared" si="12"/>
        <v>GridHardeningPoint.WorkOrderPriority</v>
      </c>
      <c r="K406" s="31" t="b">
        <f t="shared" si="13"/>
        <v>0</v>
      </c>
      <c r="L406" s="101">
        <f>_xlfn.XLOOKUP(J406,'Field Complete (Q1 2026)'!H:H,'Field Complete (Q1 2026)'!F:F,"")</f>
        <v>0.98719999999999997</v>
      </c>
      <c r="M406" s="31" t="s">
        <v>58</v>
      </c>
      <c r="N406" s="31">
        <v>18</v>
      </c>
      <c r="O406" s="31" t="s">
        <v>1272</v>
      </c>
      <c r="P406" s="31" t="s">
        <v>1273</v>
      </c>
      <c r="Q406" s="31" t="s">
        <v>100</v>
      </c>
      <c r="R406" s="31" t="s">
        <v>1274</v>
      </c>
      <c r="S406" s="31" t="s">
        <v>1275</v>
      </c>
      <c r="T406" s="31" t="s">
        <v>168</v>
      </c>
      <c r="U406" s="31" t="s">
        <v>1350</v>
      </c>
      <c r="V406" s="31" t="s">
        <v>14</v>
      </c>
      <c r="W406" s="31" t="s">
        <v>14</v>
      </c>
      <c r="X406" s="31" t="s">
        <v>1085</v>
      </c>
      <c r="Y406" s="31"/>
      <c r="Z406" s="31"/>
      <c r="AA406" s="31"/>
      <c r="AB406" s="31"/>
    </row>
    <row r="407" spans="1:28">
      <c r="A407" s="38" t="s">
        <v>48</v>
      </c>
      <c r="B407" t="s">
        <v>58</v>
      </c>
      <c r="C407" t="s">
        <v>1276</v>
      </c>
      <c r="D407" s="76"/>
      <c r="H407" s="48"/>
      <c r="J407" s="31" t="str">
        <f t="shared" si="12"/>
        <v>GridHardeningPoint.WorkOrderResolution</v>
      </c>
      <c r="K407" s="31" t="b">
        <f t="shared" si="13"/>
        <v>0</v>
      </c>
      <c r="L407" s="101">
        <f>_xlfn.XLOOKUP(J407,'Field Complete (Q1 2026)'!H:H,'Field Complete (Q1 2026)'!F:F,"")</f>
        <v>0.99929999999999997</v>
      </c>
      <c r="M407" s="31" t="s">
        <v>58</v>
      </c>
      <c r="N407" s="31">
        <v>19</v>
      </c>
      <c r="O407" s="31" t="s">
        <v>1276</v>
      </c>
      <c r="P407" s="31" t="s">
        <v>1277</v>
      </c>
      <c r="Q407" s="31" t="s">
        <v>1023</v>
      </c>
      <c r="R407" s="31" t="s">
        <v>1278</v>
      </c>
      <c r="S407" s="31" t="s">
        <v>1279</v>
      </c>
      <c r="T407" s="31" t="s">
        <v>168</v>
      </c>
      <c r="U407" s="31" t="s">
        <v>14</v>
      </c>
      <c r="V407" s="31" t="s">
        <v>14</v>
      </c>
      <c r="W407" s="31" t="s">
        <v>14</v>
      </c>
      <c r="X407" s="31" t="s">
        <v>1085</v>
      </c>
      <c r="Y407" s="31"/>
      <c r="Z407" s="31"/>
      <c r="AA407" s="31"/>
      <c r="AB407" s="31"/>
    </row>
    <row r="408" spans="1:28">
      <c r="A408" s="38" t="s">
        <v>48</v>
      </c>
      <c r="B408" t="s">
        <v>58</v>
      </c>
      <c r="C408" t="s">
        <v>1280</v>
      </c>
      <c r="D408" s="76"/>
      <c r="H408" s="48"/>
      <c r="J408" s="31" t="str">
        <f t="shared" si="12"/>
        <v>GridHardeningPoint.UndergroundingFacility</v>
      </c>
      <c r="K408" s="31" t="b">
        <f t="shared" si="13"/>
        <v>0</v>
      </c>
      <c r="L408" s="101">
        <f>_xlfn.XLOOKUP(J408,'Field Complete (Q1 2026)'!H:H,'Field Complete (Q1 2026)'!F:F,"")</f>
        <v>1.6999999999999999E-3</v>
      </c>
      <c r="M408" s="31" t="s">
        <v>58</v>
      </c>
      <c r="N408" s="31">
        <v>20</v>
      </c>
      <c r="O408" s="31" t="s">
        <v>1280</v>
      </c>
      <c r="P408" s="31" t="s">
        <v>1281</v>
      </c>
      <c r="Q408" s="31" t="s">
        <v>130</v>
      </c>
      <c r="R408" s="31" t="s">
        <v>1282</v>
      </c>
      <c r="S408" s="31" t="s">
        <v>1351</v>
      </c>
      <c r="T408" s="31" t="s">
        <v>168</v>
      </c>
      <c r="U408" s="31" t="s">
        <v>14</v>
      </c>
      <c r="V408" s="31" t="s">
        <v>14</v>
      </c>
      <c r="W408" s="31" t="s">
        <v>14</v>
      </c>
      <c r="X408" s="31" t="s">
        <v>1085</v>
      </c>
      <c r="Y408" s="31"/>
      <c r="Z408" s="31"/>
      <c r="AA408" s="31"/>
      <c r="AB408" s="31"/>
    </row>
    <row r="409" spans="1:28">
      <c r="A409" s="38" t="s">
        <v>48</v>
      </c>
      <c r="B409" t="s">
        <v>58</v>
      </c>
      <c r="C409" t="s">
        <v>1121</v>
      </c>
      <c r="D409" s="76"/>
      <c r="H409" s="48"/>
      <c r="J409" s="31" t="str">
        <f t="shared" si="12"/>
        <v>GridHardeningPoint.FieldNotes</v>
      </c>
      <c r="K409" s="31" t="b">
        <f t="shared" si="13"/>
        <v>1</v>
      </c>
      <c r="L409" s="101">
        <f>_xlfn.XLOOKUP(J409,'Field Complete (Q1 2026)'!H:H,'Field Complete (Q1 2026)'!F:F,"")</f>
        <v>0.99970000000000003</v>
      </c>
      <c r="M409" s="31" t="s">
        <v>58</v>
      </c>
      <c r="N409" s="31">
        <v>21</v>
      </c>
      <c r="O409" s="31" t="s">
        <v>1121</v>
      </c>
      <c r="P409" s="31" t="s">
        <v>1121</v>
      </c>
      <c r="Q409" s="31" t="s">
        <v>1123</v>
      </c>
      <c r="R409" s="31"/>
      <c r="S409" s="31" t="s">
        <v>1124</v>
      </c>
      <c r="T409" s="31" t="s">
        <v>168</v>
      </c>
      <c r="U409" s="31" t="s">
        <v>1352</v>
      </c>
      <c r="V409" s="31" t="s">
        <v>14</v>
      </c>
      <c r="W409" s="31" t="s">
        <v>1353</v>
      </c>
      <c r="X409" s="31" t="s">
        <v>1354</v>
      </c>
      <c r="Y409" s="31" t="s">
        <v>95</v>
      </c>
      <c r="Z409" s="31" t="s">
        <v>391</v>
      </c>
      <c r="AA409" s="31" t="s">
        <v>391</v>
      </c>
      <c r="AB409" s="31" t="s">
        <v>1355</v>
      </c>
    </row>
    <row r="410" spans="1:28">
      <c r="A410" s="38" t="s">
        <v>48</v>
      </c>
      <c r="B410" t="s">
        <v>58</v>
      </c>
      <c r="C410" t="s">
        <v>1047</v>
      </c>
      <c r="D410" s="76"/>
      <c r="H410" s="48"/>
      <c r="J410" s="31" t="str">
        <f t="shared" si="12"/>
        <v>GridHardeningPoint.UnitsRepresented</v>
      </c>
      <c r="K410" s="31" t="b">
        <f t="shared" si="13"/>
        <v>1</v>
      </c>
      <c r="L410" s="101">
        <f>_xlfn.XLOOKUP(J410,'Field Complete (Q1 2026)'!H:H,'Field Complete (Q1 2026)'!F:F,"")</f>
        <v>1</v>
      </c>
      <c r="M410" s="31" t="s">
        <v>58</v>
      </c>
      <c r="N410" s="31">
        <v>22</v>
      </c>
      <c r="O410" s="31" t="s">
        <v>1047</v>
      </c>
      <c r="P410" s="31" t="s">
        <v>1048</v>
      </c>
      <c r="Q410" s="31" t="s">
        <v>136</v>
      </c>
      <c r="R410" s="31"/>
      <c r="S410" s="31" t="s">
        <v>1356</v>
      </c>
      <c r="T410" s="31" t="s">
        <v>13</v>
      </c>
      <c r="U410" s="31" t="s">
        <v>1357</v>
      </c>
      <c r="V410" s="31" t="s">
        <v>14</v>
      </c>
      <c r="W410" s="31" t="s">
        <v>14</v>
      </c>
      <c r="X410" s="31" t="s">
        <v>588</v>
      </c>
      <c r="Y410" s="31" t="s">
        <v>95</v>
      </c>
      <c r="Z410" s="31" t="s">
        <v>13</v>
      </c>
      <c r="AA410" s="31" t="s">
        <v>384</v>
      </c>
      <c r="AB410" s="31" t="s">
        <v>1358</v>
      </c>
    </row>
    <row r="411" spans="1:28">
      <c r="A411" s="38" t="s">
        <v>48</v>
      </c>
      <c r="B411" t="s">
        <v>58</v>
      </c>
      <c r="C411" t="s">
        <v>1290</v>
      </c>
      <c r="D411" s="76"/>
      <c r="H411" s="48"/>
      <c r="J411" s="31" t="str">
        <f t="shared" si="12"/>
        <v>GridHardeningPoint.StartDate</v>
      </c>
      <c r="K411" s="31" t="b">
        <f t="shared" si="13"/>
        <v>1</v>
      </c>
      <c r="L411" s="101">
        <f>_xlfn.XLOOKUP(J411,'Field Complete (Q1 2026)'!H:H,'Field Complete (Q1 2026)'!F:F,"")</f>
        <v>1</v>
      </c>
      <c r="M411" s="31" t="s">
        <v>58</v>
      </c>
      <c r="N411" s="31">
        <v>23</v>
      </c>
      <c r="O411" s="31" t="s">
        <v>1290</v>
      </c>
      <c r="P411" s="31" t="s">
        <v>1291</v>
      </c>
      <c r="Q411" s="31" t="s">
        <v>175</v>
      </c>
      <c r="R411" s="31"/>
      <c r="S411" s="31" t="s">
        <v>1292</v>
      </c>
      <c r="T411" s="31" t="s">
        <v>168</v>
      </c>
      <c r="U411" s="31" t="s">
        <v>1298</v>
      </c>
      <c r="V411" s="31" t="s">
        <v>93</v>
      </c>
      <c r="W411" s="31" t="s">
        <v>251</v>
      </c>
      <c r="X411" s="31" t="s">
        <v>15</v>
      </c>
      <c r="Y411" s="31" t="s">
        <v>95</v>
      </c>
      <c r="Z411" s="31" t="s">
        <v>13</v>
      </c>
      <c r="AA411" s="31"/>
      <c r="AB411" s="31" t="s">
        <v>1359</v>
      </c>
    </row>
    <row r="412" spans="1:28">
      <c r="A412" s="38" t="s">
        <v>48</v>
      </c>
      <c r="B412" t="s">
        <v>58</v>
      </c>
      <c r="C412" t="s">
        <v>1295</v>
      </c>
      <c r="D412" s="76"/>
      <c r="H412" s="48"/>
      <c r="J412" s="31" t="str">
        <f t="shared" si="12"/>
        <v>GridHardeningPoint.EndDate</v>
      </c>
      <c r="K412" s="31" t="b">
        <f t="shared" si="13"/>
        <v>1</v>
      </c>
      <c r="L412" s="101">
        <f>_xlfn.XLOOKUP(J412,'Field Complete (Q1 2026)'!H:H,'Field Complete (Q1 2026)'!F:F,"")</f>
        <v>1</v>
      </c>
      <c r="M412" s="31" t="s">
        <v>58</v>
      </c>
      <c r="N412" s="31">
        <v>24</v>
      </c>
      <c r="O412" s="31" t="s">
        <v>1295</v>
      </c>
      <c r="P412" s="31" t="s">
        <v>1296</v>
      </c>
      <c r="Q412" s="31" t="s">
        <v>175</v>
      </c>
      <c r="R412" s="31"/>
      <c r="S412" s="31" t="s">
        <v>1360</v>
      </c>
      <c r="T412" s="31" t="s">
        <v>168</v>
      </c>
      <c r="U412" s="31" t="s">
        <v>1361</v>
      </c>
      <c r="V412" s="31" t="s">
        <v>93</v>
      </c>
      <c r="W412" s="31" t="s">
        <v>251</v>
      </c>
      <c r="X412" s="31" t="s">
        <v>15</v>
      </c>
      <c r="Y412" s="31" t="s">
        <v>95</v>
      </c>
      <c r="Z412" s="31" t="s">
        <v>13</v>
      </c>
      <c r="AA412" s="31"/>
      <c r="AB412" s="31" t="s">
        <v>1362</v>
      </c>
    </row>
    <row r="413" spans="1:28">
      <c r="A413" s="38" t="s">
        <v>48</v>
      </c>
      <c r="B413" t="s">
        <v>58</v>
      </c>
      <c r="C413" t="s">
        <v>1300</v>
      </c>
      <c r="D413" s="76"/>
      <c r="H413" s="48"/>
      <c r="J413" s="31" t="str">
        <f t="shared" si="12"/>
        <v>GridHardeningPoint.LineDeenergized</v>
      </c>
      <c r="K413" s="31" t="b">
        <f t="shared" si="13"/>
        <v>1</v>
      </c>
      <c r="L413" s="101">
        <f>_xlfn.XLOOKUP(J413,'Field Complete (Q1 2026)'!H:H,'Field Complete (Q1 2026)'!F:F,"")</f>
        <v>2.7000000000000001E-3</v>
      </c>
      <c r="M413" s="31" t="s">
        <v>58</v>
      </c>
      <c r="N413" s="31">
        <v>25</v>
      </c>
      <c r="O413" s="31" t="s">
        <v>1300</v>
      </c>
      <c r="P413" s="31" t="s">
        <v>1301</v>
      </c>
      <c r="Q413" s="31" t="s">
        <v>558</v>
      </c>
      <c r="R413" s="31" t="s">
        <v>742</v>
      </c>
      <c r="S413" s="31" t="s">
        <v>1302</v>
      </c>
      <c r="T413" s="31" t="s">
        <v>168</v>
      </c>
      <c r="U413" s="31" t="s">
        <v>1363</v>
      </c>
      <c r="V413" s="31" t="s">
        <v>93</v>
      </c>
      <c r="W413" s="31" t="s">
        <v>251</v>
      </c>
      <c r="X413" s="31" t="s">
        <v>15</v>
      </c>
      <c r="Y413" s="31" t="s">
        <v>95</v>
      </c>
      <c r="Z413" s="31" t="s">
        <v>13</v>
      </c>
      <c r="AA413" s="31"/>
      <c r="AB413" s="31" t="s">
        <v>1364</v>
      </c>
    </row>
    <row r="414" spans="1:28">
      <c r="A414" s="38" t="s">
        <v>48</v>
      </c>
      <c r="B414" t="s">
        <v>58</v>
      </c>
      <c r="C414" t="s">
        <v>1059</v>
      </c>
      <c r="D414" s="76"/>
      <c r="H414" s="48"/>
      <c r="J414" s="31" t="str">
        <f t="shared" si="12"/>
        <v>GridHardeningPoint.PerformedBy</v>
      </c>
      <c r="K414" s="31" t="b">
        <f t="shared" si="13"/>
        <v>1</v>
      </c>
      <c r="L414" s="101">
        <f>_xlfn.XLOOKUP(J414,'Field Complete (Q1 2026)'!H:H,'Field Complete (Q1 2026)'!F:F,"")</f>
        <v>1</v>
      </c>
      <c r="M414" s="31" t="s">
        <v>58</v>
      </c>
      <c r="N414" s="31">
        <v>26</v>
      </c>
      <c r="O414" s="31" t="s">
        <v>1059</v>
      </c>
      <c r="P414" s="31" t="s">
        <v>1060</v>
      </c>
      <c r="Q414" s="31" t="s">
        <v>116</v>
      </c>
      <c r="R414" s="31" t="s">
        <v>1061</v>
      </c>
      <c r="S414" s="31" t="s">
        <v>1305</v>
      </c>
      <c r="T414" s="31" t="s">
        <v>168</v>
      </c>
      <c r="U414" s="31" t="s">
        <v>1365</v>
      </c>
      <c r="V414" s="31" t="s">
        <v>93</v>
      </c>
      <c r="W414" s="31" t="s">
        <v>251</v>
      </c>
      <c r="X414" s="31" t="s">
        <v>15</v>
      </c>
      <c r="Y414" s="31" t="s">
        <v>95</v>
      </c>
      <c r="Z414" s="31" t="s">
        <v>13</v>
      </c>
      <c r="AA414" s="31"/>
      <c r="AB414" s="31" t="s">
        <v>1366</v>
      </c>
    </row>
    <row r="415" spans="1:28">
      <c r="A415" s="38" t="s">
        <v>48</v>
      </c>
      <c r="B415" t="s">
        <v>58</v>
      </c>
      <c r="C415" t="s">
        <v>1065</v>
      </c>
      <c r="D415" s="76"/>
      <c r="H415" s="48"/>
      <c r="J415" s="31" t="str">
        <f t="shared" si="12"/>
        <v>GridHardeningPoint.PerformedByComment</v>
      </c>
      <c r="K415" s="31" t="b">
        <f t="shared" si="13"/>
        <v>1</v>
      </c>
      <c r="L415" s="101">
        <f>_xlfn.XLOOKUP(J415,'Field Complete (Q1 2026)'!H:H,'Field Complete (Q1 2026)'!F:F,"")</f>
        <v>0.99880000000000002</v>
      </c>
      <c r="M415" s="31" t="s">
        <v>58</v>
      </c>
      <c r="N415" s="31">
        <v>27</v>
      </c>
      <c r="O415" s="31" t="s">
        <v>1065</v>
      </c>
      <c r="P415" s="31" t="s">
        <v>1066</v>
      </c>
      <c r="Q415" s="31" t="s">
        <v>83</v>
      </c>
      <c r="R415" s="31"/>
      <c r="S415" s="31" t="s">
        <v>1309</v>
      </c>
      <c r="T415" s="31" t="s">
        <v>13</v>
      </c>
      <c r="U415" s="31" t="s">
        <v>1310</v>
      </c>
      <c r="V415" s="31" t="s">
        <v>1307</v>
      </c>
      <c r="W415" s="31" t="s">
        <v>1307</v>
      </c>
      <c r="X415" s="31" t="s">
        <v>15</v>
      </c>
      <c r="Y415" s="31" t="s">
        <v>87</v>
      </c>
      <c r="Z415" s="31" t="s">
        <v>13</v>
      </c>
      <c r="AA415" s="31"/>
      <c r="AB415" s="31" t="s">
        <v>1367</v>
      </c>
    </row>
    <row r="416" spans="1:28">
      <c r="A416" s="40" t="s">
        <v>48</v>
      </c>
      <c r="B416" s="13" t="s">
        <v>58</v>
      </c>
      <c r="C416" s="13" t="s">
        <v>400</v>
      </c>
      <c r="D416" s="77"/>
      <c r="E416" s="54"/>
      <c r="F416" s="54"/>
      <c r="G416" s="54"/>
      <c r="H416" s="55"/>
      <c r="J416" s="31" t="str">
        <f t="shared" si="12"/>
        <v>GridHardeningPoint.HFTDClass</v>
      </c>
      <c r="K416" s="31" t="b">
        <f t="shared" si="13"/>
        <v>1</v>
      </c>
      <c r="L416" s="101">
        <f>_xlfn.XLOOKUP(J416,'Field Complete (Q1 2026)'!H:H,'Field Complete (Q1 2026)'!F:F,"")</f>
        <v>1</v>
      </c>
      <c r="M416" s="31" t="s">
        <v>58</v>
      </c>
      <c r="N416" s="31">
        <v>28</v>
      </c>
      <c r="O416" s="31" t="s">
        <v>400</v>
      </c>
      <c r="P416" s="31" t="s">
        <v>401</v>
      </c>
      <c r="Q416" s="31" t="s">
        <v>100</v>
      </c>
      <c r="R416" s="31" t="s">
        <v>402</v>
      </c>
      <c r="S416" s="31" t="s">
        <v>1368</v>
      </c>
      <c r="T416" s="31" t="s">
        <v>13</v>
      </c>
      <c r="U416" s="31" t="s">
        <v>14</v>
      </c>
      <c r="V416" s="31" t="s">
        <v>14</v>
      </c>
      <c r="W416" s="31" t="s">
        <v>14</v>
      </c>
      <c r="X416" s="31" t="s">
        <v>15</v>
      </c>
      <c r="Y416" s="31" t="s">
        <v>95</v>
      </c>
      <c r="Z416" s="31" t="s">
        <v>13</v>
      </c>
      <c r="AA416" s="31"/>
      <c r="AB416" s="31" t="s">
        <v>1369</v>
      </c>
    </row>
    <row r="417" spans="1:28">
      <c r="A417" s="62" t="s">
        <v>48</v>
      </c>
      <c r="B417" s="18" t="s">
        <v>64</v>
      </c>
      <c r="C417" s="18" t="s">
        <v>1370</v>
      </c>
      <c r="D417" s="75"/>
      <c r="E417" s="52"/>
      <c r="F417" s="52"/>
      <c r="G417" s="52"/>
      <c r="H417" s="53"/>
      <c r="J417" s="31" t="str">
        <f t="shared" si="12"/>
        <v>InitiativeAuditLine.IaID</v>
      </c>
      <c r="K417" s="31" t="b">
        <f t="shared" si="13"/>
        <v>1</v>
      </c>
      <c r="L417" s="101" t="str">
        <f>_xlfn.XLOOKUP(J417,'Field Complete (Q1 2026)'!H:H,'Field Complete (Q1 2026)'!F:F,"")</f>
        <v/>
      </c>
      <c r="M417" s="31" t="s">
        <v>64</v>
      </c>
      <c r="N417" s="31">
        <v>1</v>
      </c>
      <c r="O417" s="31" t="s">
        <v>1370</v>
      </c>
      <c r="P417" s="31" t="s">
        <v>1371</v>
      </c>
      <c r="Q417" s="31" t="s">
        <v>83</v>
      </c>
      <c r="R417" s="31"/>
      <c r="S417" s="31" t="s">
        <v>1372</v>
      </c>
      <c r="T417" s="31" t="s">
        <v>15</v>
      </c>
      <c r="U417" s="31" t="s">
        <v>1191</v>
      </c>
      <c r="V417" s="31" t="s">
        <v>14</v>
      </c>
      <c r="W417" s="31" t="s">
        <v>14</v>
      </c>
      <c r="X417" s="31" t="s">
        <v>15</v>
      </c>
      <c r="Y417" s="31" t="s">
        <v>14</v>
      </c>
      <c r="Z417" s="31" t="s">
        <v>13</v>
      </c>
      <c r="AA417" s="31"/>
      <c r="AB417" s="31" t="s">
        <v>1373</v>
      </c>
    </row>
    <row r="418" spans="1:28">
      <c r="A418" s="63" t="s">
        <v>48</v>
      </c>
      <c r="B418" s="29" t="s">
        <v>64</v>
      </c>
      <c r="C418" s="29" t="s">
        <v>98</v>
      </c>
      <c r="D418" s="76"/>
      <c r="H418" s="48"/>
      <c r="J418" s="31" t="str">
        <f t="shared" si="12"/>
        <v>InitiativeAuditLine.UtilityID</v>
      </c>
      <c r="K418" s="31" t="b">
        <f t="shared" si="13"/>
        <v>1</v>
      </c>
      <c r="L418" s="101" t="str">
        <f>_xlfn.XLOOKUP(J418,'Field Complete (Q1 2026)'!H:H,'Field Complete (Q1 2026)'!F:F,"")</f>
        <v/>
      </c>
      <c r="M418" s="31" t="s">
        <v>64</v>
      </c>
      <c r="N418" s="31">
        <v>2</v>
      </c>
      <c r="O418" s="31" t="s">
        <v>98</v>
      </c>
      <c r="P418" s="31" t="s">
        <v>99</v>
      </c>
      <c r="Q418" s="31" t="s">
        <v>100</v>
      </c>
      <c r="R418" s="31" t="s">
        <v>101</v>
      </c>
      <c r="S418" s="31" t="s">
        <v>102</v>
      </c>
      <c r="T418" s="31" t="s">
        <v>15</v>
      </c>
      <c r="U418" s="31" t="s">
        <v>1191</v>
      </c>
      <c r="V418" s="31" t="s">
        <v>14</v>
      </c>
      <c r="W418" s="31" t="s">
        <v>14</v>
      </c>
      <c r="X418" s="31" t="s">
        <v>15</v>
      </c>
      <c r="Y418" s="31" t="s">
        <v>14</v>
      </c>
      <c r="Z418" s="31" t="s">
        <v>13</v>
      </c>
      <c r="AA418" s="31"/>
      <c r="AB418" s="31" t="s">
        <v>1374</v>
      </c>
    </row>
    <row r="419" spans="1:28">
      <c r="A419" s="67" t="s">
        <v>48</v>
      </c>
      <c r="B419" s="30" t="s">
        <v>64</v>
      </c>
      <c r="C419" s="30" t="s">
        <v>1375</v>
      </c>
      <c r="D419" s="76"/>
      <c r="H419" s="48"/>
      <c r="J419" s="31" t="str">
        <f t="shared" si="12"/>
        <v>InitiativeAuditLine.InitiativeFeature</v>
      </c>
      <c r="K419" s="31" t="b">
        <f t="shared" si="13"/>
        <v>1</v>
      </c>
      <c r="L419" s="101" t="str">
        <f>_xlfn.XLOOKUP(J419,'Field Complete (Q1 2026)'!H:H,'Field Complete (Q1 2026)'!F:F,"")</f>
        <v/>
      </c>
      <c r="M419" s="31" t="s">
        <v>64</v>
      </c>
      <c r="N419" s="31">
        <v>3</v>
      </c>
      <c r="O419" s="31" t="s">
        <v>1375</v>
      </c>
      <c r="P419" s="31" t="s">
        <v>1376</v>
      </c>
      <c r="Q419" s="31" t="s">
        <v>1377</v>
      </c>
      <c r="R419" s="31" t="s">
        <v>1378</v>
      </c>
      <c r="S419" s="31" t="s">
        <v>1379</v>
      </c>
      <c r="T419" s="31" t="s">
        <v>15</v>
      </c>
      <c r="U419" s="31" t="s">
        <v>1191</v>
      </c>
      <c r="V419" s="31" t="s">
        <v>14</v>
      </c>
      <c r="W419" s="31" t="s">
        <v>14</v>
      </c>
      <c r="X419" s="31" t="s">
        <v>15</v>
      </c>
      <c r="Y419" s="31" t="s">
        <v>14</v>
      </c>
      <c r="Z419" s="31" t="s">
        <v>13</v>
      </c>
      <c r="AA419" s="31"/>
      <c r="AB419" s="31" t="s">
        <v>1380</v>
      </c>
    </row>
    <row r="420" spans="1:28">
      <c r="A420" s="63" t="s">
        <v>48</v>
      </c>
      <c r="B420" s="29" t="s">
        <v>64</v>
      </c>
      <c r="C420" s="29" t="s">
        <v>1381</v>
      </c>
      <c r="D420" s="76"/>
      <c r="H420" s="48"/>
      <c r="J420" s="31" t="str">
        <f t="shared" si="12"/>
        <v>InitiativeAuditLine.InitiativeID</v>
      </c>
      <c r="K420" s="31" t="b">
        <f t="shared" si="13"/>
        <v>1</v>
      </c>
      <c r="L420" s="101" t="str">
        <f>_xlfn.XLOOKUP(J420,'Field Complete (Q1 2026)'!H:H,'Field Complete (Q1 2026)'!F:F,"")</f>
        <v/>
      </c>
      <c r="M420" s="31" t="s">
        <v>64</v>
      </c>
      <c r="N420" s="31">
        <v>4</v>
      </c>
      <c r="O420" s="31" t="s">
        <v>1381</v>
      </c>
      <c r="P420" s="31" t="s">
        <v>1382</v>
      </c>
      <c r="Q420" s="31" t="s">
        <v>83</v>
      </c>
      <c r="R420" s="31"/>
      <c r="S420" s="31" t="s">
        <v>1383</v>
      </c>
      <c r="T420" s="31" t="s">
        <v>15</v>
      </c>
      <c r="U420" s="31" t="s">
        <v>1191</v>
      </c>
      <c r="V420" s="31" t="s">
        <v>14</v>
      </c>
      <c r="W420" s="31" t="s">
        <v>14</v>
      </c>
      <c r="X420" s="31" t="s">
        <v>15</v>
      </c>
      <c r="Y420" s="31" t="s">
        <v>14</v>
      </c>
      <c r="Z420" s="31" t="s">
        <v>13</v>
      </c>
      <c r="AA420" s="31"/>
      <c r="AB420" s="31" t="s">
        <v>1384</v>
      </c>
    </row>
    <row r="421" spans="1:28">
      <c r="A421" s="67" t="s">
        <v>48</v>
      </c>
      <c r="B421" s="30" t="s">
        <v>64</v>
      </c>
      <c r="C421" s="29" t="s">
        <v>1385</v>
      </c>
      <c r="D421" s="76"/>
      <c r="H421" s="48"/>
      <c r="J421" s="31" t="str">
        <f t="shared" si="12"/>
        <v>InitiativeAuditLine.UMATIDAudit</v>
      </c>
      <c r="K421" s="31" t="b">
        <f t="shared" si="13"/>
        <v>1</v>
      </c>
      <c r="L421" s="101" t="str">
        <f>_xlfn.XLOOKUP(J421,'Field Complete (Q1 2026)'!H:H,'Field Complete (Q1 2026)'!F:F,"")</f>
        <v/>
      </c>
      <c r="M421" s="31" t="s">
        <v>64</v>
      </c>
      <c r="N421" s="31">
        <v>5</v>
      </c>
      <c r="O421" s="31" t="s">
        <v>1385</v>
      </c>
      <c r="P421" s="31" t="s">
        <v>1386</v>
      </c>
      <c r="Q421" s="31" t="s">
        <v>83</v>
      </c>
      <c r="R421" s="31"/>
      <c r="S421" s="31" t="s">
        <v>1387</v>
      </c>
      <c r="T421" s="31" t="s">
        <v>15</v>
      </c>
      <c r="U421" s="31" t="s">
        <v>1191</v>
      </c>
      <c r="V421" s="31" t="s">
        <v>14</v>
      </c>
      <c r="W421" s="31" t="s">
        <v>14</v>
      </c>
      <c r="X421" s="31" t="s">
        <v>15</v>
      </c>
      <c r="Y421" s="31" t="s">
        <v>14</v>
      </c>
      <c r="Z421" s="31" t="s">
        <v>13</v>
      </c>
      <c r="AA421" s="31"/>
      <c r="AB421" s="31" t="s">
        <v>1388</v>
      </c>
    </row>
    <row r="422" spans="1:28">
      <c r="A422" s="67" t="s">
        <v>48</v>
      </c>
      <c r="B422" s="30" t="s">
        <v>64</v>
      </c>
      <c r="C422" s="29" t="s">
        <v>1389</v>
      </c>
      <c r="D422" s="76"/>
      <c r="H422" s="48"/>
      <c r="J422" s="31" t="str">
        <f t="shared" si="12"/>
        <v>InitiativeAuditLine.UMATIDActivity</v>
      </c>
      <c r="K422" s="31" t="b">
        <f t="shared" si="13"/>
        <v>1</v>
      </c>
      <c r="L422" s="101" t="str">
        <f>_xlfn.XLOOKUP(J422,'Field Complete (Q1 2026)'!H:H,'Field Complete (Q1 2026)'!F:F,"")</f>
        <v/>
      </c>
      <c r="M422" s="31" t="s">
        <v>64</v>
      </c>
      <c r="N422" s="31">
        <v>6</v>
      </c>
      <c r="O422" s="31" t="s">
        <v>1389</v>
      </c>
      <c r="P422" s="31" t="s">
        <v>1390</v>
      </c>
      <c r="Q422" s="31" t="s">
        <v>83</v>
      </c>
      <c r="R422" s="31"/>
      <c r="S422" s="31" t="s">
        <v>1391</v>
      </c>
      <c r="T422" s="31" t="s">
        <v>15</v>
      </c>
      <c r="U422" s="31" t="s">
        <v>1191</v>
      </c>
      <c r="V422" s="31" t="s">
        <v>14</v>
      </c>
      <c r="W422" s="31" t="s">
        <v>14</v>
      </c>
      <c r="X422" s="31" t="s">
        <v>15</v>
      </c>
      <c r="Y422" s="31"/>
      <c r="Z422" s="31"/>
      <c r="AA422" s="31"/>
      <c r="AB422" s="31" t="s">
        <v>1392</v>
      </c>
    </row>
    <row r="423" spans="1:28">
      <c r="A423" s="63" t="s">
        <v>48</v>
      </c>
      <c r="B423" s="29" t="s">
        <v>64</v>
      </c>
      <c r="C423" s="29" t="s">
        <v>1393</v>
      </c>
      <c r="D423" s="76"/>
      <c r="H423" s="48"/>
      <c r="J423" s="31" t="str">
        <f t="shared" si="12"/>
        <v>InitiativeAuditLine.AuditDate</v>
      </c>
      <c r="K423" s="31" t="b">
        <f t="shared" si="13"/>
        <v>1</v>
      </c>
      <c r="L423" s="101" t="str">
        <f>_xlfn.XLOOKUP(J423,'Field Complete (Q1 2026)'!H:H,'Field Complete (Q1 2026)'!F:F,"")</f>
        <v/>
      </c>
      <c r="M423" s="31" t="s">
        <v>64</v>
      </c>
      <c r="N423" s="31">
        <v>7</v>
      </c>
      <c r="O423" s="31" t="s">
        <v>1393</v>
      </c>
      <c r="P423" s="31" t="s">
        <v>1394</v>
      </c>
      <c r="Q423" s="31" t="s">
        <v>175</v>
      </c>
      <c r="R423" s="31"/>
      <c r="S423" s="31" t="s">
        <v>1395</v>
      </c>
      <c r="T423" s="31" t="s">
        <v>15</v>
      </c>
      <c r="U423" s="31" t="s">
        <v>1191</v>
      </c>
      <c r="V423" s="31" t="s">
        <v>14</v>
      </c>
      <c r="W423" s="31" t="s">
        <v>14</v>
      </c>
      <c r="X423" s="31" t="s">
        <v>15</v>
      </c>
      <c r="Y423" s="31" t="s">
        <v>14</v>
      </c>
      <c r="Z423" s="31" t="s">
        <v>13</v>
      </c>
      <c r="AA423" s="31"/>
      <c r="AB423" s="31" t="s">
        <v>1396</v>
      </c>
    </row>
    <row r="424" spans="1:28">
      <c r="A424" s="67" t="s">
        <v>48</v>
      </c>
      <c r="B424" s="30" t="s">
        <v>64</v>
      </c>
      <c r="C424" s="29" t="s">
        <v>1397</v>
      </c>
      <c r="D424" s="76"/>
      <c r="H424" s="48"/>
      <c r="J424" s="31" t="str">
        <f t="shared" si="12"/>
        <v>InitiativeAuditLine.ActivityDate</v>
      </c>
      <c r="K424" s="31" t="b">
        <f t="shared" si="13"/>
        <v>1</v>
      </c>
      <c r="L424" s="101" t="str">
        <f>_xlfn.XLOOKUP(J424,'Field Complete (Q1 2026)'!H:H,'Field Complete (Q1 2026)'!F:F,"")</f>
        <v/>
      </c>
      <c r="M424" s="31" t="s">
        <v>64</v>
      </c>
      <c r="N424" s="31">
        <v>8</v>
      </c>
      <c r="O424" s="31" t="s">
        <v>1397</v>
      </c>
      <c r="P424" s="31" t="s">
        <v>1398</v>
      </c>
      <c r="Q424" s="31" t="s">
        <v>175</v>
      </c>
      <c r="R424" s="31"/>
      <c r="S424" s="31" t="s">
        <v>1399</v>
      </c>
      <c r="T424" s="31" t="s">
        <v>15</v>
      </c>
      <c r="U424" s="31" t="s">
        <v>1191</v>
      </c>
      <c r="V424" s="31" t="s">
        <v>14</v>
      </c>
      <c r="W424" s="31" t="s">
        <v>14</v>
      </c>
      <c r="X424" s="31" t="s">
        <v>15</v>
      </c>
      <c r="Y424" s="31" t="s">
        <v>14</v>
      </c>
      <c r="Z424" s="31" t="s">
        <v>13</v>
      </c>
      <c r="AA424" s="31"/>
      <c r="AB424" s="31" t="s">
        <v>1400</v>
      </c>
    </row>
    <row r="425" spans="1:28">
      <c r="A425" s="63" t="s">
        <v>48</v>
      </c>
      <c r="B425" s="29" t="s">
        <v>64</v>
      </c>
      <c r="C425" s="29" t="s">
        <v>1401</v>
      </c>
      <c r="D425" s="76"/>
      <c r="H425" s="48"/>
      <c r="J425" s="31" t="str">
        <f t="shared" si="12"/>
        <v>InitiativeAuditLine.AssetType</v>
      </c>
      <c r="K425" s="31" t="b">
        <f t="shared" si="13"/>
        <v>1</v>
      </c>
      <c r="L425" s="101" t="str">
        <f>_xlfn.XLOOKUP(J425,'Field Complete (Q1 2026)'!H:H,'Field Complete (Q1 2026)'!F:F,"")</f>
        <v/>
      </c>
      <c r="M425" s="31" t="s">
        <v>64</v>
      </c>
      <c r="N425" s="31">
        <v>9</v>
      </c>
      <c r="O425" s="31" t="s">
        <v>1401</v>
      </c>
      <c r="P425" s="31" t="s">
        <v>1402</v>
      </c>
      <c r="Q425" s="31" t="s">
        <v>1023</v>
      </c>
      <c r="R425" s="31"/>
      <c r="S425" s="31" t="s">
        <v>1403</v>
      </c>
      <c r="T425" s="31" t="s">
        <v>15</v>
      </c>
      <c r="U425" s="31" t="s">
        <v>1191</v>
      </c>
      <c r="V425" s="31" t="s">
        <v>14</v>
      </c>
      <c r="W425" s="31" t="s">
        <v>14</v>
      </c>
      <c r="X425" s="31" t="s">
        <v>15</v>
      </c>
      <c r="Y425" s="31" t="s">
        <v>14</v>
      </c>
      <c r="Z425" s="31" t="s">
        <v>13</v>
      </c>
      <c r="AA425" s="31"/>
      <c r="AB425" s="31" t="s">
        <v>1404</v>
      </c>
    </row>
    <row r="426" spans="1:28">
      <c r="A426" s="67" t="s">
        <v>48</v>
      </c>
      <c r="B426" s="30" t="s">
        <v>64</v>
      </c>
      <c r="C426" s="29" t="s">
        <v>1405</v>
      </c>
      <c r="D426" s="76"/>
      <c r="H426" s="48"/>
      <c r="J426" s="31" t="str">
        <f t="shared" si="12"/>
        <v>InitiativeAuditLine.Result</v>
      </c>
      <c r="K426" s="31" t="b">
        <f t="shared" si="13"/>
        <v>1</v>
      </c>
      <c r="L426" s="101" t="str">
        <f>_xlfn.XLOOKUP(J426,'Field Complete (Q1 2026)'!H:H,'Field Complete (Q1 2026)'!F:F,"")</f>
        <v/>
      </c>
      <c r="M426" s="31" t="s">
        <v>64</v>
      </c>
      <c r="N426" s="31">
        <v>10</v>
      </c>
      <c r="O426" s="31" t="s">
        <v>1405</v>
      </c>
      <c r="P426" s="31" t="s">
        <v>1405</v>
      </c>
      <c r="Q426" s="31" t="s">
        <v>130</v>
      </c>
      <c r="R426" s="31" t="s">
        <v>1406</v>
      </c>
      <c r="S426" s="31" t="s">
        <v>1407</v>
      </c>
      <c r="T426" s="31" t="s">
        <v>15</v>
      </c>
      <c r="U426" s="31" t="s">
        <v>1191</v>
      </c>
      <c r="V426" s="31" t="s">
        <v>14</v>
      </c>
      <c r="W426" s="31" t="s">
        <v>14</v>
      </c>
      <c r="X426" s="31" t="s">
        <v>15</v>
      </c>
      <c r="Y426" s="31" t="s">
        <v>14</v>
      </c>
      <c r="Z426" s="31" t="s">
        <v>13</v>
      </c>
      <c r="AA426" s="31"/>
      <c r="AB426" s="31" t="s">
        <v>1408</v>
      </c>
    </row>
    <row r="427" spans="1:28">
      <c r="A427" s="63" t="s">
        <v>48</v>
      </c>
      <c r="B427" s="29" t="s">
        <v>64</v>
      </c>
      <c r="C427" s="29" t="s">
        <v>1409</v>
      </c>
      <c r="D427" s="76"/>
      <c r="H427" s="48"/>
      <c r="J427" s="31" t="str">
        <f t="shared" si="12"/>
        <v>InitiativeAuditLine.Description</v>
      </c>
      <c r="K427" s="31" t="b">
        <f t="shared" si="13"/>
        <v>1</v>
      </c>
      <c r="L427" s="101" t="str">
        <f>_xlfn.XLOOKUP(J427,'Field Complete (Q1 2026)'!H:H,'Field Complete (Q1 2026)'!F:F,"")</f>
        <v/>
      </c>
      <c r="M427" s="31" t="s">
        <v>64</v>
      </c>
      <c r="N427" s="31">
        <v>11</v>
      </c>
      <c r="O427" s="31" t="s">
        <v>1409</v>
      </c>
      <c r="P427" s="31" t="s">
        <v>1409</v>
      </c>
      <c r="Q427" s="31" t="s">
        <v>1410</v>
      </c>
      <c r="R427" s="31"/>
      <c r="S427" s="31" t="s">
        <v>1411</v>
      </c>
      <c r="T427" s="31" t="s">
        <v>15</v>
      </c>
      <c r="U427" s="31" t="s">
        <v>1191</v>
      </c>
      <c r="V427" s="31" t="s">
        <v>14</v>
      </c>
      <c r="W427" s="31" t="s">
        <v>14</v>
      </c>
      <c r="X427" s="31" t="s">
        <v>1085</v>
      </c>
      <c r="Y427" s="31" t="s">
        <v>14</v>
      </c>
      <c r="Z427" s="31" t="s">
        <v>13</v>
      </c>
      <c r="AA427" s="31"/>
      <c r="AB427" s="31" t="s">
        <v>1412</v>
      </c>
    </row>
    <row r="428" spans="1:28">
      <c r="A428" s="63" t="s">
        <v>48</v>
      </c>
      <c r="B428" s="29" t="s">
        <v>64</v>
      </c>
      <c r="C428" s="29" t="s">
        <v>1059</v>
      </c>
      <c r="D428" s="76"/>
      <c r="H428" s="48"/>
      <c r="J428" s="31" t="str">
        <f t="shared" si="12"/>
        <v>InitiativeAuditLine.PerformedBy</v>
      </c>
      <c r="K428" s="31" t="b">
        <f t="shared" si="13"/>
        <v>1</v>
      </c>
      <c r="L428" s="101" t="str">
        <f>_xlfn.XLOOKUP(J428,'Field Complete (Q1 2026)'!H:H,'Field Complete (Q1 2026)'!F:F,"")</f>
        <v/>
      </c>
      <c r="M428" s="31" t="s">
        <v>64</v>
      </c>
      <c r="N428" s="31">
        <v>12</v>
      </c>
      <c r="O428" s="31" t="s">
        <v>1059</v>
      </c>
      <c r="P428" s="31" t="s">
        <v>1060</v>
      </c>
      <c r="Q428" s="31" t="s">
        <v>116</v>
      </c>
      <c r="R428" s="31" t="s">
        <v>1061</v>
      </c>
      <c r="S428" s="105" t="s">
        <v>1413</v>
      </c>
      <c r="T428" s="105" t="s">
        <v>15</v>
      </c>
      <c r="U428" s="105" t="s">
        <v>1191</v>
      </c>
      <c r="V428" s="105" t="s">
        <v>14</v>
      </c>
      <c r="W428" s="105" t="s">
        <v>14</v>
      </c>
      <c r="X428" s="105" t="s">
        <v>15</v>
      </c>
      <c r="Y428" s="105" t="s">
        <v>14</v>
      </c>
      <c r="Z428" s="105" t="s">
        <v>13</v>
      </c>
      <c r="AA428" s="105"/>
      <c r="AB428" s="31" t="s">
        <v>1414</v>
      </c>
    </row>
    <row r="429" spans="1:28">
      <c r="A429" s="64" t="s">
        <v>48</v>
      </c>
      <c r="B429" s="19" t="s">
        <v>64</v>
      </c>
      <c r="C429" s="19" t="s">
        <v>1065</v>
      </c>
      <c r="D429" s="77"/>
      <c r="E429" s="54"/>
      <c r="F429" s="54"/>
      <c r="G429" s="54"/>
      <c r="H429" s="55"/>
      <c r="J429" s="31" t="str">
        <f t="shared" si="12"/>
        <v>InitiativeAuditLine.PerformedByComment</v>
      </c>
      <c r="K429" s="31" t="b">
        <f t="shared" si="13"/>
        <v>1</v>
      </c>
      <c r="L429" s="101" t="str">
        <f>_xlfn.XLOOKUP(J429,'Field Complete (Q1 2026)'!H:H,'Field Complete (Q1 2026)'!F:F,"")</f>
        <v/>
      </c>
      <c r="M429" s="31" t="s">
        <v>64</v>
      </c>
      <c r="N429" s="31">
        <v>13</v>
      </c>
      <c r="O429" s="31" t="s">
        <v>1065</v>
      </c>
      <c r="P429" s="31" t="s">
        <v>1066</v>
      </c>
      <c r="Q429" s="31" t="s">
        <v>83</v>
      </c>
      <c r="R429" s="31"/>
      <c r="S429" s="105" t="s">
        <v>1309</v>
      </c>
      <c r="T429" s="105" t="s">
        <v>15</v>
      </c>
      <c r="U429" s="105" t="s">
        <v>1191</v>
      </c>
      <c r="V429" s="105" t="s">
        <v>14</v>
      </c>
      <c r="W429" s="105" t="s">
        <v>14</v>
      </c>
      <c r="X429" s="105" t="s">
        <v>15</v>
      </c>
      <c r="Y429" s="105" t="s">
        <v>14</v>
      </c>
      <c r="Z429" s="105" t="s">
        <v>13</v>
      </c>
      <c r="AA429" s="105"/>
      <c r="AB429" s="31" t="s">
        <v>1415</v>
      </c>
    </row>
    <row r="430" spans="1:28" ht="16.5" customHeight="1">
      <c r="A430" s="35" t="s">
        <v>48</v>
      </c>
      <c r="B430" s="12" t="s">
        <v>63</v>
      </c>
      <c r="C430" s="12" t="s">
        <v>1370</v>
      </c>
      <c r="D430" s="75"/>
      <c r="E430" s="52"/>
      <c r="F430" s="52"/>
      <c r="G430" s="52"/>
      <c r="H430" s="53"/>
      <c r="J430" s="31" t="str">
        <f t="shared" si="12"/>
        <v>InitiativeAuditPoint.IaID</v>
      </c>
      <c r="K430" s="31" t="b">
        <f t="shared" si="13"/>
        <v>1</v>
      </c>
      <c r="L430" s="101" t="str">
        <f>_xlfn.XLOOKUP(J430,'Field Complete (Q1 2026)'!H:H,'Field Complete (Q1 2026)'!F:F,"")</f>
        <v/>
      </c>
      <c r="M430" s="31" t="s">
        <v>63</v>
      </c>
      <c r="N430" s="31">
        <v>1</v>
      </c>
      <c r="O430" s="31" t="s">
        <v>1370</v>
      </c>
      <c r="P430" s="31" t="s">
        <v>1371</v>
      </c>
      <c r="Q430" s="31" t="s">
        <v>83</v>
      </c>
      <c r="R430" s="31"/>
      <c r="S430" s="105" t="s">
        <v>1372</v>
      </c>
      <c r="T430" s="106" t="s">
        <v>13</v>
      </c>
      <c r="U430" s="106" t="s">
        <v>1416</v>
      </c>
      <c r="V430" s="106" t="s">
        <v>14</v>
      </c>
      <c r="W430" s="106" t="s">
        <v>14</v>
      </c>
      <c r="X430" s="105" t="s">
        <v>15</v>
      </c>
      <c r="Y430" s="105" t="s">
        <v>95</v>
      </c>
      <c r="Z430" s="105" t="s">
        <v>13</v>
      </c>
      <c r="AA430" s="105"/>
      <c r="AB430" s="31" t="s">
        <v>1417</v>
      </c>
    </row>
    <row r="431" spans="1:28" ht="16.5" customHeight="1">
      <c r="A431" s="38" t="s">
        <v>48</v>
      </c>
      <c r="B431" t="s">
        <v>63</v>
      </c>
      <c r="C431" t="s">
        <v>98</v>
      </c>
      <c r="D431" s="76"/>
      <c r="H431" s="48"/>
      <c r="J431" s="31" t="str">
        <f t="shared" si="12"/>
        <v>InitiativeAuditPoint.UtilityID</v>
      </c>
      <c r="K431" s="31" t="b">
        <f t="shared" si="13"/>
        <v>1</v>
      </c>
      <c r="L431" s="101" t="str">
        <f>_xlfn.XLOOKUP(J431,'Field Complete (Q1 2026)'!H:H,'Field Complete (Q1 2026)'!F:F,"")</f>
        <v/>
      </c>
      <c r="M431" s="31" t="s">
        <v>63</v>
      </c>
      <c r="N431" s="31">
        <v>2</v>
      </c>
      <c r="O431" s="31" t="s">
        <v>98</v>
      </c>
      <c r="P431" s="31" t="s">
        <v>99</v>
      </c>
      <c r="Q431" s="31" t="s">
        <v>100</v>
      </c>
      <c r="R431" s="31" t="s">
        <v>101</v>
      </c>
      <c r="S431" s="105" t="s">
        <v>102</v>
      </c>
      <c r="T431" s="106" t="s">
        <v>13</v>
      </c>
      <c r="U431" s="106" t="s">
        <v>14</v>
      </c>
      <c r="V431" s="106" t="s">
        <v>14</v>
      </c>
      <c r="W431" s="106" t="s">
        <v>14</v>
      </c>
      <c r="X431" s="105" t="s">
        <v>15</v>
      </c>
      <c r="Y431" s="105" t="s">
        <v>95</v>
      </c>
      <c r="Z431" s="105" t="s">
        <v>13</v>
      </c>
      <c r="AA431" s="105"/>
      <c r="AB431" s="31" t="s">
        <v>1418</v>
      </c>
    </row>
    <row r="432" spans="1:28" ht="16.5" customHeight="1">
      <c r="A432" s="68" t="s">
        <v>48</v>
      </c>
      <c r="B432" s="31" t="s">
        <v>63</v>
      </c>
      <c r="C432" s="31" t="s">
        <v>1375</v>
      </c>
      <c r="D432" s="76"/>
      <c r="H432" s="48"/>
      <c r="J432" s="31" t="str">
        <f t="shared" si="12"/>
        <v>InitiativeAuditPoint.InitiativeFeature</v>
      </c>
      <c r="K432" s="31" t="b">
        <f t="shared" si="13"/>
        <v>1</v>
      </c>
      <c r="L432" s="101" t="str">
        <f>_xlfn.XLOOKUP(J432,'Field Complete (Q1 2026)'!H:H,'Field Complete (Q1 2026)'!F:F,"")</f>
        <v/>
      </c>
      <c r="M432" s="31" t="s">
        <v>63</v>
      </c>
      <c r="N432" s="31">
        <v>3</v>
      </c>
      <c r="O432" s="31" t="s">
        <v>1375</v>
      </c>
      <c r="P432" s="31" t="s">
        <v>1376</v>
      </c>
      <c r="Q432" s="31" t="s">
        <v>1377</v>
      </c>
      <c r="R432" s="31" t="s">
        <v>1378</v>
      </c>
      <c r="S432" s="105" t="s">
        <v>1379</v>
      </c>
      <c r="T432" s="106" t="s">
        <v>13</v>
      </c>
      <c r="U432" s="106" t="s">
        <v>14</v>
      </c>
      <c r="V432" s="106" t="s">
        <v>14</v>
      </c>
      <c r="W432" s="106" t="s">
        <v>14</v>
      </c>
      <c r="X432" s="105" t="s">
        <v>15</v>
      </c>
      <c r="Y432" s="105" t="s">
        <v>95</v>
      </c>
      <c r="Z432" s="105" t="s">
        <v>13</v>
      </c>
      <c r="AA432" s="105"/>
      <c r="AB432" s="31" t="s">
        <v>1419</v>
      </c>
    </row>
    <row r="433" spans="1:28" ht="16.5" customHeight="1">
      <c r="A433" s="38" t="s">
        <v>48</v>
      </c>
      <c r="B433" t="s">
        <v>63</v>
      </c>
      <c r="C433" t="s">
        <v>1381</v>
      </c>
      <c r="D433" s="76"/>
      <c r="H433" s="48"/>
      <c r="J433" s="31" t="str">
        <f t="shared" si="12"/>
        <v>InitiativeAuditPoint.InitiativeID</v>
      </c>
      <c r="K433" s="31" t="b">
        <f t="shared" si="13"/>
        <v>1</v>
      </c>
      <c r="L433" s="101" t="str">
        <f>_xlfn.XLOOKUP(J433,'Field Complete (Q1 2026)'!H:H,'Field Complete (Q1 2026)'!F:F,"")</f>
        <v/>
      </c>
      <c r="M433" s="31" t="s">
        <v>63</v>
      </c>
      <c r="N433" s="31">
        <v>4</v>
      </c>
      <c r="O433" s="31" t="s">
        <v>1381</v>
      </c>
      <c r="P433" s="31" t="s">
        <v>1382</v>
      </c>
      <c r="Q433" s="31" t="s">
        <v>83</v>
      </c>
      <c r="R433" s="31"/>
      <c r="S433" s="105" t="s">
        <v>1420</v>
      </c>
      <c r="T433" s="106" t="s">
        <v>13</v>
      </c>
      <c r="U433" s="106" t="s">
        <v>1421</v>
      </c>
      <c r="V433" s="106" t="s">
        <v>1422</v>
      </c>
      <c r="W433" s="106" t="s">
        <v>1422</v>
      </c>
      <c r="X433" s="105" t="s">
        <v>15</v>
      </c>
      <c r="Y433" s="105" t="s">
        <v>95</v>
      </c>
      <c r="Z433" s="105" t="s">
        <v>13</v>
      </c>
      <c r="AA433" s="105"/>
      <c r="AB433" s="31" t="s">
        <v>1423</v>
      </c>
    </row>
    <row r="434" spans="1:28" ht="16.5" customHeight="1">
      <c r="A434" s="68" t="s">
        <v>48</v>
      </c>
      <c r="B434" s="31" t="s">
        <v>63</v>
      </c>
      <c r="C434" t="s">
        <v>1385</v>
      </c>
      <c r="D434" s="76"/>
      <c r="H434" s="48"/>
      <c r="J434" s="31" t="str">
        <f t="shared" si="12"/>
        <v>InitiativeAuditPoint.UMATIDAudit</v>
      </c>
      <c r="K434" s="31" t="b">
        <f t="shared" si="13"/>
        <v>1</v>
      </c>
      <c r="L434" s="101" t="str">
        <f>_xlfn.XLOOKUP(J434,'Field Complete (Q1 2026)'!H:H,'Field Complete (Q1 2026)'!F:F,"")</f>
        <v/>
      </c>
      <c r="M434" s="31" t="s">
        <v>63</v>
      </c>
      <c r="N434" s="31">
        <v>5</v>
      </c>
      <c r="O434" s="31" t="s">
        <v>1385</v>
      </c>
      <c r="P434" s="31" t="s">
        <v>1386</v>
      </c>
      <c r="Q434" s="31" t="s">
        <v>83</v>
      </c>
      <c r="R434" s="31"/>
      <c r="S434" s="105" t="s">
        <v>1387</v>
      </c>
      <c r="T434" s="106" t="s">
        <v>13</v>
      </c>
      <c r="U434" s="106" t="s">
        <v>14</v>
      </c>
      <c r="V434" s="106" t="s">
        <v>14</v>
      </c>
      <c r="W434" s="106" t="s">
        <v>14</v>
      </c>
      <c r="X434" s="105" t="s">
        <v>15</v>
      </c>
      <c r="Y434" s="105" t="s">
        <v>95</v>
      </c>
      <c r="Z434" s="105" t="s">
        <v>13</v>
      </c>
      <c r="AA434" s="105"/>
      <c r="AB434" s="31" t="s">
        <v>1424</v>
      </c>
    </row>
    <row r="435" spans="1:28" ht="16.5" customHeight="1">
      <c r="A435" s="68" t="s">
        <v>48</v>
      </c>
      <c r="B435" s="31" t="s">
        <v>63</v>
      </c>
      <c r="C435" t="s">
        <v>1389</v>
      </c>
      <c r="D435" s="76"/>
      <c r="H435" s="48"/>
      <c r="J435" s="31" t="str">
        <f t="shared" si="12"/>
        <v>InitiativeAuditPoint.UMATIDActivity</v>
      </c>
      <c r="K435" s="31" t="b">
        <f t="shared" si="13"/>
        <v>1</v>
      </c>
      <c r="L435" s="101" t="str">
        <f>_xlfn.XLOOKUP(J435,'Field Complete (Q1 2026)'!H:H,'Field Complete (Q1 2026)'!F:F,"")</f>
        <v/>
      </c>
      <c r="M435" s="31" t="s">
        <v>63</v>
      </c>
      <c r="N435" s="31">
        <v>6</v>
      </c>
      <c r="O435" s="31" t="s">
        <v>1389</v>
      </c>
      <c r="P435" s="31" t="s">
        <v>1390</v>
      </c>
      <c r="Q435" s="31" t="s">
        <v>83</v>
      </c>
      <c r="R435" s="31"/>
      <c r="S435" s="105" t="s">
        <v>1391</v>
      </c>
      <c r="T435" s="106" t="s">
        <v>13</v>
      </c>
      <c r="U435" s="106" t="s">
        <v>14</v>
      </c>
      <c r="V435" s="106" t="s">
        <v>14</v>
      </c>
      <c r="W435" s="106" t="s">
        <v>14</v>
      </c>
      <c r="X435" s="105" t="s">
        <v>15</v>
      </c>
      <c r="Y435" s="105"/>
      <c r="Z435" s="105"/>
      <c r="AA435" s="105"/>
      <c r="AB435" s="31" t="s">
        <v>1425</v>
      </c>
    </row>
    <row r="436" spans="1:28" ht="16.5" customHeight="1">
      <c r="A436" s="38" t="s">
        <v>48</v>
      </c>
      <c r="B436" t="s">
        <v>63</v>
      </c>
      <c r="C436" t="s">
        <v>1393</v>
      </c>
      <c r="D436" s="76"/>
      <c r="H436" s="48"/>
      <c r="J436" s="31" t="str">
        <f t="shared" si="12"/>
        <v>InitiativeAuditPoint.AuditDate</v>
      </c>
      <c r="K436" s="31" t="b">
        <f t="shared" si="13"/>
        <v>1</v>
      </c>
      <c r="L436" s="101" t="str">
        <f>_xlfn.XLOOKUP(J436,'Field Complete (Q1 2026)'!H:H,'Field Complete (Q1 2026)'!F:F,"")</f>
        <v/>
      </c>
      <c r="M436" s="31" t="s">
        <v>63</v>
      </c>
      <c r="N436" s="31">
        <v>7</v>
      </c>
      <c r="O436" s="31" t="s">
        <v>1393</v>
      </c>
      <c r="P436" s="31" t="s">
        <v>1394</v>
      </c>
      <c r="Q436" s="31" t="s">
        <v>175</v>
      </c>
      <c r="R436" s="31"/>
      <c r="S436" s="105" t="s">
        <v>1395</v>
      </c>
      <c r="T436" s="106" t="s">
        <v>13</v>
      </c>
      <c r="U436" s="106" t="s">
        <v>14</v>
      </c>
      <c r="V436" s="106" t="s">
        <v>14</v>
      </c>
      <c r="W436" s="106" t="s">
        <v>14</v>
      </c>
      <c r="X436" s="105" t="s">
        <v>15</v>
      </c>
      <c r="Y436" s="105" t="s">
        <v>95</v>
      </c>
      <c r="Z436" s="105" t="s">
        <v>13</v>
      </c>
      <c r="AA436" s="105"/>
      <c r="AB436" s="31" t="s">
        <v>1426</v>
      </c>
    </row>
    <row r="437" spans="1:28" ht="16.5" customHeight="1">
      <c r="A437" s="68" t="s">
        <v>48</v>
      </c>
      <c r="B437" s="31" t="s">
        <v>63</v>
      </c>
      <c r="C437" t="s">
        <v>1397</v>
      </c>
      <c r="D437" s="76"/>
      <c r="H437" s="48"/>
      <c r="J437" s="31" t="str">
        <f t="shared" si="12"/>
        <v>InitiativeAuditPoint.ActivityDate</v>
      </c>
      <c r="K437" s="31" t="b">
        <f t="shared" si="13"/>
        <v>1</v>
      </c>
      <c r="L437" s="101" t="str">
        <f>_xlfn.XLOOKUP(J437,'Field Complete (Q1 2026)'!H:H,'Field Complete (Q1 2026)'!F:F,"")</f>
        <v/>
      </c>
      <c r="M437" s="31" t="s">
        <v>63</v>
      </c>
      <c r="N437" s="31">
        <v>8</v>
      </c>
      <c r="O437" s="31" t="s">
        <v>1397</v>
      </c>
      <c r="P437" s="31" t="s">
        <v>1398</v>
      </c>
      <c r="Q437" s="31" t="s">
        <v>175</v>
      </c>
      <c r="R437" s="31"/>
      <c r="S437" s="105" t="s">
        <v>1399</v>
      </c>
      <c r="T437" s="106" t="s">
        <v>168</v>
      </c>
      <c r="U437" s="106" t="s">
        <v>1427</v>
      </c>
      <c r="V437" s="106" t="s">
        <v>1428</v>
      </c>
      <c r="W437" s="106" t="s">
        <v>1429</v>
      </c>
      <c r="X437" s="105" t="s">
        <v>15</v>
      </c>
      <c r="Y437" s="105" t="s">
        <v>95</v>
      </c>
      <c r="Z437" s="105" t="s">
        <v>13</v>
      </c>
      <c r="AA437" s="105"/>
      <c r="AB437" s="31" t="s">
        <v>1430</v>
      </c>
    </row>
    <row r="438" spans="1:28" ht="16.5" customHeight="1">
      <c r="A438" s="38" t="s">
        <v>48</v>
      </c>
      <c r="B438" t="s">
        <v>63</v>
      </c>
      <c r="C438" t="s">
        <v>1401</v>
      </c>
      <c r="D438" s="76"/>
      <c r="H438" s="48"/>
      <c r="J438" s="31" t="str">
        <f t="shared" si="12"/>
        <v>InitiativeAuditPoint.AssetType</v>
      </c>
      <c r="K438" s="31" t="b">
        <f t="shared" si="13"/>
        <v>1</v>
      </c>
      <c r="L438" s="101" t="str">
        <f>_xlfn.XLOOKUP(J438,'Field Complete (Q1 2026)'!H:H,'Field Complete (Q1 2026)'!F:F,"")</f>
        <v/>
      </c>
      <c r="M438" s="31" t="s">
        <v>63</v>
      </c>
      <c r="N438" s="31">
        <v>9</v>
      </c>
      <c r="O438" s="31" t="s">
        <v>1401</v>
      </c>
      <c r="P438" s="31" t="s">
        <v>1402</v>
      </c>
      <c r="Q438" s="31" t="s">
        <v>1023</v>
      </c>
      <c r="R438" s="31"/>
      <c r="S438" s="105" t="s">
        <v>1403</v>
      </c>
      <c r="T438" s="106" t="s">
        <v>168</v>
      </c>
      <c r="U438" s="106" t="s">
        <v>1431</v>
      </c>
      <c r="V438" s="106" t="s">
        <v>14</v>
      </c>
      <c r="W438" s="106" t="s">
        <v>14</v>
      </c>
      <c r="X438" s="105" t="s">
        <v>15</v>
      </c>
      <c r="Y438" s="105" t="s">
        <v>95</v>
      </c>
      <c r="Z438" s="105" t="s">
        <v>13</v>
      </c>
      <c r="AA438" s="105"/>
      <c r="AB438" s="31" t="s">
        <v>1432</v>
      </c>
    </row>
    <row r="439" spans="1:28" ht="16.5" customHeight="1">
      <c r="A439" s="38" t="s">
        <v>48</v>
      </c>
      <c r="B439" t="s">
        <v>63</v>
      </c>
      <c r="C439" t="s">
        <v>1405</v>
      </c>
      <c r="D439" s="76"/>
      <c r="H439" s="48"/>
      <c r="J439" s="31" t="str">
        <f t="shared" si="12"/>
        <v>InitiativeAuditPoint.Result</v>
      </c>
      <c r="K439" s="31" t="b">
        <f t="shared" si="13"/>
        <v>1</v>
      </c>
      <c r="L439" s="101" t="str">
        <f>_xlfn.XLOOKUP(J439,'Field Complete (Q1 2026)'!H:H,'Field Complete (Q1 2026)'!F:F,"")</f>
        <v/>
      </c>
      <c r="M439" s="31" t="s">
        <v>63</v>
      </c>
      <c r="N439" s="31">
        <v>10</v>
      </c>
      <c r="O439" s="31" t="s">
        <v>1405</v>
      </c>
      <c r="P439" s="31" t="s">
        <v>1405</v>
      </c>
      <c r="Q439" s="31" t="s">
        <v>130</v>
      </c>
      <c r="R439" s="31" t="s">
        <v>1406</v>
      </c>
      <c r="S439" s="105" t="s">
        <v>1433</v>
      </c>
      <c r="T439" s="106" t="s">
        <v>13</v>
      </c>
      <c r="U439" s="106" t="s">
        <v>14</v>
      </c>
      <c r="V439" s="106" t="s">
        <v>14</v>
      </c>
      <c r="W439" s="106" t="s">
        <v>14</v>
      </c>
      <c r="X439" s="105" t="s">
        <v>15</v>
      </c>
      <c r="Y439" s="105" t="s">
        <v>95</v>
      </c>
      <c r="Z439" s="105" t="s">
        <v>13</v>
      </c>
      <c r="AA439" s="105"/>
      <c r="AB439" s="31" t="s">
        <v>1434</v>
      </c>
    </row>
    <row r="440" spans="1:28" ht="16.5" customHeight="1">
      <c r="A440" s="38" t="s">
        <v>48</v>
      </c>
      <c r="B440" t="s">
        <v>63</v>
      </c>
      <c r="C440" t="s">
        <v>1409</v>
      </c>
      <c r="D440" s="76"/>
      <c r="H440" s="48"/>
      <c r="J440" s="31" t="str">
        <f t="shared" si="12"/>
        <v>InitiativeAuditPoint.Description</v>
      </c>
      <c r="K440" s="31" t="b">
        <f t="shared" si="13"/>
        <v>1</v>
      </c>
      <c r="L440" s="101" t="str">
        <f>_xlfn.XLOOKUP(J440,'Field Complete (Q1 2026)'!H:H,'Field Complete (Q1 2026)'!F:F,"")</f>
        <v/>
      </c>
      <c r="M440" s="31" t="s">
        <v>63</v>
      </c>
      <c r="N440" s="31">
        <v>11</v>
      </c>
      <c r="O440" s="31" t="s">
        <v>1409</v>
      </c>
      <c r="P440" s="31" t="s">
        <v>1409</v>
      </c>
      <c r="Q440" s="31" t="s">
        <v>1410</v>
      </c>
      <c r="R440" s="31"/>
      <c r="S440" s="105" t="s">
        <v>1411</v>
      </c>
      <c r="T440" s="106" t="s">
        <v>15</v>
      </c>
      <c r="U440" s="106" t="s">
        <v>14</v>
      </c>
      <c r="V440" s="106" t="s">
        <v>14</v>
      </c>
      <c r="W440" s="106" t="s">
        <v>14</v>
      </c>
      <c r="X440" s="105" t="s">
        <v>1085</v>
      </c>
      <c r="Y440" s="105" t="s">
        <v>87</v>
      </c>
      <c r="Z440" s="105" t="s">
        <v>13</v>
      </c>
      <c r="AA440" s="105"/>
      <c r="AB440" s="31" t="s">
        <v>1435</v>
      </c>
    </row>
    <row r="441" spans="1:28" ht="16.5" customHeight="1">
      <c r="A441" s="38" t="s">
        <v>48</v>
      </c>
      <c r="B441" t="s">
        <v>63</v>
      </c>
      <c r="C441" t="s">
        <v>1059</v>
      </c>
      <c r="D441" s="76"/>
      <c r="H441" s="48"/>
      <c r="J441" s="31" t="str">
        <f t="shared" si="12"/>
        <v>InitiativeAuditPoint.PerformedBy</v>
      </c>
      <c r="K441" s="31" t="b">
        <f t="shared" si="13"/>
        <v>1</v>
      </c>
      <c r="L441" s="101" t="str">
        <f>_xlfn.XLOOKUP(J441,'Field Complete (Q1 2026)'!H:H,'Field Complete (Q1 2026)'!F:F,"")</f>
        <v/>
      </c>
      <c r="M441" s="31" t="s">
        <v>63</v>
      </c>
      <c r="N441" s="31">
        <v>12</v>
      </c>
      <c r="O441" s="31" t="s">
        <v>1059</v>
      </c>
      <c r="P441" s="31" t="s">
        <v>1060</v>
      </c>
      <c r="Q441" s="31" t="s">
        <v>116</v>
      </c>
      <c r="R441" s="31" t="s">
        <v>1061</v>
      </c>
      <c r="S441" s="105" t="s">
        <v>1413</v>
      </c>
      <c r="T441" s="106" t="s">
        <v>13</v>
      </c>
      <c r="U441" s="106" t="s">
        <v>14</v>
      </c>
      <c r="V441" s="106" t="s">
        <v>14</v>
      </c>
      <c r="W441" s="106" t="s">
        <v>14</v>
      </c>
      <c r="X441" s="105" t="s">
        <v>15</v>
      </c>
      <c r="Y441" s="105" t="s">
        <v>95</v>
      </c>
      <c r="Z441" s="105" t="s">
        <v>13</v>
      </c>
      <c r="AA441" s="105"/>
      <c r="AB441" s="31" t="s">
        <v>1436</v>
      </c>
    </row>
    <row r="442" spans="1:28" ht="16.5" customHeight="1">
      <c r="A442" s="40" t="s">
        <v>48</v>
      </c>
      <c r="B442" s="13" t="s">
        <v>63</v>
      </c>
      <c r="C442" s="13" t="s">
        <v>1065</v>
      </c>
      <c r="D442" s="77"/>
      <c r="E442" s="54"/>
      <c r="F442" s="54"/>
      <c r="G442" s="54"/>
      <c r="H442" s="55"/>
      <c r="J442" s="31" t="str">
        <f t="shared" si="12"/>
        <v>InitiativeAuditPoint.PerformedByComment</v>
      </c>
      <c r="K442" s="31" t="b">
        <f t="shared" si="13"/>
        <v>1</v>
      </c>
      <c r="L442" s="101" t="str">
        <f>_xlfn.XLOOKUP(J442,'Field Complete (Q1 2026)'!H:H,'Field Complete (Q1 2026)'!F:F,"")</f>
        <v/>
      </c>
      <c r="M442" s="31" t="s">
        <v>63</v>
      </c>
      <c r="N442" s="31">
        <v>13</v>
      </c>
      <c r="O442" s="31" t="s">
        <v>1065</v>
      </c>
      <c r="P442" s="31" t="s">
        <v>1066</v>
      </c>
      <c r="Q442" s="31" t="s">
        <v>83</v>
      </c>
      <c r="R442" s="31"/>
      <c r="S442" s="105" t="s">
        <v>1309</v>
      </c>
      <c r="T442" s="106" t="s">
        <v>168</v>
      </c>
      <c r="U442" s="106" t="s">
        <v>1437</v>
      </c>
      <c r="V442" s="106" t="s">
        <v>14</v>
      </c>
      <c r="W442" s="106" t="s">
        <v>14</v>
      </c>
      <c r="X442" s="105" t="s">
        <v>15</v>
      </c>
      <c r="Y442" s="105" t="s">
        <v>95</v>
      </c>
      <c r="Z442" s="105" t="s">
        <v>13</v>
      </c>
      <c r="AA442" s="105"/>
      <c r="AB442" s="31" t="s">
        <v>1438</v>
      </c>
    </row>
    <row r="443" spans="1:28">
      <c r="A443" s="62" t="s">
        <v>48</v>
      </c>
      <c r="B443" s="18" t="s">
        <v>65</v>
      </c>
      <c r="C443" s="18" t="s">
        <v>1370</v>
      </c>
      <c r="D443" s="75"/>
      <c r="E443" s="52"/>
      <c r="F443" s="52"/>
      <c r="G443" s="52"/>
      <c r="H443" s="53"/>
      <c r="J443" s="31" t="str">
        <f t="shared" si="12"/>
        <v>InitiativeAuditPolygon.IaID</v>
      </c>
      <c r="K443" s="31" t="b">
        <f t="shared" si="13"/>
        <v>1</v>
      </c>
      <c r="L443" s="101" t="str">
        <f>_xlfn.XLOOKUP(J443,'Field Complete (Q1 2026)'!H:H,'Field Complete (Q1 2026)'!F:F,"")</f>
        <v/>
      </c>
      <c r="M443" s="31" t="s">
        <v>65</v>
      </c>
      <c r="N443" s="31">
        <v>1</v>
      </c>
      <c r="O443" s="31" t="s">
        <v>1370</v>
      </c>
      <c r="P443" s="31" t="s">
        <v>1371</v>
      </c>
      <c r="Q443" s="31" t="s">
        <v>83</v>
      </c>
      <c r="R443" s="31"/>
      <c r="S443" s="105" t="s">
        <v>1372</v>
      </c>
      <c r="T443" s="105" t="s">
        <v>15</v>
      </c>
      <c r="U443" s="105" t="s">
        <v>1191</v>
      </c>
      <c r="V443" s="105" t="s">
        <v>14</v>
      </c>
      <c r="W443" s="105" t="s">
        <v>14</v>
      </c>
      <c r="X443" s="105" t="s">
        <v>15</v>
      </c>
      <c r="Y443" s="105" t="s">
        <v>14</v>
      </c>
      <c r="Z443" s="105" t="s">
        <v>13</v>
      </c>
      <c r="AA443" s="105"/>
      <c r="AB443" s="31" t="s">
        <v>1439</v>
      </c>
    </row>
    <row r="444" spans="1:28">
      <c r="A444" s="63" t="s">
        <v>48</v>
      </c>
      <c r="B444" s="29" t="s">
        <v>65</v>
      </c>
      <c r="C444" s="29" t="s">
        <v>98</v>
      </c>
      <c r="D444" s="76"/>
      <c r="H444" s="48"/>
      <c r="J444" s="31" t="str">
        <f t="shared" si="12"/>
        <v>InitiativeAuditPolygon.UtilityID</v>
      </c>
      <c r="K444" s="31" t="b">
        <f t="shared" si="13"/>
        <v>1</v>
      </c>
      <c r="L444" s="101" t="str">
        <f>_xlfn.XLOOKUP(J444,'Field Complete (Q1 2026)'!H:H,'Field Complete (Q1 2026)'!F:F,"")</f>
        <v/>
      </c>
      <c r="M444" s="31" t="s">
        <v>65</v>
      </c>
      <c r="N444" s="31">
        <v>2</v>
      </c>
      <c r="O444" s="31" t="s">
        <v>98</v>
      </c>
      <c r="P444" s="31" t="s">
        <v>99</v>
      </c>
      <c r="Q444" s="31" t="s">
        <v>100</v>
      </c>
      <c r="R444" s="31" t="s">
        <v>101</v>
      </c>
      <c r="S444" s="105" t="s">
        <v>102</v>
      </c>
      <c r="T444" s="105" t="s">
        <v>15</v>
      </c>
      <c r="U444" s="105" t="s">
        <v>1191</v>
      </c>
      <c r="V444" s="105" t="s">
        <v>14</v>
      </c>
      <c r="W444" s="105" t="s">
        <v>14</v>
      </c>
      <c r="X444" s="105" t="s">
        <v>15</v>
      </c>
      <c r="Y444" s="105" t="s">
        <v>14</v>
      </c>
      <c r="Z444" s="105" t="s">
        <v>13</v>
      </c>
      <c r="AA444" s="105"/>
      <c r="AB444" s="31" t="s">
        <v>1440</v>
      </c>
    </row>
    <row r="445" spans="1:28">
      <c r="A445" s="67" t="s">
        <v>48</v>
      </c>
      <c r="B445" s="30" t="s">
        <v>65</v>
      </c>
      <c r="C445" s="30" t="s">
        <v>1375</v>
      </c>
      <c r="D445" s="76"/>
      <c r="H445" s="48"/>
      <c r="J445" s="31" t="str">
        <f t="shared" si="12"/>
        <v>InitiativeAuditPolygon.InitiativeFeature</v>
      </c>
      <c r="K445" s="31" t="b">
        <f t="shared" si="13"/>
        <v>1</v>
      </c>
      <c r="L445" s="101" t="str">
        <f>_xlfn.XLOOKUP(J445,'Field Complete (Q1 2026)'!H:H,'Field Complete (Q1 2026)'!F:F,"")</f>
        <v/>
      </c>
      <c r="M445" s="31" t="s">
        <v>65</v>
      </c>
      <c r="N445" s="31">
        <v>3</v>
      </c>
      <c r="O445" s="31" t="s">
        <v>1375</v>
      </c>
      <c r="P445" s="31" t="s">
        <v>1376</v>
      </c>
      <c r="Q445" s="31" t="s">
        <v>1377</v>
      </c>
      <c r="R445" s="31" t="s">
        <v>1378</v>
      </c>
      <c r="S445" s="105" t="s">
        <v>1379</v>
      </c>
      <c r="T445" s="105" t="s">
        <v>15</v>
      </c>
      <c r="U445" s="105" t="s">
        <v>1191</v>
      </c>
      <c r="V445" s="105" t="s">
        <v>14</v>
      </c>
      <c r="W445" s="105" t="s">
        <v>14</v>
      </c>
      <c r="X445" s="105" t="s">
        <v>15</v>
      </c>
      <c r="Y445" s="105" t="s">
        <v>14</v>
      </c>
      <c r="Z445" s="105" t="s">
        <v>13</v>
      </c>
      <c r="AA445" s="105"/>
      <c r="AB445" s="31" t="s">
        <v>1441</v>
      </c>
    </row>
    <row r="446" spans="1:28">
      <c r="A446" s="63" t="s">
        <v>48</v>
      </c>
      <c r="B446" s="29" t="s">
        <v>65</v>
      </c>
      <c r="C446" s="29" t="s">
        <v>1381</v>
      </c>
      <c r="D446" s="76"/>
      <c r="H446" s="48"/>
      <c r="J446" s="31" t="str">
        <f t="shared" si="12"/>
        <v>InitiativeAuditPolygon.InitiativeID</v>
      </c>
      <c r="K446" s="31" t="b">
        <f t="shared" si="13"/>
        <v>1</v>
      </c>
      <c r="L446" s="101" t="str">
        <f>_xlfn.XLOOKUP(J446,'Field Complete (Q1 2026)'!H:H,'Field Complete (Q1 2026)'!F:F,"")</f>
        <v/>
      </c>
      <c r="M446" s="31" t="s">
        <v>65</v>
      </c>
      <c r="N446" s="31">
        <v>4</v>
      </c>
      <c r="O446" s="31" t="s">
        <v>1381</v>
      </c>
      <c r="P446" s="31" t="s">
        <v>1382</v>
      </c>
      <c r="Q446" s="31" t="s">
        <v>83</v>
      </c>
      <c r="R446" s="31"/>
      <c r="S446" s="105" t="s">
        <v>1420</v>
      </c>
      <c r="T446" s="105" t="s">
        <v>15</v>
      </c>
      <c r="U446" s="105" t="s">
        <v>1191</v>
      </c>
      <c r="V446" s="105" t="s">
        <v>14</v>
      </c>
      <c r="W446" s="105" t="s">
        <v>14</v>
      </c>
      <c r="X446" s="105" t="s">
        <v>15</v>
      </c>
      <c r="Y446" s="105" t="s">
        <v>14</v>
      </c>
      <c r="Z446" s="105" t="s">
        <v>13</v>
      </c>
      <c r="AA446" s="105"/>
      <c r="AB446" s="31" t="s">
        <v>1442</v>
      </c>
    </row>
    <row r="447" spans="1:28">
      <c r="A447" s="67" t="s">
        <v>48</v>
      </c>
      <c r="B447" s="30" t="s">
        <v>65</v>
      </c>
      <c r="C447" s="29" t="s">
        <v>1385</v>
      </c>
      <c r="D447" s="76"/>
      <c r="H447" s="48"/>
      <c r="J447" s="31" t="str">
        <f t="shared" si="12"/>
        <v>InitiativeAuditPolygon.UMATIDAudit</v>
      </c>
      <c r="K447" s="31" t="b">
        <f t="shared" si="13"/>
        <v>1</v>
      </c>
      <c r="L447" s="101" t="str">
        <f>_xlfn.XLOOKUP(J447,'Field Complete (Q1 2026)'!H:H,'Field Complete (Q1 2026)'!F:F,"")</f>
        <v/>
      </c>
      <c r="M447" s="31" t="s">
        <v>65</v>
      </c>
      <c r="N447" s="31">
        <v>5</v>
      </c>
      <c r="O447" s="31" t="s">
        <v>1385</v>
      </c>
      <c r="P447" s="31" t="s">
        <v>1386</v>
      </c>
      <c r="Q447" s="31" t="s">
        <v>83</v>
      </c>
      <c r="R447" s="31"/>
      <c r="S447" s="105" t="s">
        <v>1387</v>
      </c>
      <c r="T447" s="105" t="s">
        <v>15</v>
      </c>
      <c r="U447" s="105" t="s">
        <v>1191</v>
      </c>
      <c r="V447" s="105" t="s">
        <v>14</v>
      </c>
      <c r="W447" s="105" t="s">
        <v>14</v>
      </c>
      <c r="X447" s="105" t="s">
        <v>15</v>
      </c>
      <c r="Y447" s="105" t="s">
        <v>14</v>
      </c>
      <c r="Z447" s="105" t="s">
        <v>13</v>
      </c>
      <c r="AA447" s="105"/>
      <c r="AB447" s="31" t="s">
        <v>1443</v>
      </c>
    </row>
    <row r="448" spans="1:28">
      <c r="A448" s="67" t="s">
        <v>48</v>
      </c>
      <c r="B448" s="30" t="s">
        <v>65</v>
      </c>
      <c r="C448" s="29" t="s">
        <v>1389</v>
      </c>
      <c r="D448" s="76"/>
      <c r="H448" s="48"/>
      <c r="J448" s="31" t="str">
        <f t="shared" si="12"/>
        <v>InitiativeAuditPolygon.UMATIDActivity</v>
      </c>
      <c r="K448" s="31" t="b">
        <f t="shared" si="13"/>
        <v>1</v>
      </c>
      <c r="L448" s="101" t="str">
        <f>_xlfn.XLOOKUP(J448,'Field Complete (Q1 2026)'!H:H,'Field Complete (Q1 2026)'!F:F,"")</f>
        <v/>
      </c>
      <c r="M448" s="31" t="s">
        <v>65</v>
      </c>
      <c r="N448" s="31">
        <v>6</v>
      </c>
      <c r="O448" s="31" t="s">
        <v>1389</v>
      </c>
      <c r="P448" s="31" t="s">
        <v>1390</v>
      </c>
      <c r="Q448" s="31" t="s">
        <v>83</v>
      </c>
      <c r="R448" s="31"/>
      <c r="S448" s="31" t="s">
        <v>1391</v>
      </c>
      <c r="T448" s="31" t="s">
        <v>15</v>
      </c>
      <c r="U448" s="31" t="s">
        <v>1191</v>
      </c>
      <c r="V448" s="31" t="s">
        <v>14</v>
      </c>
      <c r="W448" s="31" t="s">
        <v>14</v>
      </c>
      <c r="X448" s="31" t="s">
        <v>15</v>
      </c>
      <c r="Y448" s="31"/>
      <c r="Z448" s="31"/>
      <c r="AA448" s="31"/>
      <c r="AB448" s="31" t="s">
        <v>1444</v>
      </c>
    </row>
    <row r="449" spans="1:28">
      <c r="A449" s="63" t="s">
        <v>48</v>
      </c>
      <c r="B449" s="29" t="s">
        <v>65</v>
      </c>
      <c r="C449" s="29" t="s">
        <v>1393</v>
      </c>
      <c r="D449" s="76"/>
      <c r="H449" s="48"/>
      <c r="J449" s="31" t="str">
        <f t="shared" si="12"/>
        <v>InitiativeAuditPolygon.AuditDate</v>
      </c>
      <c r="K449" s="31" t="b">
        <f t="shared" si="13"/>
        <v>1</v>
      </c>
      <c r="L449" s="101" t="str">
        <f>_xlfn.XLOOKUP(J449,'Field Complete (Q1 2026)'!H:H,'Field Complete (Q1 2026)'!F:F,"")</f>
        <v/>
      </c>
      <c r="M449" s="31" t="s">
        <v>65</v>
      </c>
      <c r="N449" s="31">
        <v>7</v>
      </c>
      <c r="O449" s="31" t="s">
        <v>1393</v>
      </c>
      <c r="P449" s="31" t="s">
        <v>1394</v>
      </c>
      <c r="Q449" s="31" t="s">
        <v>175</v>
      </c>
      <c r="R449" s="31"/>
      <c r="S449" s="31" t="s">
        <v>1395</v>
      </c>
      <c r="T449" s="31" t="s">
        <v>15</v>
      </c>
      <c r="U449" s="31" t="s">
        <v>1191</v>
      </c>
      <c r="V449" s="31" t="s">
        <v>14</v>
      </c>
      <c r="W449" s="31" t="s">
        <v>14</v>
      </c>
      <c r="X449" s="31" t="s">
        <v>15</v>
      </c>
      <c r="Y449" s="31" t="s">
        <v>14</v>
      </c>
      <c r="Z449" s="31" t="s">
        <v>13</v>
      </c>
      <c r="AA449" s="31"/>
      <c r="AB449" s="31" t="s">
        <v>1445</v>
      </c>
    </row>
    <row r="450" spans="1:28">
      <c r="A450" s="67" t="s">
        <v>48</v>
      </c>
      <c r="B450" s="30" t="s">
        <v>65</v>
      </c>
      <c r="C450" s="29" t="s">
        <v>1397</v>
      </c>
      <c r="D450" s="76"/>
      <c r="H450" s="48"/>
      <c r="J450" s="31" t="str">
        <f t="shared" si="12"/>
        <v>InitiativeAuditPolygon.ActivityDate</v>
      </c>
      <c r="K450" s="31" t="b">
        <f t="shared" si="13"/>
        <v>1</v>
      </c>
      <c r="L450" s="101" t="str">
        <f>_xlfn.XLOOKUP(J450,'Field Complete (Q1 2026)'!H:H,'Field Complete (Q1 2026)'!F:F,"")</f>
        <v/>
      </c>
      <c r="M450" s="31" t="s">
        <v>65</v>
      </c>
      <c r="N450" s="31">
        <v>8</v>
      </c>
      <c r="O450" s="31" t="s">
        <v>1397</v>
      </c>
      <c r="P450" s="31" t="s">
        <v>1398</v>
      </c>
      <c r="Q450" s="31" t="s">
        <v>175</v>
      </c>
      <c r="R450" s="31"/>
      <c r="S450" s="31" t="s">
        <v>1399</v>
      </c>
      <c r="T450" s="31" t="s">
        <v>15</v>
      </c>
      <c r="U450" s="31" t="s">
        <v>1191</v>
      </c>
      <c r="V450" s="31" t="s">
        <v>14</v>
      </c>
      <c r="W450" s="31" t="s">
        <v>14</v>
      </c>
      <c r="X450" s="31" t="s">
        <v>15</v>
      </c>
      <c r="Y450" s="31" t="s">
        <v>14</v>
      </c>
      <c r="Z450" s="31" t="s">
        <v>13</v>
      </c>
      <c r="AA450" s="31"/>
      <c r="AB450" s="31" t="s">
        <v>1446</v>
      </c>
    </row>
    <row r="451" spans="1:28">
      <c r="A451" s="63" t="s">
        <v>48</v>
      </c>
      <c r="B451" s="29" t="s">
        <v>65</v>
      </c>
      <c r="C451" s="29" t="s">
        <v>1401</v>
      </c>
      <c r="D451" s="76"/>
      <c r="H451" s="48"/>
      <c r="J451" s="31" t="str">
        <f t="shared" si="12"/>
        <v>InitiativeAuditPolygon.AssetType</v>
      </c>
      <c r="K451" s="31" t="b">
        <f t="shared" si="13"/>
        <v>1</v>
      </c>
      <c r="L451" s="101" t="str">
        <f>_xlfn.XLOOKUP(J451,'Field Complete (Q1 2026)'!H:H,'Field Complete (Q1 2026)'!F:F,"")</f>
        <v/>
      </c>
      <c r="M451" s="31" t="s">
        <v>65</v>
      </c>
      <c r="N451" s="31">
        <v>9</v>
      </c>
      <c r="O451" s="31" t="s">
        <v>1401</v>
      </c>
      <c r="P451" s="31" t="s">
        <v>1402</v>
      </c>
      <c r="Q451" s="31" t="s">
        <v>1023</v>
      </c>
      <c r="R451" s="31"/>
      <c r="S451" s="31" t="s">
        <v>1403</v>
      </c>
      <c r="T451" s="31" t="s">
        <v>15</v>
      </c>
      <c r="U451" s="31" t="s">
        <v>1191</v>
      </c>
      <c r="V451" s="31" t="s">
        <v>14</v>
      </c>
      <c r="W451" s="31" t="s">
        <v>14</v>
      </c>
      <c r="X451" s="31" t="s">
        <v>15</v>
      </c>
      <c r="Y451" s="31" t="s">
        <v>14</v>
      </c>
      <c r="Z451" s="31" t="s">
        <v>13</v>
      </c>
      <c r="AA451" s="31"/>
      <c r="AB451" s="31" t="s">
        <v>1447</v>
      </c>
    </row>
    <row r="452" spans="1:28">
      <c r="A452" s="67" t="s">
        <v>48</v>
      </c>
      <c r="B452" s="30" t="s">
        <v>65</v>
      </c>
      <c r="C452" s="29" t="s">
        <v>1405</v>
      </c>
      <c r="D452" s="76"/>
      <c r="H452" s="48"/>
      <c r="J452" s="31" t="str">
        <f t="shared" ref="J452:J515" si="14">CONCATENATE(SUBSTITUTE(B452," ",""),".",SUBSTITUTE(C452," ",""))</f>
        <v>InitiativeAuditPolygon.Result</v>
      </c>
      <c r="K452" s="31" t="b">
        <f t="shared" ref="K452:K515" si="15">J452=AB452</f>
        <v>1</v>
      </c>
      <c r="L452" s="101" t="str">
        <f>_xlfn.XLOOKUP(J452,'Field Complete (Q1 2026)'!H:H,'Field Complete (Q1 2026)'!F:F,"")</f>
        <v/>
      </c>
      <c r="M452" s="31" t="s">
        <v>65</v>
      </c>
      <c r="N452" s="31">
        <v>10</v>
      </c>
      <c r="O452" s="31" t="s">
        <v>1405</v>
      </c>
      <c r="P452" s="31" t="s">
        <v>1405</v>
      </c>
      <c r="Q452" s="31" t="s">
        <v>130</v>
      </c>
      <c r="R452" s="31" t="s">
        <v>1406</v>
      </c>
      <c r="S452" s="31" t="s">
        <v>1433</v>
      </c>
      <c r="T452" s="31" t="s">
        <v>15</v>
      </c>
      <c r="U452" s="31" t="s">
        <v>1191</v>
      </c>
      <c r="V452" s="31" t="s">
        <v>14</v>
      </c>
      <c r="W452" s="31" t="s">
        <v>14</v>
      </c>
      <c r="X452" s="31" t="s">
        <v>15</v>
      </c>
      <c r="Y452" s="31" t="s">
        <v>14</v>
      </c>
      <c r="Z452" s="31" t="s">
        <v>13</v>
      </c>
      <c r="AA452" s="31"/>
      <c r="AB452" s="31" t="s">
        <v>1448</v>
      </c>
    </row>
    <row r="453" spans="1:28">
      <c r="A453" s="63" t="s">
        <v>48</v>
      </c>
      <c r="B453" s="29" t="s">
        <v>65</v>
      </c>
      <c r="C453" s="29" t="s">
        <v>1409</v>
      </c>
      <c r="D453" s="76"/>
      <c r="H453" s="48"/>
      <c r="J453" s="31" t="str">
        <f t="shared" si="14"/>
        <v>InitiativeAuditPolygon.Description</v>
      </c>
      <c r="K453" s="31" t="b">
        <f t="shared" si="15"/>
        <v>1</v>
      </c>
      <c r="L453" s="101" t="str">
        <f>_xlfn.XLOOKUP(J453,'Field Complete (Q1 2026)'!H:H,'Field Complete (Q1 2026)'!F:F,"")</f>
        <v/>
      </c>
      <c r="M453" s="31" t="s">
        <v>65</v>
      </c>
      <c r="N453" s="31">
        <v>11</v>
      </c>
      <c r="O453" s="31" t="s">
        <v>1409</v>
      </c>
      <c r="P453" s="31" t="s">
        <v>1409</v>
      </c>
      <c r="Q453" s="31" t="s">
        <v>1410</v>
      </c>
      <c r="R453" s="31"/>
      <c r="S453" s="31" t="s">
        <v>1411</v>
      </c>
      <c r="T453" s="31" t="s">
        <v>15</v>
      </c>
      <c r="U453" s="31" t="s">
        <v>1191</v>
      </c>
      <c r="V453" s="31" t="s">
        <v>14</v>
      </c>
      <c r="W453" s="31" t="s">
        <v>14</v>
      </c>
      <c r="X453" s="31" t="s">
        <v>1085</v>
      </c>
      <c r="Y453" s="31" t="s">
        <v>14</v>
      </c>
      <c r="Z453" s="31" t="s">
        <v>13</v>
      </c>
      <c r="AA453" s="31"/>
      <c r="AB453" s="31" t="s">
        <v>1449</v>
      </c>
    </row>
    <row r="454" spans="1:28">
      <c r="A454" s="63" t="s">
        <v>48</v>
      </c>
      <c r="B454" s="29" t="s">
        <v>65</v>
      </c>
      <c r="C454" s="29" t="s">
        <v>1059</v>
      </c>
      <c r="D454" s="76"/>
      <c r="H454" s="48"/>
      <c r="J454" s="31" t="str">
        <f t="shared" si="14"/>
        <v>InitiativeAuditPolygon.PerformedBy</v>
      </c>
      <c r="K454" s="31" t="b">
        <f t="shared" si="15"/>
        <v>1</v>
      </c>
      <c r="L454" s="101" t="str">
        <f>_xlfn.XLOOKUP(J454,'Field Complete (Q1 2026)'!H:H,'Field Complete (Q1 2026)'!F:F,"")</f>
        <v/>
      </c>
      <c r="M454" s="31" t="s">
        <v>65</v>
      </c>
      <c r="N454" s="31">
        <v>12</v>
      </c>
      <c r="O454" s="31" t="s">
        <v>1059</v>
      </c>
      <c r="P454" s="31" t="s">
        <v>1060</v>
      </c>
      <c r="Q454" s="31" t="s">
        <v>116</v>
      </c>
      <c r="R454" s="31" t="s">
        <v>1061</v>
      </c>
      <c r="S454" s="31" t="s">
        <v>1413</v>
      </c>
      <c r="T454" s="31" t="s">
        <v>15</v>
      </c>
      <c r="U454" s="31" t="s">
        <v>1191</v>
      </c>
      <c r="V454" s="31" t="s">
        <v>14</v>
      </c>
      <c r="W454" s="31" t="s">
        <v>14</v>
      </c>
      <c r="X454" s="31" t="s">
        <v>15</v>
      </c>
      <c r="Y454" s="31" t="s">
        <v>14</v>
      </c>
      <c r="Z454" s="31" t="s">
        <v>13</v>
      </c>
      <c r="AA454" s="31"/>
      <c r="AB454" s="31" t="s">
        <v>1450</v>
      </c>
    </row>
    <row r="455" spans="1:28">
      <c r="A455" s="64" t="s">
        <v>48</v>
      </c>
      <c r="B455" s="19" t="s">
        <v>65</v>
      </c>
      <c r="C455" s="19" t="s">
        <v>1065</v>
      </c>
      <c r="D455" s="77"/>
      <c r="E455" s="54"/>
      <c r="F455" s="54"/>
      <c r="G455" s="54"/>
      <c r="H455" s="55"/>
      <c r="J455" s="31" t="str">
        <f t="shared" si="14"/>
        <v>InitiativeAuditPolygon.PerformedByComment</v>
      </c>
      <c r="K455" s="31" t="b">
        <f t="shared" si="15"/>
        <v>1</v>
      </c>
      <c r="L455" s="101" t="str">
        <f>_xlfn.XLOOKUP(J455,'Field Complete (Q1 2026)'!H:H,'Field Complete (Q1 2026)'!F:F,"")</f>
        <v/>
      </c>
      <c r="M455" s="31" t="s">
        <v>65</v>
      </c>
      <c r="N455" s="31">
        <v>13</v>
      </c>
      <c r="O455" s="31" t="s">
        <v>1065</v>
      </c>
      <c r="P455" s="31" t="s">
        <v>1066</v>
      </c>
      <c r="Q455" s="31" t="s">
        <v>83</v>
      </c>
      <c r="R455" s="31"/>
      <c r="S455" s="31" t="s">
        <v>1309</v>
      </c>
      <c r="T455" s="31" t="s">
        <v>15</v>
      </c>
      <c r="U455" s="31" t="s">
        <v>1191</v>
      </c>
      <c r="V455" s="31" t="s">
        <v>14</v>
      </c>
      <c r="W455" s="31" t="s">
        <v>14</v>
      </c>
      <c r="X455" s="31" t="s">
        <v>15</v>
      </c>
      <c r="Y455" s="31" t="s">
        <v>14</v>
      </c>
      <c r="Z455" s="31" t="s">
        <v>13</v>
      </c>
      <c r="AA455" s="31"/>
      <c r="AB455" s="31" t="s">
        <v>1451</v>
      </c>
    </row>
    <row r="456" spans="1:28">
      <c r="A456" s="35" t="s">
        <v>48</v>
      </c>
      <c r="B456" s="12" t="s">
        <v>61</v>
      </c>
      <c r="C456" s="12" t="s">
        <v>1452</v>
      </c>
      <c r="D456" s="75"/>
      <c r="E456" s="52"/>
      <c r="F456" s="52"/>
      <c r="G456" s="52"/>
      <c r="H456" s="53"/>
      <c r="J456" s="31" t="str">
        <f t="shared" si="14"/>
        <v>OtherInitiativeLine.OiID</v>
      </c>
      <c r="K456" s="31" t="b">
        <f t="shared" si="15"/>
        <v>1</v>
      </c>
      <c r="L456" s="101" t="str">
        <f>_xlfn.XLOOKUP(J456,'Field Complete (Q1 2026)'!H:H,'Field Complete (Q1 2026)'!F:F,"")</f>
        <v/>
      </c>
      <c r="M456" s="31" t="s">
        <v>61</v>
      </c>
      <c r="N456" s="31">
        <v>1</v>
      </c>
      <c r="O456" s="31" t="s">
        <v>1452</v>
      </c>
      <c r="P456" s="31" t="s">
        <v>1453</v>
      </c>
      <c r="Q456" s="31" t="s">
        <v>83</v>
      </c>
      <c r="R456" s="31"/>
      <c r="S456" s="31" t="s">
        <v>1454</v>
      </c>
      <c r="T456" s="31" t="s">
        <v>15</v>
      </c>
      <c r="U456" s="31" t="s">
        <v>1191</v>
      </c>
      <c r="V456" s="31" t="s">
        <v>14</v>
      </c>
      <c r="W456" s="31" t="s">
        <v>14</v>
      </c>
      <c r="X456" s="31" t="s">
        <v>588</v>
      </c>
      <c r="Y456" s="31" t="s">
        <v>14</v>
      </c>
      <c r="Z456" s="31" t="s">
        <v>15</v>
      </c>
      <c r="AA456" s="31"/>
      <c r="AB456" s="31" t="s">
        <v>1455</v>
      </c>
    </row>
    <row r="457" spans="1:28">
      <c r="A457" s="38" t="s">
        <v>48</v>
      </c>
      <c r="B457" t="s">
        <v>61</v>
      </c>
      <c r="C457" t="s">
        <v>98</v>
      </c>
      <c r="D457" s="76"/>
      <c r="H457" s="48"/>
      <c r="J457" s="31" t="str">
        <f t="shared" si="14"/>
        <v>OtherInitiativeLine.UtilityID</v>
      </c>
      <c r="K457" s="31" t="b">
        <f t="shared" si="15"/>
        <v>1</v>
      </c>
      <c r="L457" s="101" t="str">
        <f>_xlfn.XLOOKUP(J457,'Field Complete (Q1 2026)'!H:H,'Field Complete (Q1 2026)'!F:F,"")</f>
        <v/>
      </c>
      <c r="M457" s="31" t="s">
        <v>61</v>
      </c>
      <c r="N457" s="31">
        <v>2</v>
      </c>
      <c r="O457" s="31" t="s">
        <v>98</v>
      </c>
      <c r="P457" s="31" t="s">
        <v>99</v>
      </c>
      <c r="Q457" s="31" t="s">
        <v>100</v>
      </c>
      <c r="R457" s="31" t="s">
        <v>101</v>
      </c>
      <c r="S457" s="31" t="s">
        <v>102</v>
      </c>
      <c r="T457" s="31" t="s">
        <v>15</v>
      </c>
      <c r="U457" s="31" t="s">
        <v>1191</v>
      </c>
      <c r="V457" s="31" t="s">
        <v>14</v>
      </c>
      <c r="W457" s="31" t="s">
        <v>14</v>
      </c>
      <c r="X457" s="31" t="s">
        <v>15</v>
      </c>
      <c r="Y457" s="31" t="s">
        <v>14</v>
      </c>
      <c r="Z457" s="31" t="s">
        <v>15</v>
      </c>
      <c r="AA457" s="31"/>
      <c r="AB457" s="31" t="s">
        <v>1456</v>
      </c>
    </row>
    <row r="458" spans="1:28">
      <c r="A458" s="38" t="s">
        <v>48</v>
      </c>
      <c r="B458" t="s">
        <v>61</v>
      </c>
      <c r="C458" t="s">
        <v>1005</v>
      </c>
      <c r="D458" s="76"/>
      <c r="H458" s="48"/>
      <c r="J458" s="31" t="str">
        <f t="shared" si="14"/>
        <v>OtherInitiativeLine.UMATID</v>
      </c>
      <c r="K458" s="31" t="b">
        <f t="shared" si="15"/>
        <v>1</v>
      </c>
      <c r="L458" s="101" t="str">
        <f>_xlfn.XLOOKUP(J458,'Field Complete (Q1 2026)'!H:H,'Field Complete (Q1 2026)'!F:F,"")</f>
        <v/>
      </c>
      <c r="M458" s="31" t="s">
        <v>61</v>
      </c>
      <c r="N458" s="31">
        <v>3</v>
      </c>
      <c r="O458" s="31" t="s">
        <v>1005</v>
      </c>
      <c r="P458" s="31" t="s">
        <v>1006</v>
      </c>
      <c r="Q458" s="31" t="s">
        <v>83</v>
      </c>
      <c r="R458" s="31"/>
      <c r="S458" s="31" t="s">
        <v>1242</v>
      </c>
      <c r="T458" s="31" t="s">
        <v>15</v>
      </c>
      <c r="U458" s="31" t="s">
        <v>1191</v>
      </c>
      <c r="V458" s="31" t="s">
        <v>14</v>
      </c>
      <c r="W458" s="31" t="s">
        <v>14</v>
      </c>
      <c r="X458" s="31" t="s">
        <v>588</v>
      </c>
      <c r="Y458" s="31" t="s">
        <v>14</v>
      </c>
      <c r="Z458" s="31" t="s">
        <v>13</v>
      </c>
      <c r="AA458" s="31"/>
      <c r="AB458" s="31" t="s">
        <v>1457</v>
      </c>
    </row>
    <row r="459" spans="1:28">
      <c r="A459" s="38" t="s">
        <v>48</v>
      </c>
      <c r="B459" t="s">
        <v>61</v>
      </c>
      <c r="C459" t="s">
        <v>1458</v>
      </c>
      <c r="D459" s="76"/>
      <c r="H459" s="48"/>
      <c r="J459" s="31" t="str">
        <f t="shared" si="14"/>
        <v>OtherInitiativeLine.LocationOrAddress</v>
      </c>
      <c r="K459" s="31" t="b">
        <f t="shared" si="15"/>
        <v>1</v>
      </c>
      <c r="L459" s="101" t="str">
        <f>_xlfn.XLOOKUP(J459,'Field Complete (Q1 2026)'!H:H,'Field Complete (Q1 2026)'!F:F,"")</f>
        <v/>
      </c>
      <c r="M459" s="31" t="s">
        <v>61</v>
      </c>
      <c r="N459" s="31">
        <v>4</v>
      </c>
      <c r="O459" s="31" t="s">
        <v>1458</v>
      </c>
      <c r="P459" s="31" t="s">
        <v>1459</v>
      </c>
      <c r="Q459" s="31" t="s">
        <v>1023</v>
      </c>
      <c r="R459" s="31"/>
      <c r="S459" s="31" t="s">
        <v>1460</v>
      </c>
      <c r="T459" s="31" t="s">
        <v>15</v>
      </c>
      <c r="U459" s="31" t="s">
        <v>1191</v>
      </c>
      <c r="V459" s="31" t="s">
        <v>14</v>
      </c>
      <c r="W459" s="31" t="s">
        <v>14</v>
      </c>
      <c r="X459" s="31" t="s">
        <v>588</v>
      </c>
      <c r="Y459" s="31" t="s">
        <v>14</v>
      </c>
      <c r="Z459" s="31" t="s">
        <v>13</v>
      </c>
      <c r="AA459" s="31"/>
      <c r="AB459" s="31" t="s">
        <v>1461</v>
      </c>
    </row>
    <row r="460" spans="1:28">
      <c r="A460" s="38" t="s">
        <v>48</v>
      </c>
      <c r="B460" t="s">
        <v>61</v>
      </c>
      <c r="C460" t="s">
        <v>1462</v>
      </c>
      <c r="D460" s="76"/>
      <c r="H460" s="48"/>
      <c r="J460" s="31" t="str">
        <f t="shared" si="14"/>
        <v>OtherInitiativeLine.WMPInitiativeCategory</v>
      </c>
      <c r="K460" s="31" t="b">
        <f t="shared" si="15"/>
        <v>0</v>
      </c>
      <c r="L460" s="101" t="str">
        <f>_xlfn.XLOOKUP(J460,'Field Complete (Q1 2026)'!H:H,'Field Complete (Q1 2026)'!F:F,"")</f>
        <v/>
      </c>
      <c r="M460" s="31" t="s">
        <v>61</v>
      </c>
      <c r="N460" s="31">
        <v>5</v>
      </c>
      <c r="O460" s="31" t="s">
        <v>1463</v>
      </c>
      <c r="P460" s="31" t="s">
        <v>1464</v>
      </c>
      <c r="Q460" s="31" t="s">
        <v>83</v>
      </c>
      <c r="R460" s="31"/>
      <c r="S460" s="31" t="s">
        <v>1465</v>
      </c>
      <c r="T460" s="31" t="s">
        <v>15</v>
      </c>
      <c r="U460" s="31" t="s">
        <v>1191</v>
      </c>
      <c r="V460" s="31" t="s">
        <v>14</v>
      </c>
      <c r="W460" s="31" t="s">
        <v>14</v>
      </c>
      <c r="X460" s="31" t="s">
        <v>588</v>
      </c>
      <c r="Y460" s="31" t="s">
        <v>14</v>
      </c>
      <c r="Z460" s="31" t="s">
        <v>13</v>
      </c>
      <c r="AA460" s="31"/>
      <c r="AB460" s="31" t="s">
        <v>1466</v>
      </c>
    </row>
    <row r="461" spans="1:28">
      <c r="A461" s="38" t="s">
        <v>48</v>
      </c>
      <c r="B461" t="s">
        <v>61</v>
      </c>
      <c r="C461" t="s">
        <v>1026</v>
      </c>
      <c r="D461" s="76"/>
      <c r="H461" s="48"/>
      <c r="J461" s="31" t="str">
        <f t="shared" si="14"/>
        <v>OtherInitiativeLine.WMPInitiative</v>
      </c>
      <c r="K461" s="31" t="b">
        <f t="shared" si="15"/>
        <v>1</v>
      </c>
      <c r="L461" s="101" t="str">
        <f>_xlfn.XLOOKUP(J461,'Field Complete (Q1 2026)'!H:H,'Field Complete (Q1 2026)'!F:F,"")</f>
        <v/>
      </c>
      <c r="M461" s="31" t="s">
        <v>61</v>
      </c>
      <c r="N461" s="31">
        <v>6</v>
      </c>
      <c r="O461" s="31" t="s">
        <v>1026</v>
      </c>
      <c r="P461" s="31" t="s">
        <v>1027</v>
      </c>
      <c r="Q461" s="31" t="s">
        <v>1028</v>
      </c>
      <c r="R461" s="31"/>
      <c r="S461" s="31" t="s">
        <v>1029</v>
      </c>
      <c r="T461" s="31" t="s">
        <v>15</v>
      </c>
      <c r="U461" s="31" t="s">
        <v>1191</v>
      </c>
      <c r="V461" s="31" t="s">
        <v>14</v>
      </c>
      <c r="W461" s="31" t="s">
        <v>14</v>
      </c>
      <c r="X461" s="31" t="s">
        <v>588</v>
      </c>
      <c r="Y461" s="31" t="s">
        <v>14</v>
      </c>
      <c r="Z461" s="31" t="s">
        <v>13</v>
      </c>
      <c r="AA461" s="31"/>
      <c r="AB461" s="31" t="s">
        <v>1467</v>
      </c>
    </row>
    <row r="462" spans="1:28">
      <c r="A462" s="38" t="s">
        <v>48</v>
      </c>
      <c r="B462" t="s">
        <v>61</v>
      </c>
      <c r="C462" t="s">
        <v>1031</v>
      </c>
      <c r="D462" s="76"/>
      <c r="H462" s="48"/>
      <c r="J462" s="31" t="str">
        <f t="shared" si="14"/>
        <v>OtherInitiativeLine.WMPActivity</v>
      </c>
      <c r="K462" s="31" t="b">
        <f t="shared" si="15"/>
        <v>1</v>
      </c>
      <c r="L462" s="101" t="str">
        <f>_xlfn.XLOOKUP(J462,'Field Complete (Q1 2026)'!H:H,'Field Complete (Q1 2026)'!F:F,"")</f>
        <v/>
      </c>
      <c r="M462" s="31" t="s">
        <v>61</v>
      </c>
      <c r="N462" s="31">
        <v>7</v>
      </c>
      <c r="O462" s="31" t="s">
        <v>1031</v>
      </c>
      <c r="P462" s="31" t="s">
        <v>1032</v>
      </c>
      <c r="Q462" s="31" t="s">
        <v>1028</v>
      </c>
      <c r="R462" s="31"/>
      <c r="S462" s="31" t="s">
        <v>1204</v>
      </c>
      <c r="T462" s="31" t="s">
        <v>15</v>
      </c>
      <c r="U462" s="31" t="s">
        <v>1191</v>
      </c>
      <c r="V462" s="31" t="s">
        <v>14</v>
      </c>
      <c r="W462" s="31" t="s">
        <v>14</v>
      </c>
      <c r="X462" s="31" t="s">
        <v>588</v>
      </c>
      <c r="Y462" s="31" t="s">
        <v>95</v>
      </c>
      <c r="Z462" s="31"/>
      <c r="AA462" s="31"/>
      <c r="AB462" s="31" t="s">
        <v>1468</v>
      </c>
    </row>
    <row r="463" spans="1:28">
      <c r="A463" s="38" t="s">
        <v>48</v>
      </c>
      <c r="B463" t="s">
        <v>61</v>
      </c>
      <c r="C463" t="s">
        <v>1035</v>
      </c>
      <c r="D463" s="76"/>
      <c r="H463" s="48"/>
      <c r="J463" s="31" t="str">
        <f t="shared" si="14"/>
        <v>OtherInitiativeLine.ActivityDescription</v>
      </c>
      <c r="K463" s="31" t="b">
        <f t="shared" si="15"/>
        <v>1</v>
      </c>
      <c r="L463" s="101" t="str">
        <f>_xlfn.XLOOKUP(J463,'Field Complete (Q1 2026)'!H:H,'Field Complete (Q1 2026)'!F:F,"")</f>
        <v/>
      </c>
      <c r="M463" s="31" t="s">
        <v>61</v>
      </c>
      <c r="N463" s="31">
        <v>8</v>
      </c>
      <c r="O463" s="31" t="s">
        <v>1035</v>
      </c>
      <c r="P463" s="31" t="s">
        <v>1036</v>
      </c>
      <c r="Q463" s="31" t="s">
        <v>1028</v>
      </c>
      <c r="R463" s="31"/>
      <c r="S463" s="31" t="s">
        <v>1037</v>
      </c>
      <c r="T463" s="31" t="s">
        <v>15</v>
      </c>
      <c r="U463" s="31" t="s">
        <v>1191</v>
      </c>
      <c r="V463" s="31" t="s">
        <v>14</v>
      </c>
      <c r="W463" s="31" t="s">
        <v>14</v>
      </c>
      <c r="X463" s="31" t="s">
        <v>588</v>
      </c>
      <c r="Y463" s="31" t="s">
        <v>95</v>
      </c>
      <c r="Z463" s="31"/>
      <c r="AA463" s="31"/>
      <c r="AB463" s="31" t="s">
        <v>1469</v>
      </c>
    </row>
    <row r="464" spans="1:28">
      <c r="A464" s="38" t="s">
        <v>48</v>
      </c>
      <c r="B464" t="s">
        <v>61</v>
      </c>
      <c r="C464" t="s">
        <v>1043</v>
      </c>
      <c r="D464" s="76"/>
      <c r="H464" s="48"/>
      <c r="J464" s="31" t="str">
        <f t="shared" si="14"/>
        <v>OtherInitiativeLine.WMPSection</v>
      </c>
      <c r="K464" s="31" t="b">
        <f t="shared" si="15"/>
        <v>1</v>
      </c>
      <c r="L464" s="101" t="str">
        <f>_xlfn.XLOOKUP(J464,'Field Complete (Q1 2026)'!H:H,'Field Complete (Q1 2026)'!F:F,"")</f>
        <v/>
      </c>
      <c r="M464" s="31" t="s">
        <v>61</v>
      </c>
      <c r="N464" s="31">
        <v>9</v>
      </c>
      <c r="O464" s="31" t="s">
        <v>1043</v>
      </c>
      <c r="P464" s="31" t="s">
        <v>1044</v>
      </c>
      <c r="Q464" s="31" t="s">
        <v>1011</v>
      </c>
      <c r="R464" s="31"/>
      <c r="S464" s="31" t="s">
        <v>1045</v>
      </c>
      <c r="T464" s="31" t="s">
        <v>15</v>
      </c>
      <c r="U464" s="31" t="s">
        <v>1191</v>
      </c>
      <c r="V464" s="31" t="s">
        <v>14</v>
      </c>
      <c r="W464" s="31" t="s">
        <v>14</v>
      </c>
      <c r="X464" s="31" t="s">
        <v>588</v>
      </c>
      <c r="Y464" s="31" t="s">
        <v>14</v>
      </c>
      <c r="Z464" s="31" t="s">
        <v>13</v>
      </c>
      <c r="AA464" s="31"/>
      <c r="AB464" s="31" t="s">
        <v>1470</v>
      </c>
    </row>
    <row r="465" spans="1:28">
      <c r="A465" s="38" t="s">
        <v>48</v>
      </c>
      <c r="B465" t="s">
        <v>61</v>
      </c>
      <c r="C465" t="s">
        <v>1121</v>
      </c>
      <c r="D465" s="76"/>
      <c r="H465" s="48"/>
      <c r="J465" s="31" t="str">
        <f t="shared" si="14"/>
        <v>OtherInitiativeLine.FieldNotes</v>
      </c>
      <c r="K465" s="31" t="b">
        <f t="shared" si="15"/>
        <v>1</v>
      </c>
      <c r="L465" s="101" t="str">
        <f>_xlfn.XLOOKUP(J465,'Field Complete (Q1 2026)'!H:H,'Field Complete (Q1 2026)'!F:F,"")</f>
        <v/>
      </c>
      <c r="M465" s="31" t="s">
        <v>61</v>
      </c>
      <c r="N465" s="31">
        <v>10</v>
      </c>
      <c r="O465" s="31" t="s">
        <v>1471</v>
      </c>
      <c r="P465" s="31" t="s">
        <v>1122</v>
      </c>
      <c r="Q465" s="31" t="s">
        <v>1123</v>
      </c>
      <c r="R465" s="31"/>
      <c r="S465" s="31" t="s">
        <v>1124</v>
      </c>
      <c r="T465" s="31" t="s">
        <v>15</v>
      </c>
      <c r="U465" s="31" t="s">
        <v>1191</v>
      </c>
      <c r="V465" s="31" t="s">
        <v>14</v>
      </c>
      <c r="W465" s="31" t="s">
        <v>14</v>
      </c>
      <c r="X465" s="31" t="s">
        <v>588</v>
      </c>
      <c r="Y465" s="31" t="s">
        <v>14</v>
      </c>
      <c r="Z465" s="31" t="s">
        <v>13</v>
      </c>
      <c r="AA465" s="31"/>
      <c r="AB465" s="31" t="s">
        <v>1472</v>
      </c>
    </row>
    <row r="466" spans="1:28">
      <c r="A466" s="38" t="s">
        <v>48</v>
      </c>
      <c r="B466" t="s">
        <v>61</v>
      </c>
      <c r="C466" t="s">
        <v>1047</v>
      </c>
      <c r="D466" s="76"/>
      <c r="H466" s="48"/>
      <c r="J466" s="31" t="str">
        <f t="shared" si="14"/>
        <v>OtherInitiativeLine.UnitsRepresented</v>
      </c>
      <c r="K466" s="31" t="b">
        <f t="shared" si="15"/>
        <v>1</v>
      </c>
      <c r="L466" s="101" t="str">
        <f>_xlfn.XLOOKUP(J466,'Field Complete (Q1 2026)'!H:H,'Field Complete (Q1 2026)'!F:F,"")</f>
        <v/>
      </c>
      <c r="M466" s="31" t="s">
        <v>61</v>
      </c>
      <c r="N466" s="31">
        <v>11</v>
      </c>
      <c r="O466" s="31" t="s">
        <v>1047</v>
      </c>
      <c r="P466" s="31" t="s">
        <v>1048</v>
      </c>
      <c r="Q466" s="31" t="s">
        <v>136</v>
      </c>
      <c r="R466" s="31"/>
      <c r="S466" s="31" t="s">
        <v>1049</v>
      </c>
      <c r="T466" s="31" t="s">
        <v>15</v>
      </c>
      <c r="U466" s="31" t="s">
        <v>1191</v>
      </c>
      <c r="V466" s="31" t="s">
        <v>14</v>
      </c>
      <c r="W466" s="31" t="s">
        <v>14</v>
      </c>
      <c r="X466" s="31" t="s">
        <v>588</v>
      </c>
      <c r="Y466" s="31" t="s">
        <v>14</v>
      </c>
      <c r="Z466" s="31" t="s">
        <v>13</v>
      </c>
      <c r="AA466" s="31"/>
      <c r="AB466" s="31" t="s">
        <v>1473</v>
      </c>
    </row>
    <row r="467" spans="1:28">
      <c r="A467" s="38" t="s">
        <v>48</v>
      </c>
      <c r="B467" t="s">
        <v>61</v>
      </c>
      <c r="C467" t="s">
        <v>1290</v>
      </c>
      <c r="D467" s="76"/>
      <c r="H467" s="48"/>
      <c r="J467" s="31" t="str">
        <f t="shared" si="14"/>
        <v>OtherInitiativeLine.StartDate</v>
      </c>
      <c r="K467" s="31" t="b">
        <f t="shared" si="15"/>
        <v>1</v>
      </c>
      <c r="L467" s="101" t="str">
        <f>_xlfn.XLOOKUP(J467,'Field Complete (Q1 2026)'!H:H,'Field Complete (Q1 2026)'!F:F,"")</f>
        <v/>
      </c>
      <c r="M467" s="31" t="s">
        <v>61</v>
      </c>
      <c r="N467" s="31">
        <v>12</v>
      </c>
      <c r="O467" s="31" t="s">
        <v>1290</v>
      </c>
      <c r="P467" s="31" t="s">
        <v>1291</v>
      </c>
      <c r="Q467" s="31" t="s">
        <v>175</v>
      </c>
      <c r="R467" s="31"/>
      <c r="S467" s="31" t="s">
        <v>1474</v>
      </c>
      <c r="T467" s="31" t="s">
        <v>15</v>
      </c>
      <c r="U467" s="31" t="s">
        <v>1191</v>
      </c>
      <c r="V467" s="31" t="s">
        <v>14</v>
      </c>
      <c r="W467" s="31" t="s">
        <v>14</v>
      </c>
      <c r="X467" s="31" t="s">
        <v>15</v>
      </c>
      <c r="Y467" s="31" t="s">
        <v>14</v>
      </c>
      <c r="Z467" s="31" t="s">
        <v>13</v>
      </c>
      <c r="AA467" s="31"/>
      <c r="AB467" s="31" t="s">
        <v>1475</v>
      </c>
    </row>
    <row r="468" spans="1:28">
      <c r="A468" s="38" t="s">
        <v>48</v>
      </c>
      <c r="B468" t="s">
        <v>61</v>
      </c>
      <c r="C468" t="s">
        <v>1295</v>
      </c>
      <c r="D468" s="76"/>
      <c r="H468" s="48"/>
      <c r="J468" s="31" t="str">
        <f t="shared" si="14"/>
        <v>OtherInitiativeLine.EndDate</v>
      </c>
      <c r="K468" s="31" t="b">
        <f t="shared" si="15"/>
        <v>1</v>
      </c>
      <c r="L468" s="101" t="str">
        <f>_xlfn.XLOOKUP(J468,'Field Complete (Q1 2026)'!H:H,'Field Complete (Q1 2026)'!F:F,"")</f>
        <v/>
      </c>
      <c r="M468" s="31" t="s">
        <v>61</v>
      </c>
      <c r="N468" s="31">
        <v>13</v>
      </c>
      <c r="O468" s="31" t="s">
        <v>1295</v>
      </c>
      <c r="P468" s="31" t="s">
        <v>1296</v>
      </c>
      <c r="Q468" s="31" t="s">
        <v>175</v>
      </c>
      <c r="R468" s="31"/>
      <c r="S468" s="31" t="s">
        <v>1476</v>
      </c>
      <c r="T468" s="31" t="s">
        <v>15</v>
      </c>
      <c r="U468" s="31" t="s">
        <v>1191</v>
      </c>
      <c r="V468" s="31" t="s">
        <v>14</v>
      </c>
      <c r="W468" s="31" t="s">
        <v>14</v>
      </c>
      <c r="X468" s="31" t="s">
        <v>15</v>
      </c>
      <c r="Y468" s="31" t="s">
        <v>14</v>
      </c>
      <c r="Z468" s="31" t="s">
        <v>13</v>
      </c>
      <c r="AA468" s="31"/>
      <c r="AB468" s="31" t="s">
        <v>1477</v>
      </c>
    </row>
    <row r="469" spans="1:28">
      <c r="A469" s="38" t="s">
        <v>48</v>
      </c>
      <c r="B469" t="s">
        <v>61</v>
      </c>
      <c r="C469" t="s">
        <v>1478</v>
      </c>
      <c r="D469" s="76"/>
      <c r="H469" s="48"/>
      <c r="J469" s="31" t="str">
        <f t="shared" si="14"/>
        <v>OtherInitiativeLine.OiComment</v>
      </c>
      <c r="K469" s="31" t="b">
        <f t="shared" si="15"/>
        <v>1</v>
      </c>
      <c r="L469" s="101" t="str">
        <f>_xlfn.XLOOKUP(J469,'Field Complete (Q1 2026)'!H:H,'Field Complete (Q1 2026)'!F:F,"")</f>
        <v/>
      </c>
      <c r="M469" s="31" t="s">
        <v>61</v>
      </c>
      <c r="N469" s="31">
        <v>14</v>
      </c>
      <c r="O469" s="31" t="s">
        <v>1478</v>
      </c>
      <c r="P469" s="31" t="s">
        <v>1479</v>
      </c>
      <c r="Q469" s="31" t="s">
        <v>1023</v>
      </c>
      <c r="R469" s="31"/>
      <c r="S469" s="31" t="s">
        <v>1480</v>
      </c>
      <c r="T469" s="31" t="s">
        <v>15</v>
      </c>
      <c r="U469" s="31" t="s">
        <v>1191</v>
      </c>
      <c r="V469" s="31" t="s">
        <v>14</v>
      </c>
      <c r="W469" s="31" t="s">
        <v>14</v>
      </c>
      <c r="X469" s="31" t="s">
        <v>1085</v>
      </c>
      <c r="Y469" s="31" t="s">
        <v>14</v>
      </c>
      <c r="Z469" s="31" t="s">
        <v>13</v>
      </c>
      <c r="AA469" s="31"/>
      <c r="AB469" s="31" t="s">
        <v>1481</v>
      </c>
    </row>
    <row r="470" spans="1:28">
      <c r="A470" s="38" t="s">
        <v>48</v>
      </c>
      <c r="B470" t="s">
        <v>61</v>
      </c>
      <c r="C470" t="s">
        <v>400</v>
      </c>
      <c r="D470" s="76"/>
      <c r="H470" s="48"/>
      <c r="J470" s="31" t="str">
        <f t="shared" si="14"/>
        <v>OtherInitiativeLine.HFTDClass</v>
      </c>
      <c r="K470" s="31" t="b">
        <f t="shared" si="15"/>
        <v>1</v>
      </c>
      <c r="L470" s="101" t="str">
        <f>_xlfn.XLOOKUP(J470,'Field Complete (Q1 2026)'!H:H,'Field Complete (Q1 2026)'!F:F,"")</f>
        <v/>
      </c>
      <c r="M470" s="31" t="s">
        <v>61</v>
      </c>
      <c r="N470" s="31">
        <v>15</v>
      </c>
      <c r="O470" s="31" t="s">
        <v>400</v>
      </c>
      <c r="P470" s="31" t="s">
        <v>401</v>
      </c>
      <c r="Q470" s="31" t="s">
        <v>116</v>
      </c>
      <c r="R470" s="31" t="s">
        <v>1130</v>
      </c>
      <c r="S470" s="31" t="s">
        <v>1482</v>
      </c>
      <c r="T470" s="31" t="s">
        <v>15</v>
      </c>
      <c r="U470" s="31" t="s">
        <v>1191</v>
      </c>
      <c r="V470" s="31" t="s">
        <v>14</v>
      </c>
      <c r="W470" s="31" t="s">
        <v>14</v>
      </c>
      <c r="X470" s="31" t="s">
        <v>15</v>
      </c>
      <c r="Y470" s="31" t="s">
        <v>14</v>
      </c>
      <c r="Z470" s="31" t="s">
        <v>13</v>
      </c>
      <c r="AA470" s="31"/>
      <c r="AB470" s="31" t="s">
        <v>1483</v>
      </c>
    </row>
    <row r="471" spans="1:28">
      <c r="A471" s="40" t="s">
        <v>48</v>
      </c>
      <c r="B471" s="13" t="s">
        <v>61</v>
      </c>
      <c r="C471" s="13" t="s">
        <v>1128</v>
      </c>
      <c r="D471" s="77"/>
      <c r="E471" s="54"/>
      <c r="F471" s="54"/>
      <c r="G471" s="54"/>
      <c r="H471" s="55"/>
      <c r="J471" s="31" t="str">
        <f t="shared" si="14"/>
        <v>OtherInitiativeLine.HFTDClassComment</v>
      </c>
      <c r="K471" s="31" t="b">
        <f t="shared" si="15"/>
        <v>1</v>
      </c>
      <c r="L471" s="101" t="str">
        <f>_xlfn.XLOOKUP(J471,'Field Complete (Q1 2026)'!H:H,'Field Complete (Q1 2026)'!F:F,"")</f>
        <v/>
      </c>
      <c r="M471" s="31" t="s">
        <v>61</v>
      </c>
      <c r="N471" s="31">
        <v>16</v>
      </c>
      <c r="O471" s="31" t="s">
        <v>1128</v>
      </c>
      <c r="P471" s="31" t="s">
        <v>1129</v>
      </c>
      <c r="Q471" s="31" t="s">
        <v>83</v>
      </c>
      <c r="R471" s="31"/>
      <c r="S471" s="31" t="s">
        <v>1131</v>
      </c>
      <c r="T471" s="31" t="s">
        <v>15</v>
      </c>
      <c r="U471" s="31" t="s">
        <v>1191</v>
      </c>
      <c r="V471" s="31" t="s">
        <v>14</v>
      </c>
      <c r="W471" s="31" t="s">
        <v>14</v>
      </c>
      <c r="X471" s="31" t="s">
        <v>15</v>
      </c>
      <c r="Y471" s="31" t="s">
        <v>14</v>
      </c>
      <c r="Z471" s="31" t="s">
        <v>13</v>
      </c>
      <c r="AA471" s="31"/>
      <c r="AB471" s="31" t="s">
        <v>1484</v>
      </c>
    </row>
    <row r="472" spans="1:28">
      <c r="A472" s="62" t="s">
        <v>48</v>
      </c>
      <c r="B472" s="18" t="s">
        <v>60</v>
      </c>
      <c r="C472" s="18" t="s">
        <v>1452</v>
      </c>
      <c r="D472" s="75"/>
      <c r="E472" s="52"/>
      <c r="F472" s="52"/>
      <c r="G472" s="52"/>
      <c r="H472" s="53"/>
      <c r="J472" s="31" t="str">
        <f t="shared" si="14"/>
        <v>OtherInitiativePoint.OiID</v>
      </c>
      <c r="K472" s="31" t="b">
        <f t="shared" si="15"/>
        <v>1</v>
      </c>
      <c r="L472" s="101">
        <f>_xlfn.XLOOKUP(J472,'Field Complete (Q1 2026)'!H:H,'Field Complete (Q1 2026)'!F:F,"")</f>
        <v>1</v>
      </c>
      <c r="M472" s="31" t="s">
        <v>60</v>
      </c>
      <c r="N472" s="31">
        <v>1</v>
      </c>
      <c r="O472" s="31" t="s">
        <v>1452</v>
      </c>
      <c r="P472" s="31" t="s">
        <v>1453</v>
      </c>
      <c r="Q472" s="31" t="s">
        <v>83</v>
      </c>
      <c r="R472" s="31"/>
      <c r="S472" s="31" t="s">
        <v>1485</v>
      </c>
      <c r="T472" s="31" t="s">
        <v>13</v>
      </c>
      <c r="U472" s="31" t="s">
        <v>1486</v>
      </c>
      <c r="V472" s="31" t="s">
        <v>14</v>
      </c>
      <c r="W472" s="31" t="s">
        <v>14</v>
      </c>
      <c r="X472" s="31" t="s">
        <v>588</v>
      </c>
      <c r="Y472" s="31" t="s">
        <v>95</v>
      </c>
      <c r="Z472" s="31" t="s">
        <v>13</v>
      </c>
      <c r="AA472" s="31"/>
      <c r="AB472" s="31" t="s">
        <v>1487</v>
      </c>
    </row>
    <row r="473" spans="1:28">
      <c r="A473" s="63" t="s">
        <v>48</v>
      </c>
      <c r="B473" s="29" t="s">
        <v>60</v>
      </c>
      <c r="C473" s="29" t="s">
        <v>98</v>
      </c>
      <c r="D473" s="76"/>
      <c r="H473" s="48"/>
      <c r="J473" s="31" t="str">
        <f t="shared" si="14"/>
        <v>OtherInitiativePoint.UtilityID</v>
      </c>
      <c r="K473" s="31" t="b">
        <f t="shared" si="15"/>
        <v>1</v>
      </c>
      <c r="L473" s="101">
        <f>_xlfn.XLOOKUP(J473,'Field Complete (Q1 2026)'!H:H,'Field Complete (Q1 2026)'!F:F,"")</f>
        <v>1</v>
      </c>
      <c r="M473" s="31" t="s">
        <v>60</v>
      </c>
      <c r="N473" s="31">
        <v>2</v>
      </c>
      <c r="O473" s="31" t="s">
        <v>98</v>
      </c>
      <c r="P473" s="31" t="s">
        <v>99</v>
      </c>
      <c r="Q473" s="31" t="s">
        <v>100</v>
      </c>
      <c r="R473" s="31" t="s">
        <v>101</v>
      </c>
      <c r="S473" s="31" t="s">
        <v>102</v>
      </c>
      <c r="T473" s="31" t="s">
        <v>13</v>
      </c>
      <c r="U473" s="31" t="s">
        <v>14</v>
      </c>
      <c r="V473" s="31" t="s">
        <v>14</v>
      </c>
      <c r="W473" s="31" t="s">
        <v>14</v>
      </c>
      <c r="X473" s="31" t="s">
        <v>15</v>
      </c>
      <c r="Y473" s="31" t="s">
        <v>95</v>
      </c>
      <c r="Z473" s="31" t="s">
        <v>13</v>
      </c>
      <c r="AA473" s="31"/>
      <c r="AB473" s="31" t="s">
        <v>1488</v>
      </c>
    </row>
    <row r="474" spans="1:28">
      <c r="A474" s="63" t="s">
        <v>48</v>
      </c>
      <c r="B474" s="29" t="s">
        <v>60</v>
      </c>
      <c r="C474" s="29" t="s">
        <v>1005</v>
      </c>
      <c r="D474" s="76"/>
      <c r="H474" s="48"/>
      <c r="J474" s="31" t="str">
        <f t="shared" si="14"/>
        <v>OtherInitiativePoint.UMATID</v>
      </c>
      <c r="K474" s="31" t="b">
        <f t="shared" si="15"/>
        <v>1</v>
      </c>
      <c r="L474" s="101">
        <f>_xlfn.XLOOKUP(J474,'Field Complete (Q1 2026)'!H:H,'Field Complete (Q1 2026)'!F:F,"")</f>
        <v>1</v>
      </c>
      <c r="M474" s="31" t="s">
        <v>60</v>
      </c>
      <c r="N474" s="31">
        <v>3</v>
      </c>
      <c r="O474" s="31" t="s">
        <v>1005</v>
      </c>
      <c r="P474" s="31" t="s">
        <v>1006</v>
      </c>
      <c r="Q474" s="31" t="s">
        <v>83</v>
      </c>
      <c r="R474" s="31"/>
      <c r="S474" s="31" t="s">
        <v>1194</v>
      </c>
      <c r="T474" s="31" t="s">
        <v>13</v>
      </c>
      <c r="U474" s="31" t="s">
        <v>14</v>
      </c>
      <c r="V474" s="31" t="s">
        <v>276</v>
      </c>
      <c r="W474" s="31" t="s">
        <v>14</v>
      </c>
      <c r="X474" s="31" t="s">
        <v>588</v>
      </c>
      <c r="Y474" s="31" t="s">
        <v>95</v>
      </c>
      <c r="Z474" s="31" t="s">
        <v>13</v>
      </c>
      <c r="AA474" s="31"/>
      <c r="AB474" s="31" t="s">
        <v>1489</v>
      </c>
    </row>
    <row r="475" spans="1:28">
      <c r="A475" s="63" t="s">
        <v>48</v>
      </c>
      <c r="B475" s="29" t="s">
        <v>60</v>
      </c>
      <c r="C475" s="29" t="s">
        <v>1458</v>
      </c>
      <c r="D475" s="76"/>
      <c r="H475" s="48"/>
      <c r="J475" s="31" t="str">
        <f t="shared" si="14"/>
        <v>OtherInitiativePoint.LocationOrAddress</v>
      </c>
      <c r="K475" s="31" t="b">
        <f t="shared" si="15"/>
        <v>1</v>
      </c>
      <c r="L475" s="101">
        <f>_xlfn.XLOOKUP(J475,'Field Complete (Q1 2026)'!H:H,'Field Complete (Q1 2026)'!F:F,"")</f>
        <v>1</v>
      </c>
      <c r="M475" s="31" t="s">
        <v>60</v>
      </c>
      <c r="N475" s="31">
        <v>4</v>
      </c>
      <c r="O475" s="31" t="s">
        <v>1458</v>
      </c>
      <c r="P475" s="31" t="s">
        <v>1459</v>
      </c>
      <c r="Q475" s="31" t="s">
        <v>1023</v>
      </c>
      <c r="R475" s="31"/>
      <c r="S475" s="31" t="s">
        <v>1460</v>
      </c>
      <c r="T475" s="31" t="s">
        <v>168</v>
      </c>
      <c r="U475" s="31" t="s">
        <v>14</v>
      </c>
      <c r="V475" s="31" t="s">
        <v>1490</v>
      </c>
      <c r="W475" s="31" t="s">
        <v>1491</v>
      </c>
      <c r="X475" s="31" t="s">
        <v>588</v>
      </c>
      <c r="Y475" s="31" t="s">
        <v>95</v>
      </c>
      <c r="Z475" s="31" t="s">
        <v>13</v>
      </c>
      <c r="AA475" s="31"/>
      <c r="AB475" s="31" t="s">
        <v>1492</v>
      </c>
    </row>
    <row r="476" spans="1:28">
      <c r="A476" s="63" t="s">
        <v>48</v>
      </c>
      <c r="B476" s="29" t="s">
        <v>60</v>
      </c>
      <c r="C476" s="29" t="s">
        <v>1462</v>
      </c>
      <c r="D476" s="76"/>
      <c r="H476" s="48"/>
      <c r="J476" s="31" t="str">
        <f t="shared" si="14"/>
        <v>OtherInitiativePoint.WMPInitiativeCategory</v>
      </c>
      <c r="K476" s="31" t="b">
        <f t="shared" si="15"/>
        <v>0</v>
      </c>
      <c r="L476" s="101">
        <f>_xlfn.XLOOKUP(J476,'Field Complete (Q1 2026)'!H:H,'Field Complete (Q1 2026)'!F:F,"")</f>
        <v>1</v>
      </c>
      <c r="M476" s="31" t="s">
        <v>60</v>
      </c>
      <c r="N476" s="31">
        <v>5</v>
      </c>
      <c r="O476" s="31" t="s">
        <v>1463</v>
      </c>
      <c r="P476" s="31" t="s">
        <v>1464</v>
      </c>
      <c r="Q476" s="31" t="s">
        <v>83</v>
      </c>
      <c r="R476" s="31"/>
      <c r="S476" s="31" t="s">
        <v>1465</v>
      </c>
      <c r="T476" s="31" t="s">
        <v>13</v>
      </c>
      <c r="U476" s="31" t="s">
        <v>14</v>
      </c>
      <c r="V476" s="31" t="s">
        <v>14</v>
      </c>
      <c r="W476" s="31" t="s">
        <v>14</v>
      </c>
      <c r="X476" s="31" t="s">
        <v>588</v>
      </c>
      <c r="Y476" s="31" t="s">
        <v>95</v>
      </c>
      <c r="Z476" s="31" t="s">
        <v>13</v>
      </c>
      <c r="AA476" s="31"/>
      <c r="AB476" s="31" t="s">
        <v>1493</v>
      </c>
    </row>
    <row r="477" spans="1:28">
      <c r="A477" s="63" t="s">
        <v>48</v>
      </c>
      <c r="B477" s="29" t="s">
        <v>60</v>
      </c>
      <c r="C477" s="29" t="s">
        <v>1026</v>
      </c>
      <c r="D477" s="76"/>
      <c r="H477" s="48"/>
      <c r="J477" s="31" t="str">
        <f t="shared" si="14"/>
        <v>OtherInitiativePoint.WMPInitiative</v>
      </c>
      <c r="K477" s="31" t="b">
        <f t="shared" si="15"/>
        <v>1</v>
      </c>
      <c r="L477" s="101">
        <f>_xlfn.XLOOKUP(J477,'Field Complete (Q1 2026)'!H:H,'Field Complete (Q1 2026)'!F:F,"")</f>
        <v>1</v>
      </c>
      <c r="M477" s="31" t="s">
        <v>60</v>
      </c>
      <c r="N477" s="31">
        <v>6</v>
      </c>
      <c r="O477" s="31" t="s">
        <v>1026</v>
      </c>
      <c r="P477" s="31" t="s">
        <v>1027</v>
      </c>
      <c r="Q477" s="31" t="s">
        <v>1028</v>
      </c>
      <c r="R477" s="31"/>
      <c r="S477" s="31" t="s">
        <v>1029</v>
      </c>
      <c r="T477" s="31" t="s">
        <v>13</v>
      </c>
      <c r="U477" s="31" t="s">
        <v>14</v>
      </c>
      <c r="V477" s="31" t="s">
        <v>14</v>
      </c>
      <c r="W477" s="31" t="s">
        <v>14</v>
      </c>
      <c r="X477" s="31" t="s">
        <v>588</v>
      </c>
      <c r="Y477" s="31" t="s">
        <v>95</v>
      </c>
      <c r="Z477" s="31" t="s">
        <v>13</v>
      </c>
      <c r="AA477" s="31"/>
      <c r="AB477" s="31" t="s">
        <v>1494</v>
      </c>
    </row>
    <row r="478" spans="1:28">
      <c r="A478" s="63" t="s">
        <v>48</v>
      </c>
      <c r="B478" s="29" t="s">
        <v>60</v>
      </c>
      <c r="C478" s="29" t="s">
        <v>1031</v>
      </c>
      <c r="D478" s="76"/>
      <c r="H478" s="48"/>
      <c r="J478" s="31" t="str">
        <f t="shared" si="14"/>
        <v>OtherInitiativePoint.WMPActivity</v>
      </c>
      <c r="K478" s="31" t="b">
        <f t="shared" si="15"/>
        <v>1</v>
      </c>
      <c r="L478" s="101">
        <f>_xlfn.XLOOKUP(J478,'Field Complete (Q1 2026)'!H:H,'Field Complete (Q1 2026)'!F:F,"")</f>
        <v>1</v>
      </c>
      <c r="M478" s="31" t="s">
        <v>60</v>
      </c>
      <c r="N478" s="31">
        <v>7</v>
      </c>
      <c r="O478" s="31" t="s">
        <v>1031</v>
      </c>
      <c r="P478" s="31" t="s">
        <v>1032</v>
      </c>
      <c r="Q478" s="31" t="s">
        <v>1028</v>
      </c>
      <c r="R478" s="31"/>
      <c r="S478" s="31" t="s">
        <v>1204</v>
      </c>
      <c r="T478" s="31" t="s">
        <v>13</v>
      </c>
      <c r="U478" s="31" t="s">
        <v>14</v>
      </c>
      <c r="V478" s="31" t="s">
        <v>14</v>
      </c>
      <c r="W478" s="31" t="s">
        <v>14</v>
      </c>
      <c r="X478" s="31" t="s">
        <v>588</v>
      </c>
      <c r="Y478" s="31" t="s">
        <v>95</v>
      </c>
      <c r="Z478" s="31"/>
      <c r="AA478" s="31"/>
      <c r="AB478" s="31" t="s">
        <v>1495</v>
      </c>
    </row>
    <row r="479" spans="1:28">
      <c r="A479" s="63" t="s">
        <v>48</v>
      </c>
      <c r="B479" s="29" t="s">
        <v>60</v>
      </c>
      <c r="C479" s="29" t="s">
        <v>1035</v>
      </c>
      <c r="D479" s="76"/>
      <c r="H479" s="48"/>
      <c r="J479" s="31" t="str">
        <f t="shared" si="14"/>
        <v>OtherInitiativePoint.ActivityDescription</v>
      </c>
      <c r="K479" s="31" t="b">
        <f t="shared" si="15"/>
        <v>1</v>
      </c>
      <c r="L479" s="101">
        <f>_xlfn.XLOOKUP(J479,'Field Complete (Q1 2026)'!H:H,'Field Complete (Q1 2026)'!F:F,"")</f>
        <v>1</v>
      </c>
      <c r="M479" s="31" t="s">
        <v>60</v>
      </c>
      <c r="N479" s="31">
        <v>8</v>
      </c>
      <c r="O479" s="31" t="s">
        <v>1035</v>
      </c>
      <c r="P479" s="31" t="s">
        <v>1036</v>
      </c>
      <c r="Q479" s="31" t="s">
        <v>1028</v>
      </c>
      <c r="R479" s="31"/>
      <c r="S479" s="31" t="s">
        <v>1037</v>
      </c>
      <c r="T479" s="31" t="s">
        <v>13</v>
      </c>
      <c r="U479" s="31" t="s">
        <v>14</v>
      </c>
      <c r="V479" s="31" t="s">
        <v>14</v>
      </c>
      <c r="W479" s="31" t="s">
        <v>14</v>
      </c>
      <c r="X479" s="31" t="s">
        <v>588</v>
      </c>
      <c r="Y479" s="31" t="s">
        <v>95</v>
      </c>
      <c r="Z479" s="31"/>
      <c r="AA479" s="31"/>
      <c r="AB479" s="31" t="s">
        <v>1496</v>
      </c>
    </row>
    <row r="480" spans="1:28">
      <c r="A480" s="63" t="s">
        <v>48</v>
      </c>
      <c r="B480" s="29" t="s">
        <v>60</v>
      </c>
      <c r="C480" s="29" t="s">
        <v>1043</v>
      </c>
      <c r="D480" s="76"/>
      <c r="H480" s="48"/>
      <c r="J480" s="31" t="str">
        <f t="shared" si="14"/>
        <v>OtherInitiativePoint.WMPSection</v>
      </c>
      <c r="K480" s="31" t="b">
        <f t="shared" si="15"/>
        <v>1</v>
      </c>
      <c r="L480" s="101">
        <f>_xlfn.XLOOKUP(J480,'Field Complete (Q1 2026)'!H:H,'Field Complete (Q1 2026)'!F:F,"")</f>
        <v>1</v>
      </c>
      <c r="M480" s="31" t="s">
        <v>60</v>
      </c>
      <c r="N480" s="31">
        <v>9</v>
      </c>
      <c r="O480" s="31" t="s">
        <v>1043</v>
      </c>
      <c r="P480" s="31" t="s">
        <v>1044</v>
      </c>
      <c r="Q480" s="31" t="s">
        <v>1011</v>
      </c>
      <c r="R480" s="31"/>
      <c r="S480" s="31" t="s">
        <v>1045</v>
      </c>
      <c r="T480" s="31" t="s">
        <v>13</v>
      </c>
      <c r="U480" s="31" t="s">
        <v>14</v>
      </c>
      <c r="V480" s="31" t="s">
        <v>14</v>
      </c>
      <c r="W480" s="31" t="s">
        <v>14</v>
      </c>
      <c r="X480" s="31" t="s">
        <v>588</v>
      </c>
      <c r="Y480" s="31" t="s">
        <v>95</v>
      </c>
      <c r="Z480" s="31" t="s">
        <v>13</v>
      </c>
      <c r="AA480" s="31"/>
      <c r="AB480" s="31" t="s">
        <v>1497</v>
      </c>
    </row>
    <row r="481" spans="1:28">
      <c r="A481" s="63" t="s">
        <v>48</v>
      </c>
      <c r="B481" s="29" t="s">
        <v>60</v>
      </c>
      <c r="C481" s="29" t="s">
        <v>1121</v>
      </c>
      <c r="D481" s="76"/>
      <c r="H481" s="48"/>
      <c r="J481" s="31" t="str">
        <f t="shared" si="14"/>
        <v>OtherInitiativePoint.FieldNotes</v>
      </c>
      <c r="K481" s="31" t="b">
        <f t="shared" si="15"/>
        <v>1</v>
      </c>
      <c r="L481" s="101">
        <f>_xlfn.XLOOKUP(J481,'Field Complete (Q1 2026)'!H:H,'Field Complete (Q1 2026)'!F:F,"")</f>
        <v>0</v>
      </c>
      <c r="M481" s="31" t="s">
        <v>60</v>
      </c>
      <c r="N481" s="31">
        <v>10</v>
      </c>
      <c r="O481" s="31" t="s">
        <v>1471</v>
      </c>
      <c r="P481" s="31" t="s">
        <v>1122</v>
      </c>
      <c r="Q481" s="31" t="s">
        <v>1123</v>
      </c>
      <c r="R481" s="31"/>
      <c r="S481" s="31" t="s">
        <v>1124</v>
      </c>
      <c r="T481" s="31" t="s">
        <v>15</v>
      </c>
      <c r="U481" s="31" t="s">
        <v>1191</v>
      </c>
      <c r="V481" s="31" t="s">
        <v>14</v>
      </c>
      <c r="W481" s="31" t="s">
        <v>14</v>
      </c>
      <c r="X481" s="31" t="s">
        <v>588</v>
      </c>
      <c r="Y481" s="31" t="s">
        <v>14</v>
      </c>
      <c r="Z481" s="31" t="s">
        <v>13</v>
      </c>
      <c r="AA481" s="31"/>
      <c r="AB481" s="31" t="s">
        <v>1498</v>
      </c>
    </row>
    <row r="482" spans="1:28">
      <c r="A482" s="63" t="s">
        <v>48</v>
      </c>
      <c r="B482" s="29" t="s">
        <v>60</v>
      </c>
      <c r="C482" s="29" t="s">
        <v>1047</v>
      </c>
      <c r="D482" s="76"/>
      <c r="H482" s="48"/>
      <c r="J482" s="31" t="str">
        <f t="shared" si="14"/>
        <v>OtherInitiativePoint.UnitsRepresented</v>
      </c>
      <c r="K482" s="31" t="b">
        <f t="shared" si="15"/>
        <v>1</v>
      </c>
      <c r="L482" s="101">
        <f>_xlfn.XLOOKUP(J482,'Field Complete (Q1 2026)'!H:H,'Field Complete (Q1 2026)'!F:F,"")</f>
        <v>1</v>
      </c>
      <c r="M482" s="31" t="s">
        <v>60</v>
      </c>
      <c r="N482" s="31">
        <v>11</v>
      </c>
      <c r="O482" s="31" t="s">
        <v>1047</v>
      </c>
      <c r="P482" s="31" t="s">
        <v>1048</v>
      </c>
      <c r="Q482" s="31" t="s">
        <v>136</v>
      </c>
      <c r="R482" s="31"/>
      <c r="S482" s="31" t="s">
        <v>1356</v>
      </c>
      <c r="T482" s="31" t="s">
        <v>13</v>
      </c>
      <c r="U482" s="31" t="s">
        <v>14</v>
      </c>
      <c r="V482" s="31" t="s">
        <v>14</v>
      </c>
      <c r="W482" s="31" t="s">
        <v>14</v>
      </c>
      <c r="X482" s="31" t="s">
        <v>588</v>
      </c>
      <c r="Y482" s="31" t="s">
        <v>95</v>
      </c>
      <c r="Z482" s="31" t="s">
        <v>13</v>
      </c>
      <c r="AA482" s="31"/>
      <c r="AB482" s="31" t="s">
        <v>1499</v>
      </c>
    </row>
    <row r="483" spans="1:28">
      <c r="A483" s="63" t="s">
        <v>48</v>
      </c>
      <c r="B483" s="29" t="s">
        <v>60</v>
      </c>
      <c r="C483" s="29" t="s">
        <v>1290</v>
      </c>
      <c r="D483" s="76"/>
      <c r="H483" s="48"/>
      <c r="J483" s="31" t="str">
        <f t="shared" si="14"/>
        <v>OtherInitiativePoint.StartDate</v>
      </c>
      <c r="K483" s="31" t="b">
        <f t="shared" si="15"/>
        <v>1</v>
      </c>
      <c r="L483" s="101">
        <f>_xlfn.XLOOKUP(J483,'Field Complete (Q1 2026)'!H:H,'Field Complete (Q1 2026)'!F:F,"")</f>
        <v>1</v>
      </c>
      <c r="M483" s="31" t="s">
        <v>60</v>
      </c>
      <c r="N483" s="31">
        <v>12</v>
      </c>
      <c r="O483" s="31" t="s">
        <v>1290</v>
      </c>
      <c r="P483" s="31" t="s">
        <v>1291</v>
      </c>
      <c r="Q483" s="31" t="s">
        <v>175</v>
      </c>
      <c r="R483" s="31"/>
      <c r="S483" s="31" t="s">
        <v>1474</v>
      </c>
      <c r="T483" s="31" t="s">
        <v>13</v>
      </c>
      <c r="U483" s="31" t="s">
        <v>14</v>
      </c>
      <c r="V483" s="31" t="s">
        <v>14</v>
      </c>
      <c r="W483" s="31" t="s">
        <v>14</v>
      </c>
      <c r="X483" s="31" t="s">
        <v>15</v>
      </c>
      <c r="Y483" s="31" t="s">
        <v>95</v>
      </c>
      <c r="Z483" s="31" t="s">
        <v>13</v>
      </c>
      <c r="AA483" s="31"/>
      <c r="AB483" s="31" t="s">
        <v>1500</v>
      </c>
    </row>
    <row r="484" spans="1:28">
      <c r="A484" s="63" t="s">
        <v>48</v>
      </c>
      <c r="B484" s="29" t="s">
        <v>60</v>
      </c>
      <c r="C484" s="29" t="s">
        <v>1295</v>
      </c>
      <c r="D484" s="76"/>
      <c r="H484" s="48"/>
      <c r="J484" s="31" t="str">
        <f t="shared" si="14"/>
        <v>OtherInitiativePoint.EndDate</v>
      </c>
      <c r="K484" s="31" t="b">
        <f t="shared" si="15"/>
        <v>1</v>
      </c>
      <c r="L484" s="101">
        <f>_xlfn.XLOOKUP(J484,'Field Complete (Q1 2026)'!H:H,'Field Complete (Q1 2026)'!F:F,"")</f>
        <v>1</v>
      </c>
      <c r="M484" s="31" t="s">
        <v>60</v>
      </c>
      <c r="N484" s="31">
        <v>13</v>
      </c>
      <c r="O484" s="31" t="s">
        <v>1295</v>
      </c>
      <c r="P484" s="31" t="s">
        <v>1296</v>
      </c>
      <c r="Q484" s="31" t="s">
        <v>175</v>
      </c>
      <c r="R484" s="31"/>
      <c r="S484" s="31" t="s">
        <v>1476</v>
      </c>
      <c r="T484" s="31" t="s">
        <v>13</v>
      </c>
      <c r="U484" s="31" t="s">
        <v>14</v>
      </c>
      <c r="V484" s="31" t="s">
        <v>14</v>
      </c>
      <c r="W484" s="31" t="s">
        <v>14</v>
      </c>
      <c r="X484" s="31" t="s">
        <v>15</v>
      </c>
      <c r="Y484" s="31" t="s">
        <v>95</v>
      </c>
      <c r="Z484" s="31" t="s">
        <v>13</v>
      </c>
      <c r="AA484" s="31"/>
      <c r="AB484" s="31" t="s">
        <v>1501</v>
      </c>
    </row>
    <row r="485" spans="1:28">
      <c r="A485" s="63" t="s">
        <v>48</v>
      </c>
      <c r="B485" s="29" t="s">
        <v>60</v>
      </c>
      <c r="C485" s="29" t="s">
        <v>1478</v>
      </c>
      <c r="D485" s="76"/>
      <c r="H485" s="48"/>
      <c r="J485" s="31" t="str">
        <f t="shared" si="14"/>
        <v>OtherInitiativePoint.OiComment</v>
      </c>
      <c r="K485" s="31" t="b">
        <f t="shared" si="15"/>
        <v>1</v>
      </c>
      <c r="L485" s="101">
        <f>_xlfn.XLOOKUP(J485,'Field Complete (Q1 2026)'!H:H,'Field Complete (Q1 2026)'!F:F,"")</f>
        <v>0.77780000000000005</v>
      </c>
      <c r="M485" s="31" t="s">
        <v>60</v>
      </c>
      <c r="N485" s="31">
        <v>14</v>
      </c>
      <c r="O485" s="31" t="s">
        <v>1478</v>
      </c>
      <c r="P485" s="31" t="s">
        <v>1479</v>
      </c>
      <c r="Q485" s="31" t="s">
        <v>1023</v>
      </c>
      <c r="R485" s="31"/>
      <c r="S485" s="31" t="s">
        <v>1480</v>
      </c>
      <c r="T485" s="31" t="s">
        <v>168</v>
      </c>
      <c r="U485" s="31" t="s">
        <v>1502</v>
      </c>
      <c r="V485" s="31" t="s">
        <v>14</v>
      </c>
      <c r="W485" s="31" t="s">
        <v>14</v>
      </c>
      <c r="X485" s="31" t="s">
        <v>1085</v>
      </c>
      <c r="Y485" s="31" t="s">
        <v>95</v>
      </c>
      <c r="Z485" s="31" t="s">
        <v>13</v>
      </c>
      <c r="AA485" s="31"/>
      <c r="AB485" s="31" t="s">
        <v>1503</v>
      </c>
    </row>
    <row r="486" spans="1:28" s="31" customFormat="1">
      <c r="A486" s="64" t="s">
        <v>48</v>
      </c>
      <c r="B486" s="19" t="s">
        <v>60</v>
      </c>
      <c r="C486" s="19" t="s">
        <v>400</v>
      </c>
      <c r="D486" s="77"/>
      <c r="E486" s="54"/>
      <c r="F486" s="54"/>
      <c r="G486" s="54"/>
      <c r="H486" s="55"/>
      <c r="I486" s="99"/>
      <c r="J486" s="31" t="str">
        <f t="shared" si="14"/>
        <v>OtherInitiativePoint.HFTDClass</v>
      </c>
      <c r="K486" s="31" t="b">
        <f t="shared" si="15"/>
        <v>1</v>
      </c>
      <c r="L486" s="101">
        <f>_xlfn.XLOOKUP(J486,'Field Complete (Q1 2026)'!H:H,'Field Complete (Q1 2026)'!F:F,"")</f>
        <v>1</v>
      </c>
      <c r="M486" s="31" t="s">
        <v>60</v>
      </c>
      <c r="N486" s="31">
        <v>15</v>
      </c>
      <c r="O486" s="31" t="s">
        <v>400</v>
      </c>
      <c r="P486" s="31" t="s">
        <v>401</v>
      </c>
      <c r="Q486" s="31" t="s">
        <v>100</v>
      </c>
      <c r="R486" s="31" t="s">
        <v>402</v>
      </c>
      <c r="S486" s="31" t="s">
        <v>1368</v>
      </c>
      <c r="T486" s="31" t="s">
        <v>13</v>
      </c>
      <c r="U486" s="31" t="s">
        <v>14</v>
      </c>
      <c r="V486" s="31" t="s">
        <v>14</v>
      </c>
      <c r="W486" s="31" t="s">
        <v>14</v>
      </c>
      <c r="X486" s="31" t="s">
        <v>15</v>
      </c>
      <c r="Y486" s="31" t="s">
        <v>95</v>
      </c>
      <c r="Z486" s="31" t="s">
        <v>13</v>
      </c>
      <c r="AB486" s="31" t="s">
        <v>1504</v>
      </c>
    </row>
    <row r="487" spans="1:28" s="31" customFormat="1">
      <c r="A487" s="35" t="s">
        <v>48</v>
      </c>
      <c r="B487" s="12" t="s">
        <v>62</v>
      </c>
      <c r="C487" s="12" t="s">
        <v>1452</v>
      </c>
      <c r="D487" s="75"/>
      <c r="E487" s="52"/>
      <c r="F487" s="52"/>
      <c r="G487" s="52"/>
      <c r="H487" s="53"/>
      <c r="I487" s="99"/>
      <c r="J487" s="31" t="str">
        <f t="shared" si="14"/>
        <v>OtherInitiativePolygon.OiID</v>
      </c>
      <c r="K487" s="31" t="b">
        <f t="shared" si="15"/>
        <v>1</v>
      </c>
      <c r="L487" s="101" t="str">
        <f>_xlfn.XLOOKUP(J487,'Field Complete (Q1 2026)'!H:H,'Field Complete (Q1 2026)'!F:F,"")</f>
        <v/>
      </c>
      <c r="M487" s="31" t="s">
        <v>62</v>
      </c>
      <c r="N487" s="31">
        <v>1</v>
      </c>
      <c r="O487" s="31" t="s">
        <v>1452</v>
      </c>
      <c r="P487" s="31" t="s">
        <v>1453</v>
      </c>
      <c r="Q487" s="31" t="s">
        <v>83</v>
      </c>
      <c r="S487" s="31" t="s">
        <v>1505</v>
      </c>
      <c r="T487" s="31" t="s">
        <v>15</v>
      </c>
      <c r="U487" s="31" t="s">
        <v>1191</v>
      </c>
      <c r="V487" s="31" t="s">
        <v>14</v>
      </c>
      <c r="W487" s="31" t="s">
        <v>14</v>
      </c>
      <c r="X487" s="31" t="s">
        <v>15</v>
      </c>
      <c r="Y487" s="31" t="s">
        <v>14</v>
      </c>
      <c r="Z487" s="31" t="s">
        <v>15</v>
      </c>
      <c r="AB487" s="31" t="s">
        <v>1506</v>
      </c>
    </row>
    <row r="488" spans="1:28" s="31" customFormat="1">
      <c r="A488" s="38" t="s">
        <v>48</v>
      </c>
      <c r="B488" t="s">
        <v>62</v>
      </c>
      <c r="C488" t="s">
        <v>98</v>
      </c>
      <c r="D488" s="76"/>
      <c r="E488" s="3"/>
      <c r="F488" s="3"/>
      <c r="G488" s="3"/>
      <c r="H488" s="48"/>
      <c r="I488" s="99"/>
      <c r="J488" s="31" t="str">
        <f t="shared" si="14"/>
        <v>OtherInitiativePolygon.UtilityID</v>
      </c>
      <c r="K488" s="31" t="b">
        <f t="shared" si="15"/>
        <v>1</v>
      </c>
      <c r="L488" s="101" t="str">
        <f>_xlfn.XLOOKUP(J488,'Field Complete (Q1 2026)'!H:H,'Field Complete (Q1 2026)'!F:F,"")</f>
        <v/>
      </c>
      <c r="M488" s="31" t="s">
        <v>62</v>
      </c>
      <c r="N488" s="31">
        <v>2</v>
      </c>
      <c r="O488" s="31" t="s">
        <v>98</v>
      </c>
      <c r="P488" s="31" t="s">
        <v>99</v>
      </c>
      <c r="Q488" s="31" t="s">
        <v>100</v>
      </c>
      <c r="R488" s="31" t="s">
        <v>101</v>
      </c>
      <c r="S488" s="31" t="s">
        <v>102</v>
      </c>
      <c r="T488" s="31" t="s">
        <v>15</v>
      </c>
      <c r="U488" s="31" t="s">
        <v>1191</v>
      </c>
      <c r="V488" s="31" t="s">
        <v>14</v>
      </c>
      <c r="W488" s="31" t="s">
        <v>14</v>
      </c>
      <c r="X488" s="31" t="s">
        <v>15</v>
      </c>
      <c r="Y488" s="31" t="s">
        <v>14</v>
      </c>
      <c r="Z488" s="31" t="s">
        <v>15</v>
      </c>
      <c r="AB488" s="31" t="s">
        <v>1507</v>
      </c>
    </row>
    <row r="489" spans="1:28" s="31" customFormat="1">
      <c r="A489" s="38" t="s">
        <v>48</v>
      </c>
      <c r="B489" t="s">
        <v>62</v>
      </c>
      <c r="C489" t="s">
        <v>1005</v>
      </c>
      <c r="D489" s="76"/>
      <c r="E489" s="3"/>
      <c r="F489" s="3"/>
      <c r="G489" s="3"/>
      <c r="H489" s="48"/>
      <c r="I489" s="99"/>
      <c r="J489" s="31" t="str">
        <f t="shared" si="14"/>
        <v>OtherInitiativePolygon.UMATID</v>
      </c>
      <c r="K489" s="31" t="b">
        <f t="shared" si="15"/>
        <v>1</v>
      </c>
      <c r="L489" s="101" t="str">
        <f>_xlfn.XLOOKUP(J489,'Field Complete (Q1 2026)'!H:H,'Field Complete (Q1 2026)'!F:F,"")</f>
        <v/>
      </c>
      <c r="M489" s="31" t="s">
        <v>62</v>
      </c>
      <c r="N489" s="31">
        <v>3</v>
      </c>
      <c r="O489" s="31" t="s">
        <v>1005</v>
      </c>
      <c r="P489" s="31" t="s">
        <v>1006</v>
      </c>
      <c r="Q489" s="31" t="s">
        <v>83</v>
      </c>
      <c r="S489" s="31" t="s">
        <v>1194</v>
      </c>
      <c r="T489" s="31" t="s">
        <v>15</v>
      </c>
      <c r="U489" s="31" t="s">
        <v>1191</v>
      </c>
      <c r="V489" s="31" t="s">
        <v>14</v>
      </c>
      <c r="W489" s="31" t="s">
        <v>14</v>
      </c>
      <c r="X489" s="31" t="s">
        <v>15</v>
      </c>
      <c r="Y489" s="31" t="s">
        <v>14</v>
      </c>
      <c r="Z489" s="31" t="s">
        <v>13</v>
      </c>
      <c r="AB489" s="31" t="s">
        <v>1508</v>
      </c>
    </row>
    <row r="490" spans="1:28" s="31" customFormat="1">
      <c r="A490" s="38" t="s">
        <v>48</v>
      </c>
      <c r="B490" t="s">
        <v>62</v>
      </c>
      <c r="C490" t="s">
        <v>1458</v>
      </c>
      <c r="D490" s="76"/>
      <c r="E490" s="3"/>
      <c r="F490" s="3"/>
      <c r="G490" s="3"/>
      <c r="H490" s="48"/>
      <c r="I490" s="99"/>
      <c r="J490" s="31" t="str">
        <f t="shared" si="14"/>
        <v>OtherInitiativePolygon.LocationOrAddress</v>
      </c>
      <c r="K490" s="31" t="b">
        <f t="shared" si="15"/>
        <v>1</v>
      </c>
      <c r="L490" s="101" t="str">
        <f>_xlfn.XLOOKUP(J490,'Field Complete (Q1 2026)'!H:H,'Field Complete (Q1 2026)'!F:F,"")</f>
        <v/>
      </c>
      <c r="M490" s="31" t="s">
        <v>62</v>
      </c>
      <c r="N490" s="31">
        <v>4</v>
      </c>
      <c r="O490" s="31" t="s">
        <v>1458</v>
      </c>
      <c r="P490" s="31" t="s">
        <v>1459</v>
      </c>
      <c r="Q490" s="31" t="s">
        <v>1023</v>
      </c>
      <c r="S490" s="31" t="s">
        <v>1460</v>
      </c>
      <c r="T490" s="31" t="s">
        <v>15</v>
      </c>
      <c r="U490" s="31" t="s">
        <v>1191</v>
      </c>
      <c r="V490" s="31" t="s">
        <v>14</v>
      </c>
      <c r="W490" s="31" t="s">
        <v>14</v>
      </c>
      <c r="X490" s="31" t="s">
        <v>15</v>
      </c>
      <c r="Y490" s="31" t="s">
        <v>14</v>
      </c>
      <c r="Z490" s="31" t="s">
        <v>13</v>
      </c>
      <c r="AB490" s="31" t="s">
        <v>1509</v>
      </c>
    </row>
    <row r="491" spans="1:28" s="31" customFormat="1">
      <c r="A491" s="38" t="s">
        <v>48</v>
      </c>
      <c r="B491" t="s">
        <v>62</v>
      </c>
      <c r="C491" t="s">
        <v>1462</v>
      </c>
      <c r="D491" s="76"/>
      <c r="E491" s="3"/>
      <c r="F491" s="3"/>
      <c r="G491" s="3"/>
      <c r="H491" s="48"/>
      <c r="I491" s="99"/>
      <c r="J491" s="31" t="str">
        <f t="shared" si="14"/>
        <v>OtherInitiativePolygon.WMPInitiativeCategory</v>
      </c>
      <c r="K491" s="31" t="b">
        <f t="shared" si="15"/>
        <v>0</v>
      </c>
      <c r="L491" s="101" t="str">
        <f>_xlfn.XLOOKUP(J491,'Field Complete (Q1 2026)'!H:H,'Field Complete (Q1 2026)'!F:F,"")</f>
        <v/>
      </c>
      <c r="M491" s="31" t="s">
        <v>62</v>
      </c>
      <c r="N491" s="31">
        <v>5</v>
      </c>
      <c r="O491" s="31" t="s">
        <v>1463</v>
      </c>
      <c r="P491" s="31" t="s">
        <v>1464</v>
      </c>
      <c r="Q491" s="31" t="s">
        <v>83</v>
      </c>
      <c r="S491" s="31" t="s">
        <v>1465</v>
      </c>
      <c r="T491" s="31" t="s">
        <v>15</v>
      </c>
      <c r="U491" s="31" t="s">
        <v>1191</v>
      </c>
      <c r="V491" s="31" t="s">
        <v>14</v>
      </c>
      <c r="W491" s="31" t="s">
        <v>14</v>
      </c>
      <c r="X491" s="31" t="s">
        <v>15</v>
      </c>
      <c r="Y491" s="31" t="s">
        <v>14</v>
      </c>
      <c r="Z491" s="31" t="s">
        <v>13</v>
      </c>
      <c r="AB491" s="31" t="s">
        <v>1510</v>
      </c>
    </row>
    <row r="492" spans="1:28" s="31" customFormat="1">
      <c r="A492" s="38" t="s">
        <v>48</v>
      </c>
      <c r="B492" t="s">
        <v>62</v>
      </c>
      <c r="C492" t="s">
        <v>1026</v>
      </c>
      <c r="D492" s="76"/>
      <c r="E492" s="3"/>
      <c r="F492" s="3"/>
      <c r="G492" s="3"/>
      <c r="H492" s="48"/>
      <c r="I492" s="99"/>
      <c r="J492" s="31" t="str">
        <f t="shared" si="14"/>
        <v>OtherInitiativePolygon.WMPInitiative</v>
      </c>
      <c r="K492" s="31" t="b">
        <f t="shared" si="15"/>
        <v>1</v>
      </c>
      <c r="L492" s="101" t="str">
        <f>_xlfn.XLOOKUP(J492,'Field Complete (Q1 2026)'!H:H,'Field Complete (Q1 2026)'!F:F,"")</f>
        <v/>
      </c>
      <c r="M492" s="31" t="s">
        <v>62</v>
      </c>
      <c r="N492" s="31">
        <v>6</v>
      </c>
      <c r="O492" s="31" t="s">
        <v>1026</v>
      </c>
      <c r="P492" s="31" t="s">
        <v>1027</v>
      </c>
      <c r="Q492" s="31" t="s">
        <v>1028</v>
      </c>
      <c r="S492" s="31" t="s">
        <v>1029</v>
      </c>
      <c r="T492" s="31" t="s">
        <v>15</v>
      </c>
      <c r="U492" s="31" t="s">
        <v>1191</v>
      </c>
      <c r="V492" s="31" t="s">
        <v>14</v>
      </c>
      <c r="W492" s="31" t="s">
        <v>14</v>
      </c>
      <c r="X492" s="31" t="s">
        <v>15</v>
      </c>
      <c r="Y492" s="31" t="s">
        <v>14</v>
      </c>
      <c r="Z492" s="31" t="s">
        <v>13</v>
      </c>
      <c r="AB492" s="31" t="s">
        <v>1511</v>
      </c>
    </row>
    <row r="493" spans="1:28" s="31" customFormat="1">
      <c r="A493" s="38" t="s">
        <v>48</v>
      </c>
      <c r="B493" t="s">
        <v>62</v>
      </c>
      <c r="C493" t="s">
        <v>1031</v>
      </c>
      <c r="D493" s="76"/>
      <c r="E493" s="3"/>
      <c r="F493" s="3"/>
      <c r="G493" s="3"/>
      <c r="H493" s="48"/>
      <c r="I493" s="99"/>
      <c r="J493" s="31" t="str">
        <f t="shared" si="14"/>
        <v>OtherInitiativePolygon.WMPActivity</v>
      </c>
      <c r="K493" s="31" t="b">
        <f t="shared" si="15"/>
        <v>1</v>
      </c>
      <c r="L493" s="101" t="str">
        <f>_xlfn.XLOOKUP(J493,'Field Complete (Q1 2026)'!H:H,'Field Complete (Q1 2026)'!F:F,"")</f>
        <v/>
      </c>
      <c r="M493" s="31" t="s">
        <v>62</v>
      </c>
      <c r="N493" s="31">
        <v>7</v>
      </c>
      <c r="O493" s="31" t="s">
        <v>1031</v>
      </c>
      <c r="P493" s="31" t="s">
        <v>1032</v>
      </c>
      <c r="Q493" s="31" t="s">
        <v>1028</v>
      </c>
      <c r="S493" s="31" t="s">
        <v>1204</v>
      </c>
      <c r="T493" s="31" t="s">
        <v>15</v>
      </c>
      <c r="U493" s="31" t="s">
        <v>1191</v>
      </c>
      <c r="V493" s="31" t="s">
        <v>14</v>
      </c>
      <c r="W493" s="31" t="s">
        <v>14</v>
      </c>
      <c r="X493" s="31" t="s">
        <v>15</v>
      </c>
      <c r="Y493" s="31" t="s">
        <v>95</v>
      </c>
      <c r="AB493" s="31" t="s">
        <v>1512</v>
      </c>
    </row>
    <row r="494" spans="1:28" s="31" customFormat="1">
      <c r="A494" s="38" t="s">
        <v>48</v>
      </c>
      <c r="B494" t="s">
        <v>62</v>
      </c>
      <c r="C494" t="s">
        <v>1035</v>
      </c>
      <c r="D494" s="76"/>
      <c r="E494" s="3"/>
      <c r="F494" s="3"/>
      <c r="G494" s="3"/>
      <c r="H494" s="48"/>
      <c r="I494" s="99"/>
      <c r="J494" s="31" t="str">
        <f t="shared" si="14"/>
        <v>OtherInitiativePolygon.ActivityDescription</v>
      </c>
      <c r="K494" s="31" t="b">
        <f t="shared" si="15"/>
        <v>1</v>
      </c>
      <c r="L494" s="101" t="str">
        <f>_xlfn.XLOOKUP(J494,'Field Complete (Q1 2026)'!H:H,'Field Complete (Q1 2026)'!F:F,"")</f>
        <v/>
      </c>
      <c r="M494" s="31" t="s">
        <v>62</v>
      </c>
      <c r="N494" s="31">
        <v>8</v>
      </c>
      <c r="O494" s="31" t="s">
        <v>1035</v>
      </c>
      <c r="P494" s="31" t="s">
        <v>1036</v>
      </c>
      <c r="Q494" s="31" t="s">
        <v>1028</v>
      </c>
      <c r="S494" s="31" t="s">
        <v>1037</v>
      </c>
      <c r="T494" s="31" t="s">
        <v>15</v>
      </c>
      <c r="U494" s="31" t="s">
        <v>1191</v>
      </c>
      <c r="V494" s="31" t="s">
        <v>14</v>
      </c>
      <c r="W494" s="31" t="s">
        <v>14</v>
      </c>
      <c r="X494" s="31" t="s">
        <v>15</v>
      </c>
      <c r="Y494" s="31" t="s">
        <v>95</v>
      </c>
      <c r="AB494" s="31" t="s">
        <v>1513</v>
      </c>
    </row>
    <row r="495" spans="1:28" s="31" customFormat="1">
      <c r="A495" s="38" t="s">
        <v>48</v>
      </c>
      <c r="B495" t="s">
        <v>62</v>
      </c>
      <c r="C495" t="s">
        <v>1043</v>
      </c>
      <c r="D495" s="76"/>
      <c r="E495" s="3"/>
      <c r="F495" s="3"/>
      <c r="G495" s="3"/>
      <c r="H495" s="48"/>
      <c r="I495" s="99"/>
      <c r="J495" s="31" t="str">
        <f t="shared" si="14"/>
        <v>OtherInitiativePolygon.WMPSection</v>
      </c>
      <c r="K495" s="31" t="b">
        <f t="shared" si="15"/>
        <v>1</v>
      </c>
      <c r="L495" s="101" t="str">
        <f>_xlfn.XLOOKUP(J495,'Field Complete (Q1 2026)'!H:H,'Field Complete (Q1 2026)'!F:F,"")</f>
        <v/>
      </c>
      <c r="M495" s="31" t="s">
        <v>62</v>
      </c>
      <c r="N495" s="31">
        <v>9</v>
      </c>
      <c r="O495" s="31" t="s">
        <v>1043</v>
      </c>
      <c r="P495" s="31" t="s">
        <v>1044</v>
      </c>
      <c r="Q495" s="31" t="s">
        <v>1011</v>
      </c>
      <c r="S495" s="31" t="s">
        <v>1045</v>
      </c>
      <c r="T495" s="31" t="s">
        <v>15</v>
      </c>
      <c r="U495" s="31" t="s">
        <v>1191</v>
      </c>
      <c r="V495" s="31" t="s">
        <v>14</v>
      </c>
      <c r="W495" s="31" t="s">
        <v>14</v>
      </c>
      <c r="X495" s="31" t="s">
        <v>15</v>
      </c>
      <c r="Y495" s="31" t="s">
        <v>14</v>
      </c>
      <c r="Z495" s="31" t="s">
        <v>13</v>
      </c>
      <c r="AB495" s="31" t="s">
        <v>1514</v>
      </c>
    </row>
    <row r="496" spans="1:28" s="31" customFormat="1">
      <c r="A496" s="38" t="s">
        <v>48</v>
      </c>
      <c r="B496" t="s">
        <v>62</v>
      </c>
      <c r="C496" t="s">
        <v>1121</v>
      </c>
      <c r="D496" s="76"/>
      <c r="E496" s="3"/>
      <c r="F496" s="3"/>
      <c r="G496" s="3"/>
      <c r="H496" s="48"/>
      <c r="I496" s="99"/>
      <c r="J496" s="31" t="str">
        <f t="shared" si="14"/>
        <v>OtherInitiativePolygon.FieldNotes</v>
      </c>
      <c r="K496" s="31" t="b">
        <f t="shared" si="15"/>
        <v>1</v>
      </c>
      <c r="L496" s="101" t="str">
        <f>_xlfn.XLOOKUP(J496,'Field Complete (Q1 2026)'!H:H,'Field Complete (Q1 2026)'!F:F,"")</f>
        <v/>
      </c>
      <c r="M496" s="31" t="s">
        <v>62</v>
      </c>
      <c r="N496" s="31">
        <v>10</v>
      </c>
      <c r="O496" s="31" t="s">
        <v>1471</v>
      </c>
      <c r="P496" s="31" t="s">
        <v>1122</v>
      </c>
      <c r="Q496" s="31" t="s">
        <v>1123</v>
      </c>
      <c r="S496" s="31" t="s">
        <v>1124</v>
      </c>
      <c r="T496" s="31" t="s">
        <v>15</v>
      </c>
      <c r="U496" s="31" t="s">
        <v>1191</v>
      </c>
      <c r="V496" s="31" t="s">
        <v>14</v>
      </c>
      <c r="W496" s="31" t="s">
        <v>14</v>
      </c>
      <c r="X496" s="31" t="s">
        <v>588</v>
      </c>
      <c r="Y496" s="31" t="s">
        <v>14</v>
      </c>
      <c r="Z496" s="31" t="s">
        <v>13</v>
      </c>
      <c r="AB496" s="31" t="s">
        <v>1515</v>
      </c>
    </row>
    <row r="497" spans="1:28" s="31" customFormat="1">
      <c r="A497" s="38" t="s">
        <v>48</v>
      </c>
      <c r="B497" t="s">
        <v>62</v>
      </c>
      <c r="C497" t="s">
        <v>1047</v>
      </c>
      <c r="D497" s="76"/>
      <c r="E497" s="3"/>
      <c r="F497" s="3"/>
      <c r="G497" s="3"/>
      <c r="H497" s="48"/>
      <c r="I497" s="99"/>
      <c r="J497" s="31" t="str">
        <f t="shared" si="14"/>
        <v>OtherInitiativePolygon.UnitsRepresented</v>
      </c>
      <c r="K497" s="31" t="b">
        <f t="shared" si="15"/>
        <v>1</v>
      </c>
      <c r="L497" s="101" t="str">
        <f>_xlfn.XLOOKUP(J497,'Field Complete (Q1 2026)'!H:H,'Field Complete (Q1 2026)'!F:F,"")</f>
        <v/>
      </c>
      <c r="M497" s="31" t="s">
        <v>62</v>
      </c>
      <c r="N497" s="31">
        <v>11</v>
      </c>
      <c r="O497" s="31" t="s">
        <v>1047</v>
      </c>
      <c r="P497" s="31" t="s">
        <v>1048</v>
      </c>
      <c r="Q497" s="31" t="s">
        <v>136</v>
      </c>
      <c r="S497" s="31" t="s">
        <v>1211</v>
      </c>
      <c r="T497" s="31" t="s">
        <v>15</v>
      </c>
      <c r="U497" s="31" t="s">
        <v>1191</v>
      </c>
      <c r="V497" s="31" t="s">
        <v>14</v>
      </c>
      <c r="W497" s="31" t="s">
        <v>14</v>
      </c>
      <c r="X497" s="31" t="s">
        <v>15</v>
      </c>
      <c r="Y497" s="31" t="s">
        <v>14</v>
      </c>
      <c r="Z497" s="31" t="s">
        <v>13</v>
      </c>
      <c r="AB497" s="31" t="s">
        <v>1516</v>
      </c>
    </row>
    <row r="498" spans="1:28" s="31" customFormat="1">
      <c r="A498" s="38" t="s">
        <v>48</v>
      </c>
      <c r="B498" t="s">
        <v>62</v>
      </c>
      <c r="C498" t="s">
        <v>1290</v>
      </c>
      <c r="D498" s="76"/>
      <c r="E498" s="3"/>
      <c r="F498" s="3"/>
      <c r="G498" s="3"/>
      <c r="H498" s="48"/>
      <c r="I498" s="99"/>
      <c r="J498" s="31" t="str">
        <f t="shared" si="14"/>
        <v>OtherInitiativePolygon.StartDate</v>
      </c>
      <c r="K498" s="31" t="b">
        <f t="shared" si="15"/>
        <v>1</v>
      </c>
      <c r="L498" s="101" t="str">
        <f>_xlfn.XLOOKUP(J498,'Field Complete (Q1 2026)'!H:H,'Field Complete (Q1 2026)'!F:F,"")</f>
        <v/>
      </c>
      <c r="M498" s="31" t="s">
        <v>62</v>
      </c>
      <c r="N498" s="31">
        <v>12</v>
      </c>
      <c r="O498" s="31" t="s">
        <v>1290</v>
      </c>
      <c r="P498" s="31" t="s">
        <v>1291</v>
      </c>
      <c r="Q498" s="31" t="s">
        <v>175</v>
      </c>
      <c r="S498" s="31" t="s">
        <v>1474</v>
      </c>
      <c r="T498" s="31" t="s">
        <v>15</v>
      </c>
      <c r="U498" s="31" t="s">
        <v>1191</v>
      </c>
      <c r="V498" s="31" t="s">
        <v>14</v>
      </c>
      <c r="W498" s="31" t="s">
        <v>14</v>
      </c>
      <c r="X498" s="31" t="s">
        <v>15</v>
      </c>
      <c r="Y498" s="31" t="s">
        <v>14</v>
      </c>
      <c r="Z498" s="31" t="s">
        <v>13</v>
      </c>
      <c r="AB498" s="31" t="s">
        <v>1517</v>
      </c>
    </row>
    <row r="499" spans="1:28" s="31" customFormat="1">
      <c r="A499" s="38" t="s">
        <v>48</v>
      </c>
      <c r="B499" t="s">
        <v>62</v>
      </c>
      <c r="C499" t="s">
        <v>1295</v>
      </c>
      <c r="D499" s="76"/>
      <c r="E499" s="3"/>
      <c r="F499" s="3"/>
      <c r="G499" s="3"/>
      <c r="H499" s="48"/>
      <c r="I499" s="99"/>
      <c r="J499" s="31" t="str">
        <f t="shared" si="14"/>
        <v>OtherInitiativePolygon.EndDate</v>
      </c>
      <c r="K499" s="31" t="b">
        <f t="shared" si="15"/>
        <v>1</v>
      </c>
      <c r="L499" s="101" t="str">
        <f>_xlfn.XLOOKUP(J499,'Field Complete (Q1 2026)'!H:H,'Field Complete (Q1 2026)'!F:F,"")</f>
        <v/>
      </c>
      <c r="M499" s="31" t="s">
        <v>62</v>
      </c>
      <c r="N499" s="31">
        <v>13</v>
      </c>
      <c r="O499" s="31" t="s">
        <v>1295</v>
      </c>
      <c r="P499" s="31" t="s">
        <v>1296</v>
      </c>
      <c r="Q499" s="31" t="s">
        <v>175</v>
      </c>
      <c r="S499" s="31" t="s">
        <v>1476</v>
      </c>
      <c r="T499" s="31" t="s">
        <v>15</v>
      </c>
      <c r="U499" s="31" t="s">
        <v>1191</v>
      </c>
      <c r="V499" s="31" t="s">
        <v>14</v>
      </c>
      <c r="W499" s="31" t="s">
        <v>14</v>
      </c>
      <c r="X499" s="31" t="s">
        <v>15</v>
      </c>
      <c r="Y499" s="31" t="s">
        <v>14</v>
      </c>
      <c r="Z499" s="31" t="s">
        <v>13</v>
      </c>
      <c r="AB499" s="31" t="s">
        <v>1518</v>
      </c>
    </row>
    <row r="500" spans="1:28" s="31" customFormat="1">
      <c r="A500" s="38" t="s">
        <v>48</v>
      </c>
      <c r="B500" t="s">
        <v>62</v>
      </c>
      <c r="C500" t="s">
        <v>1478</v>
      </c>
      <c r="D500" s="76"/>
      <c r="E500" s="3"/>
      <c r="F500" s="3"/>
      <c r="G500" s="3"/>
      <c r="H500" s="48"/>
      <c r="I500" s="99"/>
      <c r="J500" s="31" t="str">
        <f t="shared" si="14"/>
        <v>OtherInitiativePolygon.OiComment</v>
      </c>
      <c r="K500" s="31" t="b">
        <f t="shared" si="15"/>
        <v>1</v>
      </c>
      <c r="L500" s="101" t="str">
        <f>_xlfn.XLOOKUP(J500,'Field Complete (Q1 2026)'!H:H,'Field Complete (Q1 2026)'!F:F,"")</f>
        <v/>
      </c>
      <c r="M500" s="31" t="s">
        <v>62</v>
      </c>
      <c r="N500" s="31">
        <v>14</v>
      </c>
      <c r="O500" s="31" t="s">
        <v>1478</v>
      </c>
      <c r="P500" s="31" t="s">
        <v>1479</v>
      </c>
      <c r="Q500" s="31" t="s">
        <v>1023</v>
      </c>
      <c r="S500" s="31" t="s">
        <v>1480</v>
      </c>
      <c r="T500" s="31" t="s">
        <v>15</v>
      </c>
      <c r="U500" s="31" t="s">
        <v>1191</v>
      </c>
      <c r="V500" s="31" t="s">
        <v>14</v>
      </c>
      <c r="W500" s="31" t="s">
        <v>14</v>
      </c>
      <c r="X500" s="31" t="s">
        <v>1085</v>
      </c>
      <c r="Y500" s="31" t="s">
        <v>14</v>
      </c>
      <c r="Z500" s="31" t="s">
        <v>13</v>
      </c>
      <c r="AB500" s="31" t="s">
        <v>1519</v>
      </c>
    </row>
    <row r="501" spans="1:28" s="31" customFormat="1">
      <c r="A501" s="38" t="s">
        <v>48</v>
      </c>
      <c r="B501" t="s">
        <v>62</v>
      </c>
      <c r="C501" t="s">
        <v>400</v>
      </c>
      <c r="D501" s="76"/>
      <c r="E501" s="3"/>
      <c r="F501" s="3"/>
      <c r="G501" s="3"/>
      <c r="H501" s="48"/>
      <c r="I501" s="99"/>
      <c r="J501" s="31" t="str">
        <f t="shared" si="14"/>
        <v>OtherInitiativePolygon.HFTDClass</v>
      </c>
      <c r="K501" s="31" t="b">
        <f t="shared" si="15"/>
        <v>1</v>
      </c>
      <c r="L501" s="101" t="str">
        <f>_xlfn.XLOOKUP(J501,'Field Complete (Q1 2026)'!H:H,'Field Complete (Q1 2026)'!F:F,"")</f>
        <v/>
      </c>
      <c r="M501" s="31" t="s">
        <v>62</v>
      </c>
      <c r="N501" s="31">
        <v>15</v>
      </c>
      <c r="O501" s="31" t="s">
        <v>400</v>
      </c>
      <c r="P501" s="31" t="s">
        <v>401</v>
      </c>
      <c r="Q501" s="31" t="s">
        <v>116</v>
      </c>
      <c r="R501" s="31" t="s">
        <v>1130</v>
      </c>
      <c r="S501" s="31" t="s">
        <v>1482</v>
      </c>
      <c r="T501" s="31" t="s">
        <v>15</v>
      </c>
      <c r="U501" s="31" t="s">
        <v>1191</v>
      </c>
      <c r="V501" s="31" t="s">
        <v>14</v>
      </c>
      <c r="W501" s="31" t="s">
        <v>14</v>
      </c>
      <c r="X501" s="31" t="s">
        <v>15</v>
      </c>
      <c r="Y501" s="31" t="s">
        <v>14</v>
      </c>
      <c r="Z501" s="31" t="s">
        <v>13</v>
      </c>
      <c r="AB501" s="31" t="s">
        <v>1520</v>
      </c>
    </row>
    <row r="502" spans="1:28" s="31" customFormat="1">
      <c r="A502" s="40" t="s">
        <v>48</v>
      </c>
      <c r="B502" s="13" t="s">
        <v>62</v>
      </c>
      <c r="C502" s="13" t="s">
        <v>1128</v>
      </c>
      <c r="D502" s="77"/>
      <c r="E502" s="54"/>
      <c r="F502" s="54"/>
      <c r="G502" s="54"/>
      <c r="H502" s="55"/>
      <c r="I502" s="99"/>
      <c r="J502" s="31" t="str">
        <f t="shared" si="14"/>
        <v>OtherInitiativePolygon.HFTDClassComment</v>
      </c>
      <c r="K502" s="31" t="b">
        <f t="shared" si="15"/>
        <v>1</v>
      </c>
      <c r="L502" s="101" t="str">
        <f>_xlfn.XLOOKUP(J502,'Field Complete (Q1 2026)'!H:H,'Field Complete (Q1 2026)'!F:F,"")</f>
        <v/>
      </c>
      <c r="M502" s="31" t="s">
        <v>62</v>
      </c>
      <c r="N502" s="31">
        <v>16</v>
      </c>
      <c r="O502" s="31" t="s">
        <v>1128</v>
      </c>
      <c r="P502" s="31" t="s">
        <v>1129</v>
      </c>
      <c r="Q502" s="31" t="s">
        <v>83</v>
      </c>
      <c r="S502" s="31" t="s">
        <v>1131</v>
      </c>
      <c r="T502" s="31" t="s">
        <v>15</v>
      </c>
      <c r="U502" s="31" t="s">
        <v>1191</v>
      </c>
      <c r="V502" s="31" t="s">
        <v>14</v>
      </c>
      <c r="W502" s="31" t="s">
        <v>14</v>
      </c>
      <c r="X502" s="31" t="s">
        <v>15</v>
      </c>
      <c r="Y502" s="31" t="s">
        <v>14</v>
      </c>
      <c r="Z502" s="31" t="s">
        <v>13</v>
      </c>
      <c r="AB502" s="31" t="s">
        <v>1521</v>
      </c>
    </row>
    <row r="503" spans="1:28" s="31" customFormat="1">
      <c r="A503" s="62" t="s">
        <v>48</v>
      </c>
      <c r="B503" s="18" t="s">
        <v>50</v>
      </c>
      <c r="C503" s="18" t="s">
        <v>1522</v>
      </c>
      <c r="D503" s="75"/>
      <c r="E503" s="52"/>
      <c r="F503" s="52"/>
      <c r="G503" s="52"/>
      <c r="H503" s="53"/>
      <c r="I503" s="99"/>
      <c r="J503" s="31" t="str">
        <f t="shared" si="14"/>
        <v>VegetationInspectionLine.VmiID</v>
      </c>
      <c r="K503" s="31" t="b">
        <f t="shared" si="15"/>
        <v>1</v>
      </c>
      <c r="L503" s="101">
        <f>_xlfn.XLOOKUP(J503,'Field Complete (Q1 2026)'!H:H,'Field Complete (Q1 2026)'!F:F,"")</f>
        <v>1</v>
      </c>
      <c r="M503" s="31" t="s">
        <v>50</v>
      </c>
      <c r="N503" s="31">
        <v>1</v>
      </c>
      <c r="O503" s="31" t="s">
        <v>1522</v>
      </c>
      <c r="P503" s="31" t="s">
        <v>1523</v>
      </c>
      <c r="Q503" s="31" t="s">
        <v>83</v>
      </c>
      <c r="S503" s="31" t="s">
        <v>1524</v>
      </c>
      <c r="T503" s="31" t="s">
        <v>13</v>
      </c>
      <c r="U503" s="31" t="s">
        <v>14</v>
      </c>
      <c r="V503" s="31" t="s">
        <v>14</v>
      </c>
      <c r="W503" s="31" t="s">
        <v>14</v>
      </c>
      <c r="X503" s="31" t="s">
        <v>425</v>
      </c>
      <c r="Y503" s="31" t="s">
        <v>95</v>
      </c>
      <c r="Z503" s="31" t="s">
        <v>15</v>
      </c>
      <c r="AB503" s="31" t="s">
        <v>1525</v>
      </c>
    </row>
    <row r="504" spans="1:28" s="31" customFormat="1">
      <c r="A504" s="63" t="s">
        <v>48</v>
      </c>
      <c r="B504" s="29" t="s">
        <v>50</v>
      </c>
      <c r="C504" s="29" t="s">
        <v>98</v>
      </c>
      <c r="D504" s="76"/>
      <c r="E504" s="3"/>
      <c r="F504" s="3"/>
      <c r="G504" s="3"/>
      <c r="H504" s="48"/>
      <c r="I504" s="99"/>
      <c r="J504" s="31" t="str">
        <f t="shared" si="14"/>
        <v>VegetationInspectionLine.UtilityID</v>
      </c>
      <c r="K504" s="31" t="b">
        <f t="shared" si="15"/>
        <v>1</v>
      </c>
      <c r="L504" s="101">
        <f>_xlfn.XLOOKUP(J504,'Field Complete (Q1 2026)'!H:H,'Field Complete (Q1 2026)'!F:F,"")</f>
        <v>1</v>
      </c>
      <c r="M504" s="31" t="s">
        <v>50</v>
      </c>
      <c r="N504" s="31">
        <v>2</v>
      </c>
      <c r="O504" s="31" t="s">
        <v>98</v>
      </c>
      <c r="P504" s="31" t="s">
        <v>99</v>
      </c>
      <c r="Q504" s="31" t="s">
        <v>100</v>
      </c>
      <c r="R504" s="31" t="s">
        <v>101</v>
      </c>
      <c r="S504" s="31" t="s">
        <v>102</v>
      </c>
      <c r="T504" s="31" t="s">
        <v>13</v>
      </c>
      <c r="U504" s="31" t="s">
        <v>14</v>
      </c>
      <c r="V504" s="31" t="s">
        <v>14</v>
      </c>
      <c r="W504" s="31" t="s">
        <v>14</v>
      </c>
      <c r="X504" s="31" t="s">
        <v>15</v>
      </c>
      <c r="Y504" s="31" t="s">
        <v>95</v>
      </c>
      <c r="Z504" s="31" t="s">
        <v>15</v>
      </c>
      <c r="AB504" s="31" t="s">
        <v>1526</v>
      </c>
    </row>
    <row r="505" spans="1:28" s="31" customFormat="1">
      <c r="A505" s="63" t="s">
        <v>48</v>
      </c>
      <c r="B505" s="29" t="s">
        <v>50</v>
      </c>
      <c r="C505" s="29" t="s">
        <v>1005</v>
      </c>
      <c r="D505" s="76"/>
      <c r="E505" s="3"/>
      <c r="F505" s="3"/>
      <c r="G505" s="3"/>
      <c r="H505" s="48"/>
      <c r="I505" s="99"/>
      <c r="J505" s="31" t="str">
        <f t="shared" si="14"/>
        <v>VegetationInspectionLine.UMATID</v>
      </c>
      <c r="K505" s="31" t="b">
        <f t="shared" si="15"/>
        <v>1</v>
      </c>
      <c r="L505" s="101">
        <f>_xlfn.XLOOKUP(J505,'Field Complete (Q1 2026)'!H:H,'Field Complete (Q1 2026)'!F:F,"")</f>
        <v>1</v>
      </c>
      <c r="M505" s="31" t="s">
        <v>50</v>
      </c>
      <c r="N505" s="31">
        <v>3</v>
      </c>
      <c r="O505" s="31" t="s">
        <v>1005</v>
      </c>
      <c r="P505" s="31" t="s">
        <v>1006</v>
      </c>
      <c r="Q505" s="31" t="s">
        <v>83</v>
      </c>
      <c r="S505" s="31" t="s">
        <v>1194</v>
      </c>
      <c r="T505" s="31" t="s">
        <v>13</v>
      </c>
      <c r="U505" s="31" t="s">
        <v>14</v>
      </c>
      <c r="V505" s="31" t="s">
        <v>14</v>
      </c>
      <c r="W505" s="31" t="s">
        <v>14</v>
      </c>
      <c r="X505" s="31" t="s">
        <v>425</v>
      </c>
      <c r="Y505" s="31" t="s">
        <v>95</v>
      </c>
      <c r="Z505" s="31" t="s">
        <v>13</v>
      </c>
      <c r="AB505" s="31" t="s">
        <v>1527</v>
      </c>
    </row>
    <row r="506" spans="1:28" s="31" customFormat="1">
      <c r="A506" s="63" t="s">
        <v>48</v>
      </c>
      <c r="B506" s="29" t="s">
        <v>50</v>
      </c>
      <c r="C506" s="29" t="s">
        <v>1009</v>
      </c>
      <c r="D506" s="76"/>
      <c r="E506" s="3"/>
      <c r="F506" s="3"/>
      <c r="G506" s="3"/>
      <c r="H506" s="48"/>
      <c r="I506" s="99"/>
      <c r="J506" s="31" t="str">
        <f t="shared" si="14"/>
        <v>VegetationInspectionLine.ActivityClass</v>
      </c>
      <c r="K506" s="31" t="b">
        <f t="shared" si="15"/>
        <v>1</v>
      </c>
      <c r="L506" s="101">
        <f>_xlfn.XLOOKUP(J506,'Field Complete (Q1 2026)'!H:H,'Field Complete (Q1 2026)'!F:F,"")</f>
        <v>1</v>
      </c>
      <c r="M506" s="31" t="s">
        <v>50</v>
      </c>
      <c r="N506" s="31">
        <v>4</v>
      </c>
      <c r="O506" s="31" t="s">
        <v>1009</v>
      </c>
      <c r="P506" s="31" t="s">
        <v>1010</v>
      </c>
      <c r="Q506" s="31" t="s">
        <v>1011</v>
      </c>
      <c r="R506" s="31" t="s">
        <v>1012</v>
      </c>
      <c r="S506" s="31" t="s">
        <v>1013</v>
      </c>
      <c r="T506" s="31" t="s">
        <v>13</v>
      </c>
      <c r="U506" s="31" t="s">
        <v>14</v>
      </c>
      <c r="V506" s="31" t="s">
        <v>14</v>
      </c>
      <c r="W506" s="31" t="s">
        <v>14</v>
      </c>
      <c r="X506" s="31" t="s">
        <v>15</v>
      </c>
      <c r="Y506" s="31" t="s">
        <v>95</v>
      </c>
      <c r="Z506" s="31" t="s">
        <v>13</v>
      </c>
      <c r="AB506" s="31" t="s">
        <v>1528</v>
      </c>
    </row>
    <row r="507" spans="1:28" s="31" customFormat="1">
      <c r="A507" s="63" t="s">
        <v>48</v>
      </c>
      <c r="B507" s="29" t="s">
        <v>50</v>
      </c>
      <c r="C507" s="29" t="s">
        <v>81</v>
      </c>
      <c r="D507" s="76"/>
      <c r="E507" s="3"/>
      <c r="F507" s="3"/>
      <c r="G507" s="3"/>
      <c r="H507" s="48"/>
      <c r="I507" s="99"/>
      <c r="J507" s="31" t="str">
        <f t="shared" si="14"/>
        <v>VegetationInspectionLine.SegmentID</v>
      </c>
      <c r="K507" s="31" t="b">
        <f t="shared" si="15"/>
        <v>1</v>
      </c>
      <c r="L507" s="101">
        <f>_xlfn.XLOOKUP(J507,'Field Complete (Q1 2026)'!H:H,'Field Complete (Q1 2026)'!F:F,"")</f>
        <v>0.999</v>
      </c>
      <c r="M507" s="31" t="s">
        <v>50</v>
      </c>
      <c r="N507" s="31">
        <v>5</v>
      </c>
      <c r="O507" s="31" t="s">
        <v>81</v>
      </c>
      <c r="P507" s="31" t="s">
        <v>82</v>
      </c>
      <c r="Q507" s="31" t="s">
        <v>83</v>
      </c>
      <c r="S507" s="31" t="s">
        <v>1529</v>
      </c>
      <c r="T507" s="31" t="s">
        <v>13</v>
      </c>
      <c r="U507" s="31" t="s">
        <v>1530</v>
      </c>
      <c r="V507" s="31" t="s">
        <v>14</v>
      </c>
      <c r="W507" s="31" t="s">
        <v>14</v>
      </c>
      <c r="X507" s="31" t="s">
        <v>425</v>
      </c>
      <c r="Y507" s="31" t="s">
        <v>87</v>
      </c>
      <c r="Z507" s="31" t="s">
        <v>13</v>
      </c>
      <c r="AB507" s="31" t="s">
        <v>1531</v>
      </c>
    </row>
    <row r="508" spans="1:28" s="31" customFormat="1">
      <c r="A508" s="63" t="s">
        <v>48</v>
      </c>
      <c r="B508" s="29" t="s">
        <v>50</v>
      </c>
      <c r="C508" s="29" t="s">
        <v>89</v>
      </c>
      <c r="D508" s="76"/>
      <c r="E508" s="3"/>
      <c r="F508" s="3"/>
      <c r="G508" s="3"/>
      <c r="H508" s="48"/>
      <c r="I508" s="99"/>
      <c r="J508" s="31" t="str">
        <f t="shared" si="14"/>
        <v>VegetationInspectionLine.CircuitID</v>
      </c>
      <c r="K508" s="31" t="b">
        <f t="shared" si="15"/>
        <v>1</v>
      </c>
      <c r="L508" s="101">
        <f>_xlfn.XLOOKUP(J508,'Field Complete (Q1 2026)'!H:H,'Field Complete (Q1 2026)'!F:F,"")</f>
        <v>1E-3</v>
      </c>
      <c r="M508" s="31" t="s">
        <v>50</v>
      </c>
      <c r="N508" s="31">
        <v>6</v>
      </c>
      <c r="O508" s="31" t="s">
        <v>89</v>
      </c>
      <c r="P508" s="31" t="s">
        <v>90</v>
      </c>
      <c r="Q508" s="31" t="s">
        <v>83</v>
      </c>
      <c r="S508" s="31" t="s">
        <v>1532</v>
      </c>
      <c r="T508" s="31" t="s">
        <v>13</v>
      </c>
      <c r="U508" s="31" t="s">
        <v>1533</v>
      </c>
      <c r="V508" s="31" t="s">
        <v>14</v>
      </c>
      <c r="W508" s="31" t="s">
        <v>14</v>
      </c>
      <c r="X508" s="31" t="s">
        <v>425</v>
      </c>
      <c r="Y508" s="31" t="s">
        <v>95</v>
      </c>
      <c r="Z508" s="31" t="s">
        <v>13</v>
      </c>
      <c r="AB508" s="31" t="s">
        <v>1534</v>
      </c>
    </row>
    <row r="509" spans="1:28" s="31" customFormat="1">
      <c r="A509" s="63" t="s">
        <v>48</v>
      </c>
      <c r="B509" s="29" t="s">
        <v>50</v>
      </c>
      <c r="C509" s="29" t="s">
        <v>306</v>
      </c>
      <c r="D509" s="76"/>
      <c r="E509" s="3"/>
      <c r="F509" s="3"/>
      <c r="G509" s="3"/>
      <c r="H509" s="48"/>
      <c r="I509" s="99"/>
      <c r="J509" s="31" t="str">
        <f t="shared" si="14"/>
        <v>VegetationInspectionLine.LineClass</v>
      </c>
      <c r="K509" s="31" t="b">
        <f t="shared" si="15"/>
        <v>1</v>
      </c>
      <c r="L509" s="101">
        <f>_xlfn.XLOOKUP(J509,'Field Complete (Q1 2026)'!H:H,'Field Complete (Q1 2026)'!F:F,"")</f>
        <v>1</v>
      </c>
      <c r="M509" s="31" t="s">
        <v>50</v>
      </c>
      <c r="N509" s="31">
        <v>7</v>
      </c>
      <c r="O509" s="31" t="s">
        <v>306</v>
      </c>
      <c r="P509" s="31" t="s">
        <v>307</v>
      </c>
      <c r="Q509" s="31" t="s">
        <v>116</v>
      </c>
      <c r="R509" s="31" t="s">
        <v>431</v>
      </c>
      <c r="S509" s="31" t="s">
        <v>1535</v>
      </c>
      <c r="T509" s="31" t="s">
        <v>13</v>
      </c>
      <c r="U509" s="31" t="s">
        <v>14</v>
      </c>
      <c r="V509" s="31" t="s">
        <v>14</v>
      </c>
      <c r="W509" s="31" t="s">
        <v>14</v>
      </c>
      <c r="X509" s="31" t="s">
        <v>425</v>
      </c>
      <c r="Y509" s="31" t="s">
        <v>95</v>
      </c>
      <c r="Z509" s="31" t="s">
        <v>13</v>
      </c>
      <c r="AB509" s="31" t="s">
        <v>1536</v>
      </c>
    </row>
    <row r="510" spans="1:28" s="31" customFormat="1">
      <c r="A510" s="63" t="s">
        <v>48</v>
      </c>
      <c r="B510" s="29" t="s">
        <v>50</v>
      </c>
      <c r="C510" s="29" t="s">
        <v>1021</v>
      </c>
      <c r="D510" s="76"/>
      <c r="E510" s="3"/>
      <c r="F510" s="3"/>
      <c r="G510" s="3"/>
      <c r="H510" s="48"/>
      <c r="I510" s="99"/>
      <c r="J510" s="31" t="str">
        <f t="shared" si="14"/>
        <v>VegetationInspectionLine.InspectionLocationOrAddress</v>
      </c>
      <c r="K510" s="31" t="b">
        <f t="shared" si="15"/>
        <v>1</v>
      </c>
      <c r="L510" s="101">
        <f>_xlfn.XLOOKUP(J510,'Field Complete (Q1 2026)'!H:H,'Field Complete (Q1 2026)'!F:F,"")</f>
        <v>0</v>
      </c>
      <c r="M510" s="31" t="s">
        <v>50</v>
      </c>
      <c r="N510" s="31">
        <v>8</v>
      </c>
      <c r="O510" s="31" t="s">
        <v>1021</v>
      </c>
      <c r="P510" s="31" t="s">
        <v>1537</v>
      </c>
      <c r="Q510" s="31" t="s">
        <v>1023</v>
      </c>
      <c r="S510" s="31" t="s">
        <v>1024</v>
      </c>
      <c r="T510" s="31" t="s">
        <v>15</v>
      </c>
      <c r="U510" s="31" t="s">
        <v>1538</v>
      </c>
      <c r="V510" s="31" t="s">
        <v>14</v>
      </c>
      <c r="W510" s="31" t="s">
        <v>14</v>
      </c>
      <c r="X510" s="31" t="s">
        <v>425</v>
      </c>
      <c r="Y510" s="31" t="s">
        <v>95</v>
      </c>
      <c r="Z510" s="31" t="s">
        <v>13</v>
      </c>
      <c r="AB510" s="31" t="s">
        <v>1539</v>
      </c>
    </row>
    <row r="511" spans="1:28" s="31" customFormat="1">
      <c r="A511" s="63" t="s">
        <v>48</v>
      </c>
      <c r="B511" s="29" t="s">
        <v>50</v>
      </c>
      <c r="C511" s="29" t="s">
        <v>1026</v>
      </c>
      <c r="D511" s="76"/>
      <c r="E511" s="3"/>
      <c r="F511" s="3"/>
      <c r="G511" s="3"/>
      <c r="H511" s="48"/>
      <c r="I511" s="99"/>
      <c r="J511" s="31" t="str">
        <f t="shared" si="14"/>
        <v>VegetationInspectionLine.WMPInitiative</v>
      </c>
      <c r="K511" s="31" t="b">
        <f t="shared" si="15"/>
        <v>1</v>
      </c>
      <c r="L511" s="101">
        <f>_xlfn.XLOOKUP(J511,'Field Complete (Q1 2026)'!H:H,'Field Complete (Q1 2026)'!F:F,"")</f>
        <v>1</v>
      </c>
      <c r="M511" s="31" t="s">
        <v>50</v>
      </c>
      <c r="N511" s="31">
        <v>9</v>
      </c>
      <c r="O511" s="31" t="s">
        <v>1026</v>
      </c>
      <c r="P511" s="31" t="s">
        <v>1027</v>
      </c>
      <c r="Q511" s="31" t="s">
        <v>1028</v>
      </c>
      <c r="S511" s="31" t="s">
        <v>1029</v>
      </c>
      <c r="T511" s="31" t="s">
        <v>13</v>
      </c>
      <c r="U511" s="31" t="s">
        <v>14</v>
      </c>
      <c r="V511" s="31" t="s">
        <v>14</v>
      </c>
      <c r="W511" s="31" t="s">
        <v>14</v>
      </c>
      <c r="X511" s="31" t="s">
        <v>425</v>
      </c>
      <c r="Y511" s="31" t="s">
        <v>95</v>
      </c>
      <c r="Z511" s="31" t="s">
        <v>13</v>
      </c>
      <c r="AB511" s="31" t="s">
        <v>1540</v>
      </c>
    </row>
    <row r="512" spans="1:28" s="31" customFormat="1">
      <c r="A512" s="63" t="s">
        <v>48</v>
      </c>
      <c r="B512" s="29" t="s">
        <v>50</v>
      </c>
      <c r="C512" s="29" t="s">
        <v>1031</v>
      </c>
      <c r="D512" s="76"/>
      <c r="E512" s="3"/>
      <c r="F512" s="3"/>
      <c r="G512" s="3"/>
      <c r="H512" s="48"/>
      <c r="I512" s="99"/>
      <c r="J512" s="31" t="str">
        <f t="shared" si="14"/>
        <v>VegetationInspectionLine.WMPActivity</v>
      </c>
      <c r="K512" s="31" t="b">
        <f t="shared" si="15"/>
        <v>1</v>
      </c>
      <c r="L512" s="101">
        <f>_xlfn.XLOOKUP(J512,'Field Complete (Q1 2026)'!H:H,'Field Complete (Q1 2026)'!F:F,"")</f>
        <v>1</v>
      </c>
      <c r="M512" s="31" t="s">
        <v>50</v>
      </c>
      <c r="N512" s="31">
        <v>10</v>
      </c>
      <c r="O512" s="31" t="s">
        <v>1031</v>
      </c>
      <c r="P512" s="31" t="s">
        <v>1032</v>
      </c>
      <c r="Q512" s="31" t="s">
        <v>1028</v>
      </c>
      <c r="S512" s="31" t="s">
        <v>1204</v>
      </c>
      <c r="T512" s="31" t="s">
        <v>13</v>
      </c>
      <c r="U512" s="31" t="s">
        <v>14</v>
      </c>
      <c r="V512" s="31" t="s">
        <v>14</v>
      </c>
      <c r="W512" s="31" t="s">
        <v>14</v>
      </c>
      <c r="X512" s="31" t="s">
        <v>425</v>
      </c>
      <c r="Y512" s="31" t="s">
        <v>95</v>
      </c>
      <c r="Z512" s="31" t="s">
        <v>13</v>
      </c>
      <c r="AB512" s="31" t="s">
        <v>1541</v>
      </c>
    </row>
    <row r="513" spans="1:28" s="31" customFormat="1">
      <c r="A513" s="63" t="s">
        <v>48</v>
      </c>
      <c r="B513" s="29" t="s">
        <v>50</v>
      </c>
      <c r="C513" s="29" t="s">
        <v>1035</v>
      </c>
      <c r="D513" s="76"/>
      <c r="E513" s="3"/>
      <c r="F513" s="3"/>
      <c r="G513" s="3"/>
      <c r="H513" s="48"/>
      <c r="I513" s="99"/>
      <c r="J513" s="31" t="str">
        <f t="shared" si="14"/>
        <v>VegetationInspectionLine.ActivityDescription</v>
      </c>
      <c r="K513" s="31" t="b">
        <f t="shared" si="15"/>
        <v>1</v>
      </c>
      <c r="L513" s="101">
        <f>_xlfn.XLOOKUP(J513,'Field Complete (Q1 2026)'!H:H,'Field Complete (Q1 2026)'!F:F,"")</f>
        <v>1E-3</v>
      </c>
      <c r="M513" s="31" t="s">
        <v>50</v>
      </c>
      <c r="N513" s="31">
        <v>11</v>
      </c>
      <c r="O513" s="31" t="s">
        <v>1035</v>
      </c>
      <c r="P513" s="31" t="s">
        <v>1036</v>
      </c>
      <c r="Q513" s="31" t="s">
        <v>1028</v>
      </c>
      <c r="S513" s="31" t="s">
        <v>1037</v>
      </c>
      <c r="T513" s="31" t="s">
        <v>168</v>
      </c>
      <c r="U513" s="31" t="s">
        <v>1542</v>
      </c>
      <c r="V513" s="31" t="s">
        <v>14</v>
      </c>
      <c r="W513" s="31" t="s">
        <v>14</v>
      </c>
      <c r="X513" s="31" t="s">
        <v>425</v>
      </c>
      <c r="Y513" s="31" t="s">
        <v>95</v>
      </c>
      <c r="AB513" s="31" t="s">
        <v>1543</v>
      </c>
    </row>
    <row r="514" spans="1:28" s="31" customFormat="1">
      <c r="A514" s="63" t="s">
        <v>48</v>
      </c>
      <c r="B514" s="29" t="s">
        <v>50</v>
      </c>
      <c r="C514" s="29" t="s">
        <v>1039</v>
      </c>
      <c r="D514" s="76"/>
      <c r="E514" s="3"/>
      <c r="F514" s="3"/>
      <c r="G514" s="3"/>
      <c r="H514" s="48"/>
      <c r="I514" s="99"/>
      <c r="J514" s="31" t="str">
        <f t="shared" si="14"/>
        <v>VegetationInspectionLine.InspectionProgramName</v>
      </c>
      <c r="K514" s="31" t="b">
        <f t="shared" si="15"/>
        <v>1</v>
      </c>
      <c r="L514" s="101">
        <f>_xlfn.XLOOKUP(J514,'Field Complete (Q1 2026)'!H:H,'Field Complete (Q1 2026)'!F:F,"")</f>
        <v>1</v>
      </c>
      <c r="M514" s="31" t="s">
        <v>50</v>
      </c>
      <c r="N514" s="31">
        <v>12</v>
      </c>
      <c r="O514" s="31" t="s">
        <v>1039</v>
      </c>
      <c r="P514" s="31" t="s">
        <v>1040</v>
      </c>
      <c r="Q514" s="31" t="s">
        <v>1023</v>
      </c>
      <c r="S514" s="31" t="s">
        <v>1208</v>
      </c>
      <c r="T514" s="31" t="s">
        <v>13</v>
      </c>
      <c r="U514" s="31" t="s">
        <v>14</v>
      </c>
      <c r="V514" s="31" t="s">
        <v>14</v>
      </c>
      <c r="W514" s="31" t="s">
        <v>14</v>
      </c>
      <c r="X514" s="31" t="s">
        <v>425</v>
      </c>
      <c r="Y514" s="31" t="s">
        <v>95</v>
      </c>
      <c r="Z514" s="31" t="s">
        <v>13</v>
      </c>
      <c r="AB514" s="31" t="s">
        <v>1544</v>
      </c>
    </row>
    <row r="515" spans="1:28" s="31" customFormat="1">
      <c r="A515" s="63" t="s">
        <v>48</v>
      </c>
      <c r="B515" s="29" t="s">
        <v>50</v>
      </c>
      <c r="C515" s="29" t="s">
        <v>1043</v>
      </c>
      <c r="D515" s="76"/>
      <c r="E515" s="3"/>
      <c r="F515" s="3"/>
      <c r="G515" s="3"/>
      <c r="H515" s="48"/>
      <c r="I515" s="99"/>
      <c r="J515" s="31" t="str">
        <f t="shared" si="14"/>
        <v>VegetationInspectionLine.WMPSection</v>
      </c>
      <c r="K515" s="31" t="b">
        <f t="shared" si="15"/>
        <v>1</v>
      </c>
      <c r="L515" s="101">
        <f>_xlfn.XLOOKUP(J515,'Field Complete (Q1 2026)'!H:H,'Field Complete (Q1 2026)'!F:F,"")</f>
        <v>1</v>
      </c>
      <c r="M515" s="31" t="s">
        <v>50</v>
      </c>
      <c r="N515" s="31">
        <v>13</v>
      </c>
      <c r="O515" s="31" t="s">
        <v>1043</v>
      </c>
      <c r="P515" s="31" t="s">
        <v>1044</v>
      </c>
      <c r="Q515" s="31" t="s">
        <v>1011</v>
      </c>
      <c r="S515" s="31" t="s">
        <v>1045</v>
      </c>
      <c r="T515" s="31" t="s">
        <v>13</v>
      </c>
      <c r="U515" s="31" t="s">
        <v>1545</v>
      </c>
      <c r="V515" s="31" t="s">
        <v>14</v>
      </c>
      <c r="W515" s="31" t="s">
        <v>14</v>
      </c>
      <c r="X515" s="31" t="s">
        <v>425</v>
      </c>
      <c r="Y515" s="31" t="s">
        <v>95</v>
      </c>
      <c r="Z515" s="31" t="s">
        <v>13</v>
      </c>
      <c r="AB515" s="31" t="s">
        <v>1546</v>
      </c>
    </row>
    <row r="516" spans="1:28" s="31" customFormat="1">
      <c r="A516" s="63" t="s">
        <v>48</v>
      </c>
      <c r="B516" s="29" t="s">
        <v>50</v>
      </c>
      <c r="C516" s="29" t="s">
        <v>1047</v>
      </c>
      <c r="D516" s="76"/>
      <c r="E516" s="3"/>
      <c r="F516" s="3"/>
      <c r="G516" s="3"/>
      <c r="H516" s="48"/>
      <c r="I516" s="99"/>
      <c r="J516" s="31" t="str">
        <f t="shared" ref="J516:J579" si="16">CONCATENATE(SUBSTITUTE(B516," ",""),".",SUBSTITUTE(C516," ",""))</f>
        <v>VegetationInspectionLine.UnitsRepresented</v>
      </c>
      <c r="K516" s="31" t="b">
        <f t="shared" ref="K516:K579" si="17">J516=AB516</f>
        <v>1</v>
      </c>
      <c r="L516" s="101">
        <f>_xlfn.XLOOKUP(J516,'Field Complete (Q1 2026)'!H:H,'Field Complete (Q1 2026)'!F:F,"")</f>
        <v>0.999</v>
      </c>
      <c r="M516" s="31" t="s">
        <v>50</v>
      </c>
      <c r="N516" s="31">
        <v>14</v>
      </c>
      <c r="O516" s="31" t="s">
        <v>1047</v>
      </c>
      <c r="P516" s="31" t="s">
        <v>1048</v>
      </c>
      <c r="Q516" s="31" t="s">
        <v>136</v>
      </c>
      <c r="S516" s="31" t="s">
        <v>1049</v>
      </c>
      <c r="T516" s="31" t="s">
        <v>13</v>
      </c>
      <c r="U516" s="31" t="s">
        <v>1547</v>
      </c>
      <c r="V516" s="31" t="s">
        <v>14</v>
      </c>
      <c r="W516" s="31" t="s">
        <v>14</v>
      </c>
      <c r="X516" s="31" t="s">
        <v>425</v>
      </c>
      <c r="Y516" s="31" t="s">
        <v>95</v>
      </c>
      <c r="Z516" s="31" t="s">
        <v>13</v>
      </c>
      <c r="AB516" s="31" t="s">
        <v>1548</v>
      </c>
    </row>
    <row r="517" spans="1:28" s="31" customFormat="1">
      <c r="A517" s="63" t="s">
        <v>48</v>
      </c>
      <c r="B517" s="29" t="s">
        <v>50</v>
      </c>
      <c r="C517" s="29" t="s">
        <v>1051</v>
      </c>
      <c r="D517" s="76"/>
      <c r="E517" s="3"/>
      <c r="F517" s="3"/>
      <c r="G517" s="3"/>
      <c r="H517" s="48"/>
      <c r="I517" s="99"/>
      <c r="J517" s="31" t="str">
        <f t="shared" si="16"/>
        <v>VegetationInspectionLine.InspectionStartDate</v>
      </c>
      <c r="K517" s="31" t="b">
        <f t="shared" si="17"/>
        <v>1</v>
      </c>
      <c r="L517" s="101">
        <f>_xlfn.XLOOKUP(J517,'Field Complete (Q1 2026)'!H:H,'Field Complete (Q1 2026)'!F:F,"")</f>
        <v>1</v>
      </c>
      <c r="M517" s="31" t="s">
        <v>50</v>
      </c>
      <c r="N517" s="31">
        <v>15</v>
      </c>
      <c r="O517" s="31" t="s">
        <v>1051</v>
      </c>
      <c r="P517" s="31" t="s">
        <v>1052</v>
      </c>
      <c r="Q517" s="31" t="s">
        <v>175</v>
      </c>
      <c r="S517" s="31" t="s">
        <v>1549</v>
      </c>
      <c r="T517" s="31" t="s">
        <v>13</v>
      </c>
      <c r="U517" s="31" t="s">
        <v>14</v>
      </c>
      <c r="V517" s="31" t="s">
        <v>14</v>
      </c>
      <c r="W517" s="31" t="s">
        <v>14</v>
      </c>
      <c r="X517" s="31" t="s">
        <v>15</v>
      </c>
      <c r="Y517" s="31" t="s">
        <v>95</v>
      </c>
      <c r="AB517" s="31" t="s">
        <v>1550</v>
      </c>
    </row>
    <row r="518" spans="1:28" s="31" customFormat="1">
      <c r="A518" s="63" t="s">
        <v>48</v>
      </c>
      <c r="B518" s="29" t="s">
        <v>50</v>
      </c>
      <c r="C518" s="29" t="s">
        <v>1055</v>
      </c>
      <c r="D518" s="76"/>
      <c r="E518" s="3"/>
      <c r="F518" s="3"/>
      <c r="G518" s="3"/>
      <c r="H518" s="48"/>
      <c r="I518" s="99"/>
      <c r="J518" s="31" t="str">
        <f t="shared" si="16"/>
        <v>VegetationInspectionLine.InspectionEndDate</v>
      </c>
      <c r="K518" s="31" t="b">
        <f t="shared" si="17"/>
        <v>1</v>
      </c>
      <c r="L518" s="101">
        <f>_xlfn.XLOOKUP(J518,'Field Complete (Q1 2026)'!H:H,'Field Complete (Q1 2026)'!F:F,"")</f>
        <v>1</v>
      </c>
      <c r="M518" s="31" t="s">
        <v>50</v>
      </c>
      <c r="N518" s="31">
        <v>16</v>
      </c>
      <c r="O518" s="31" t="s">
        <v>1055</v>
      </c>
      <c r="P518" s="31" t="s">
        <v>1056</v>
      </c>
      <c r="Q518" s="31" t="s">
        <v>175</v>
      </c>
      <c r="S518" s="31" t="s">
        <v>1551</v>
      </c>
      <c r="T518" s="31" t="s">
        <v>13</v>
      </c>
      <c r="U518" s="31" t="s">
        <v>14</v>
      </c>
      <c r="V518" s="31" t="s">
        <v>14</v>
      </c>
      <c r="W518" s="31" t="s">
        <v>14</v>
      </c>
      <c r="X518" s="31" t="s">
        <v>15</v>
      </c>
      <c r="Y518" s="31" t="s">
        <v>95</v>
      </c>
      <c r="AB518" s="31" t="s">
        <v>1552</v>
      </c>
    </row>
    <row r="519" spans="1:28" s="31" customFormat="1">
      <c r="A519" s="63" t="s">
        <v>48</v>
      </c>
      <c r="B519" s="29" t="s">
        <v>50</v>
      </c>
      <c r="C519" s="29" t="s">
        <v>1070</v>
      </c>
      <c r="D519" s="76"/>
      <c r="E519" s="3"/>
      <c r="F519" s="3"/>
      <c r="G519" s="3"/>
      <c r="H519" s="48"/>
      <c r="I519" s="99"/>
      <c r="J519" s="31" t="str">
        <f t="shared" si="16"/>
        <v>VegetationInspectionLine.InspectionType</v>
      </c>
      <c r="K519" s="31" t="b">
        <f t="shared" si="17"/>
        <v>1</v>
      </c>
      <c r="L519" s="101">
        <f>_xlfn.XLOOKUP(J519,'Field Complete (Q1 2026)'!H:H,'Field Complete (Q1 2026)'!F:F,"")</f>
        <v>1</v>
      </c>
      <c r="M519" s="31" t="s">
        <v>50</v>
      </c>
      <c r="N519" s="31">
        <v>17</v>
      </c>
      <c r="O519" s="31" t="s">
        <v>1070</v>
      </c>
      <c r="P519" s="31" t="s">
        <v>1071</v>
      </c>
      <c r="Q519" s="31" t="s">
        <v>83</v>
      </c>
      <c r="R519" s="31" t="s">
        <v>1553</v>
      </c>
      <c r="S519" s="31" t="s">
        <v>1554</v>
      </c>
      <c r="T519" s="31" t="s">
        <v>13</v>
      </c>
      <c r="U519" s="31" t="s">
        <v>1555</v>
      </c>
      <c r="V519" s="31" t="s">
        <v>14</v>
      </c>
      <c r="W519" s="31" t="s">
        <v>14</v>
      </c>
      <c r="X519" s="31" t="s">
        <v>15</v>
      </c>
      <c r="Y519" s="31" t="s">
        <v>95</v>
      </c>
      <c r="AB519" s="31" t="s">
        <v>1556</v>
      </c>
    </row>
    <row r="520" spans="1:28" s="31" customFormat="1">
      <c r="A520" s="63" t="s">
        <v>48</v>
      </c>
      <c r="B520" s="29" t="s">
        <v>50</v>
      </c>
      <c r="C520" s="29" t="s">
        <v>1075</v>
      </c>
      <c r="D520" s="76"/>
      <c r="E520" s="3"/>
      <c r="F520" s="3"/>
      <c r="G520" s="3"/>
      <c r="H520" s="48"/>
      <c r="I520" s="99"/>
      <c r="J520" s="31" t="str">
        <f t="shared" si="16"/>
        <v>VegetationInspectionLine.InspectionTypeComment</v>
      </c>
      <c r="K520" s="31" t="b">
        <f t="shared" si="17"/>
        <v>1</v>
      </c>
      <c r="L520" s="101">
        <f>_xlfn.XLOOKUP(J520,'Field Complete (Q1 2026)'!H:H,'Field Complete (Q1 2026)'!F:F,"")</f>
        <v>0.152</v>
      </c>
      <c r="M520" s="31" t="s">
        <v>50</v>
      </c>
      <c r="N520" s="31">
        <v>18</v>
      </c>
      <c r="O520" s="31" t="s">
        <v>1075</v>
      </c>
      <c r="P520" s="31" t="s">
        <v>1076</v>
      </c>
      <c r="Q520" s="31" t="s">
        <v>1028</v>
      </c>
      <c r="S520" s="31" t="s">
        <v>1557</v>
      </c>
      <c r="T520" s="31" t="s">
        <v>13</v>
      </c>
      <c r="U520" s="31" t="s">
        <v>1558</v>
      </c>
      <c r="V520" s="31" t="s">
        <v>14</v>
      </c>
      <c r="W520" s="31" t="s">
        <v>14</v>
      </c>
      <c r="X520" s="31" t="s">
        <v>15</v>
      </c>
      <c r="Y520" s="31" t="s">
        <v>95</v>
      </c>
      <c r="AB520" s="31" t="s">
        <v>1559</v>
      </c>
    </row>
    <row r="521" spans="1:28" s="31" customFormat="1">
      <c r="A521" s="63" t="s">
        <v>48</v>
      </c>
      <c r="B521" s="29" t="s">
        <v>50</v>
      </c>
      <c r="C521" s="29" t="s">
        <v>1059</v>
      </c>
      <c r="D521" s="76"/>
      <c r="E521" s="3"/>
      <c r="F521" s="3"/>
      <c r="G521" s="3"/>
      <c r="H521" s="48"/>
      <c r="I521" s="99"/>
      <c r="J521" s="31" t="str">
        <f t="shared" si="16"/>
        <v>VegetationInspectionLine.PerformedBy</v>
      </c>
      <c r="K521" s="31" t="b">
        <f t="shared" si="17"/>
        <v>1</v>
      </c>
      <c r="L521" s="101">
        <f>_xlfn.XLOOKUP(J521,'Field Complete (Q1 2026)'!H:H,'Field Complete (Q1 2026)'!F:F,"")</f>
        <v>1</v>
      </c>
      <c r="M521" s="31" t="s">
        <v>50</v>
      </c>
      <c r="N521" s="31">
        <v>19</v>
      </c>
      <c r="O521" s="31" t="s">
        <v>1059</v>
      </c>
      <c r="P521" s="31" t="s">
        <v>1060</v>
      </c>
      <c r="Q521" s="31" t="s">
        <v>116</v>
      </c>
      <c r="R521" s="31" t="s">
        <v>1061</v>
      </c>
      <c r="S521" s="31" t="s">
        <v>1062</v>
      </c>
      <c r="T521" s="31" t="s">
        <v>13</v>
      </c>
      <c r="U521" s="31" t="s">
        <v>14</v>
      </c>
      <c r="V521" s="31" t="s">
        <v>14</v>
      </c>
      <c r="W521" s="31" t="s">
        <v>14</v>
      </c>
      <c r="X521" s="31" t="s">
        <v>15</v>
      </c>
      <c r="Y521" s="31" t="s">
        <v>95</v>
      </c>
      <c r="AB521" s="31" t="s">
        <v>1560</v>
      </c>
    </row>
    <row r="522" spans="1:28" s="31" customFormat="1">
      <c r="A522" s="63" t="s">
        <v>48</v>
      </c>
      <c r="B522" s="29" t="s">
        <v>50</v>
      </c>
      <c r="C522" s="29" t="s">
        <v>1065</v>
      </c>
      <c r="D522" s="76"/>
      <c r="E522" s="3"/>
      <c r="F522" s="3"/>
      <c r="G522" s="3"/>
      <c r="H522" s="48"/>
      <c r="I522" s="99"/>
      <c r="J522" s="31" t="str">
        <f t="shared" si="16"/>
        <v>VegetationInspectionLine.PerformedByComment</v>
      </c>
      <c r="K522" s="31" t="b">
        <f t="shared" si="17"/>
        <v>1</v>
      </c>
      <c r="L522" s="101">
        <f>_xlfn.XLOOKUP(J522,'Field Complete (Q1 2026)'!H:H,'Field Complete (Q1 2026)'!F:F,"")</f>
        <v>0</v>
      </c>
      <c r="M522" s="31" t="s">
        <v>50</v>
      </c>
      <c r="N522" s="31">
        <v>20</v>
      </c>
      <c r="O522" s="31" t="s">
        <v>1065</v>
      </c>
      <c r="P522" s="31" t="s">
        <v>1066</v>
      </c>
      <c r="Q522" s="31" t="s">
        <v>83</v>
      </c>
      <c r="S522" s="31" t="s">
        <v>1067</v>
      </c>
      <c r="T522" s="31" t="s">
        <v>1561</v>
      </c>
      <c r="U522" s="31" t="s">
        <v>1562</v>
      </c>
      <c r="V522" s="31" t="s">
        <v>14</v>
      </c>
      <c r="W522" s="31" t="s">
        <v>14</v>
      </c>
      <c r="X522" s="31" t="s">
        <v>15</v>
      </c>
      <c r="Y522" s="31" t="s">
        <v>95</v>
      </c>
      <c r="AB522" s="31" t="s">
        <v>1563</v>
      </c>
    </row>
    <row r="523" spans="1:28" s="31" customFormat="1">
      <c r="A523" s="63" t="s">
        <v>48</v>
      </c>
      <c r="B523" s="29" t="s">
        <v>50</v>
      </c>
      <c r="C523" s="29" t="s">
        <v>1564</v>
      </c>
      <c r="D523" s="76"/>
      <c r="E523" s="3"/>
      <c r="F523" s="3"/>
      <c r="G523" s="3"/>
      <c r="H523" s="48"/>
      <c r="I523" s="99"/>
      <c r="J523" s="31" t="str">
        <f t="shared" si="16"/>
        <v>VegetationInspectionLine.CommercialHarvest</v>
      </c>
      <c r="K523" s="31" t="b">
        <f t="shared" si="17"/>
        <v>1</v>
      </c>
      <c r="L523" s="101">
        <f>_xlfn.XLOOKUP(J523,'Field Complete (Q1 2026)'!H:H,'Field Complete (Q1 2026)'!F:F,"")</f>
        <v>1</v>
      </c>
      <c r="M523" s="31" t="s">
        <v>50</v>
      </c>
      <c r="N523" s="31">
        <v>21</v>
      </c>
      <c r="O523" s="31" t="s">
        <v>1564</v>
      </c>
      <c r="P523" s="31" t="s">
        <v>1565</v>
      </c>
      <c r="Q523" s="31" t="s">
        <v>558</v>
      </c>
      <c r="R523" s="31" t="s">
        <v>742</v>
      </c>
      <c r="S523" s="31" t="s">
        <v>1566</v>
      </c>
      <c r="T523" s="31" t="s">
        <v>13</v>
      </c>
      <c r="U523" s="31" t="s">
        <v>14</v>
      </c>
      <c r="V523" s="31" t="s">
        <v>14</v>
      </c>
      <c r="W523" s="31" t="s">
        <v>14</v>
      </c>
      <c r="X523" s="31" t="s">
        <v>15</v>
      </c>
      <c r="Y523" s="31" t="s">
        <v>95</v>
      </c>
      <c r="AB523" s="31" t="s">
        <v>1567</v>
      </c>
    </row>
    <row r="524" spans="1:28" s="31" customFormat="1">
      <c r="A524" s="63" t="s">
        <v>48</v>
      </c>
      <c r="B524" s="29" t="s">
        <v>50</v>
      </c>
      <c r="C524" s="29" t="s">
        <v>1568</v>
      </c>
      <c r="D524" s="76"/>
      <c r="E524" s="3"/>
      <c r="F524" s="3"/>
      <c r="G524" s="3"/>
      <c r="H524" s="48"/>
      <c r="I524" s="99"/>
      <c r="J524" s="31" t="str">
        <f t="shared" si="16"/>
        <v>VegetationInspectionLine.TreeTrimCount</v>
      </c>
      <c r="K524" s="31" t="b">
        <f t="shared" si="17"/>
        <v>1</v>
      </c>
      <c r="L524" s="101">
        <f>_xlfn.XLOOKUP(J524,'Field Complete (Q1 2026)'!H:H,'Field Complete (Q1 2026)'!F:F,"")</f>
        <v>1</v>
      </c>
      <c r="M524" s="31" t="s">
        <v>50</v>
      </c>
      <c r="N524" s="31">
        <v>22</v>
      </c>
      <c r="O524" s="31" t="s">
        <v>1568</v>
      </c>
      <c r="P524" s="31" t="s">
        <v>1569</v>
      </c>
      <c r="Q524" s="31" t="s">
        <v>198</v>
      </c>
      <c r="S524" s="31" t="s">
        <v>1570</v>
      </c>
      <c r="T524" s="31" t="s">
        <v>13</v>
      </c>
      <c r="U524" s="31" t="s">
        <v>1571</v>
      </c>
      <c r="V524" s="31" t="s">
        <v>14</v>
      </c>
      <c r="W524" s="31" t="s">
        <v>14</v>
      </c>
      <c r="X524" s="31" t="s">
        <v>15</v>
      </c>
      <c r="Y524" s="31" t="s">
        <v>95</v>
      </c>
      <c r="AB524" s="31" t="s">
        <v>1572</v>
      </c>
    </row>
    <row r="525" spans="1:28" s="31" customFormat="1">
      <c r="A525" s="63" t="s">
        <v>48</v>
      </c>
      <c r="B525" s="29" t="s">
        <v>50</v>
      </c>
      <c r="C525" s="29" t="s">
        <v>1573</v>
      </c>
      <c r="D525" s="76"/>
      <c r="E525" s="3"/>
      <c r="F525" s="3"/>
      <c r="G525" s="3"/>
      <c r="H525" s="48"/>
      <c r="I525" s="99"/>
      <c r="J525" s="31" t="str">
        <f t="shared" si="16"/>
        <v>VegetationInspectionLine.TreeRemovalCount</v>
      </c>
      <c r="K525" s="31" t="b">
        <f t="shared" si="17"/>
        <v>1</v>
      </c>
      <c r="L525" s="101">
        <f>_xlfn.XLOOKUP(J525,'Field Complete (Q1 2026)'!H:H,'Field Complete (Q1 2026)'!F:F,"")</f>
        <v>1</v>
      </c>
      <c r="M525" s="31" t="s">
        <v>50</v>
      </c>
      <c r="N525" s="31">
        <v>23</v>
      </c>
      <c r="O525" s="31" t="s">
        <v>1573</v>
      </c>
      <c r="P525" s="31" t="s">
        <v>1574</v>
      </c>
      <c r="Q525" s="31" t="s">
        <v>198</v>
      </c>
      <c r="S525" s="31" t="s">
        <v>1575</v>
      </c>
      <c r="T525" s="31" t="s">
        <v>13</v>
      </c>
      <c r="U525" s="31" t="s">
        <v>1571</v>
      </c>
      <c r="V525" s="31" t="s">
        <v>14</v>
      </c>
      <c r="W525" s="31" t="s">
        <v>14</v>
      </c>
      <c r="X525" s="31" t="s">
        <v>15</v>
      </c>
      <c r="Y525" s="31" t="s">
        <v>95</v>
      </c>
      <c r="AB525" s="31" t="s">
        <v>1576</v>
      </c>
    </row>
    <row r="526" spans="1:28" s="31" customFormat="1">
      <c r="A526" s="63" t="s">
        <v>48</v>
      </c>
      <c r="B526" s="29" t="s">
        <v>50</v>
      </c>
      <c r="C526" s="29" t="s">
        <v>1080</v>
      </c>
      <c r="D526" s="76"/>
      <c r="E526" s="3"/>
      <c r="F526" s="3"/>
      <c r="G526" s="3"/>
      <c r="H526" s="48"/>
      <c r="I526" s="99"/>
      <c r="J526" s="31" t="str">
        <f t="shared" si="16"/>
        <v>VegetationInspectionLine.InspectionComment</v>
      </c>
      <c r="K526" s="31" t="b">
        <f t="shared" si="17"/>
        <v>1</v>
      </c>
      <c r="L526" s="101">
        <f>_xlfn.XLOOKUP(J526,'Field Complete (Q1 2026)'!H:H,'Field Complete (Q1 2026)'!F:F,"")</f>
        <v>0.999</v>
      </c>
      <c r="M526" s="31" t="s">
        <v>50</v>
      </c>
      <c r="N526" s="31">
        <v>24</v>
      </c>
      <c r="O526" s="31" t="s">
        <v>1080</v>
      </c>
      <c r="P526" s="31" t="s">
        <v>1081</v>
      </c>
      <c r="Q526" s="31" t="s">
        <v>1023</v>
      </c>
      <c r="S526" s="31" t="s">
        <v>1577</v>
      </c>
      <c r="T526" s="31" t="s">
        <v>1561</v>
      </c>
      <c r="U526" s="31" t="s">
        <v>14</v>
      </c>
      <c r="V526" s="31" t="s">
        <v>14</v>
      </c>
      <c r="W526" s="31" t="s">
        <v>14</v>
      </c>
      <c r="X526" s="31" t="s">
        <v>15</v>
      </c>
      <c r="Y526" s="31" t="s">
        <v>95</v>
      </c>
      <c r="AB526" s="31" t="s">
        <v>1578</v>
      </c>
    </row>
    <row r="527" spans="1:28" s="31" customFormat="1">
      <c r="A527" s="63" t="s">
        <v>48</v>
      </c>
      <c r="B527" s="29" t="s">
        <v>50</v>
      </c>
      <c r="C527" s="29" t="s">
        <v>1101</v>
      </c>
      <c r="D527" s="76"/>
      <c r="E527" s="3"/>
      <c r="F527" s="3"/>
      <c r="G527" s="3"/>
      <c r="H527" s="48"/>
      <c r="I527" s="99"/>
      <c r="J527" s="31" t="str">
        <f t="shared" si="16"/>
        <v>VegetationInspectionLine.InspectionMethod</v>
      </c>
      <c r="K527" s="31" t="b">
        <f t="shared" si="17"/>
        <v>1</v>
      </c>
      <c r="L527" s="101">
        <f>_xlfn.XLOOKUP(J527,'Field Complete (Q1 2026)'!H:H,'Field Complete (Q1 2026)'!F:F,"")</f>
        <v>1</v>
      </c>
      <c r="M527" s="31" t="s">
        <v>50</v>
      </c>
      <c r="N527" s="31">
        <v>25</v>
      </c>
      <c r="O527" s="31" t="s">
        <v>1101</v>
      </c>
      <c r="P527" s="31" t="s">
        <v>1102</v>
      </c>
      <c r="Q527" s="31" t="s">
        <v>1023</v>
      </c>
      <c r="R527" s="31" t="s">
        <v>1103</v>
      </c>
      <c r="S527" s="31" t="s">
        <v>1579</v>
      </c>
      <c r="T527" s="31" t="s">
        <v>13</v>
      </c>
      <c r="U527" s="31" t="s">
        <v>1580</v>
      </c>
      <c r="V527" s="31" t="s">
        <v>14</v>
      </c>
      <c r="W527" s="31" t="s">
        <v>14</v>
      </c>
      <c r="X527" s="31" t="s">
        <v>15</v>
      </c>
      <c r="Y527" s="31" t="s">
        <v>95</v>
      </c>
      <c r="AB527" s="31" t="s">
        <v>1581</v>
      </c>
    </row>
    <row r="528" spans="1:28" s="31" customFormat="1">
      <c r="A528" s="63" t="s">
        <v>48</v>
      </c>
      <c r="B528" s="29" t="s">
        <v>50</v>
      </c>
      <c r="C528" s="29" t="s">
        <v>1107</v>
      </c>
      <c r="D528" s="76"/>
      <c r="E528" s="3"/>
      <c r="F528" s="3"/>
      <c r="G528" s="3"/>
      <c r="H528" s="48"/>
      <c r="I528" s="99"/>
      <c r="J528" s="31" t="str">
        <f t="shared" si="16"/>
        <v>VegetationInspectionLine.InspectionMethodComment</v>
      </c>
      <c r="K528" s="31" t="b">
        <f t="shared" si="17"/>
        <v>1</v>
      </c>
      <c r="L528" s="101">
        <f>_xlfn.XLOOKUP(J528,'Field Complete (Q1 2026)'!H:H,'Field Complete (Q1 2026)'!F:F,"")</f>
        <v>0</v>
      </c>
      <c r="M528" s="31" t="s">
        <v>50</v>
      </c>
      <c r="N528" s="31">
        <v>26</v>
      </c>
      <c r="O528" s="31" t="s">
        <v>1107</v>
      </c>
      <c r="P528" s="31" t="s">
        <v>1108</v>
      </c>
      <c r="Q528" s="31" t="s">
        <v>1023</v>
      </c>
      <c r="S528" s="31" t="s">
        <v>1582</v>
      </c>
      <c r="T528" s="31" t="s">
        <v>1561</v>
      </c>
      <c r="U528" s="31" t="s">
        <v>1562</v>
      </c>
      <c r="V528" s="31" t="s">
        <v>14</v>
      </c>
      <c r="W528" s="31" t="s">
        <v>14</v>
      </c>
      <c r="X528" s="31" t="s">
        <v>15</v>
      </c>
      <c r="Y528" s="31" t="s">
        <v>95</v>
      </c>
      <c r="AB528" s="31" t="s">
        <v>1583</v>
      </c>
    </row>
    <row r="529" spans="1:28" s="31" customFormat="1">
      <c r="A529" s="63" t="s">
        <v>48</v>
      </c>
      <c r="B529" s="29" t="s">
        <v>50</v>
      </c>
      <c r="C529" s="29" t="s">
        <v>1112</v>
      </c>
      <c r="D529" s="76"/>
      <c r="E529" s="3"/>
      <c r="F529" s="3"/>
      <c r="G529" s="3"/>
      <c r="H529" s="48"/>
      <c r="I529" s="99"/>
      <c r="J529" s="31" t="str">
        <f t="shared" si="16"/>
        <v>VegetationInspectionLine.DataCaptureSensorType</v>
      </c>
      <c r="K529" s="31" t="b">
        <f t="shared" si="17"/>
        <v>1</v>
      </c>
      <c r="L529" s="101">
        <f>_xlfn.XLOOKUP(J529,'Field Complete (Q1 2026)'!H:H,'Field Complete (Q1 2026)'!F:F,"")</f>
        <v>0.999</v>
      </c>
      <c r="M529" s="31" t="s">
        <v>50</v>
      </c>
      <c r="N529" s="31">
        <v>27</v>
      </c>
      <c r="O529" s="31" t="s">
        <v>1112</v>
      </c>
      <c r="P529" s="31" t="s">
        <v>1113</v>
      </c>
      <c r="Q529" s="31" t="s">
        <v>116</v>
      </c>
      <c r="R529" s="31" t="s">
        <v>1114</v>
      </c>
      <c r="S529" s="31" t="s">
        <v>1115</v>
      </c>
      <c r="T529" s="31" t="s">
        <v>13</v>
      </c>
      <c r="U529" s="31" t="s">
        <v>1584</v>
      </c>
      <c r="V529" s="31" t="s">
        <v>14</v>
      </c>
      <c r="W529" s="31" t="s">
        <v>14</v>
      </c>
      <c r="X529" s="31" t="s">
        <v>15</v>
      </c>
      <c r="Y529" s="31" t="s">
        <v>95</v>
      </c>
      <c r="Z529" s="31" t="s">
        <v>13</v>
      </c>
      <c r="AB529" s="31" t="s">
        <v>1585</v>
      </c>
    </row>
    <row r="530" spans="1:28" s="31" customFormat="1">
      <c r="A530" s="63" t="s">
        <v>48</v>
      </c>
      <c r="B530" s="29" t="s">
        <v>50</v>
      </c>
      <c r="C530" s="29" t="s">
        <v>1117</v>
      </c>
      <c r="D530" s="76"/>
      <c r="E530" s="3"/>
      <c r="F530" s="3"/>
      <c r="G530" s="3"/>
      <c r="H530" s="48"/>
      <c r="I530" s="99"/>
      <c r="J530" s="31" t="str">
        <f t="shared" si="16"/>
        <v>VegetationInspectionLine.DataCaptureSensorTypeComment</v>
      </c>
      <c r="K530" s="31" t="b">
        <f t="shared" si="17"/>
        <v>1</v>
      </c>
      <c r="L530" s="101">
        <f>_xlfn.XLOOKUP(J530,'Field Complete (Q1 2026)'!H:H,'Field Complete (Q1 2026)'!F:F,"")</f>
        <v>0</v>
      </c>
      <c r="M530" s="31" t="s">
        <v>50</v>
      </c>
      <c r="N530" s="31">
        <v>28</v>
      </c>
      <c r="O530" s="31" t="s">
        <v>1117</v>
      </c>
      <c r="P530" s="31" t="s">
        <v>1118</v>
      </c>
      <c r="Q530" s="31" t="s">
        <v>83</v>
      </c>
      <c r="S530" s="31" t="s">
        <v>1119</v>
      </c>
      <c r="T530" s="31" t="s">
        <v>1561</v>
      </c>
      <c r="U530" s="31" t="s">
        <v>1562</v>
      </c>
      <c r="V530" s="31" t="s">
        <v>14</v>
      </c>
      <c r="W530" s="31" t="s">
        <v>14</v>
      </c>
      <c r="X530" s="31" t="s">
        <v>15</v>
      </c>
      <c r="Y530" s="31" t="s">
        <v>87</v>
      </c>
      <c r="Z530" s="31" t="s">
        <v>13</v>
      </c>
      <c r="AB530" s="31" t="s">
        <v>1586</v>
      </c>
    </row>
    <row r="531" spans="1:28" s="31" customFormat="1">
      <c r="A531" s="63" t="s">
        <v>48</v>
      </c>
      <c r="B531" s="29" t="s">
        <v>50</v>
      </c>
      <c r="C531" s="29" t="s">
        <v>400</v>
      </c>
      <c r="D531" s="76"/>
      <c r="E531" s="3"/>
      <c r="F531" s="3"/>
      <c r="G531" s="3"/>
      <c r="H531" s="48"/>
      <c r="I531" s="99"/>
      <c r="J531" s="31" t="str">
        <f t="shared" si="16"/>
        <v>VegetationInspectionLine.HFTDClass</v>
      </c>
      <c r="K531" s="31" t="b">
        <f t="shared" si="17"/>
        <v>1</v>
      </c>
      <c r="L531" s="101">
        <f>_xlfn.XLOOKUP(J531,'Field Complete (Q1 2026)'!H:H,'Field Complete (Q1 2026)'!F:F,"")</f>
        <v>1</v>
      </c>
      <c r="M531" s="31" t="s">
        <v>50</v>
      </c>
      <c r="N531" s="31">
        <v>29</v>
      </c>
      <c r="O531" s="31" t="s">
        <v>400</v>
      </c>
      <c r="P531" s="31" t="s">
        <v>401</v>
      </c>
      <c r="Q531" s="31" t="s">
        <v>116</v>
      </c>
      <c r="R531" s="31" t="s">
        <v>1130</v>
      </c>
      <c r="S531" s="31" t="s">
        <v>1587</v>
      </c>
      <c r="T531" s="31" t="s">
        <v>13</v>
      </c>
      <c r="U531" s="31" t="s">
        <v>14</v>
      </c>
      <c r="V531" s="31" t="s">
        <v>14</v>
      </c>
      <c r="W531" s="31" t="s">
        <v>14</v>
      </c>
      <c r="X531" s="31" t="s">
        <v>15</v>
      </c>
      <c r="Y531" s="31" t="s">
        <v>95</v>
      </c>
      <c r="Z531" s="31" t="s">
        <v>13</v>
      </c>
      <c r="AB531" s="31" t="s">
        <v>1588</v>
      </c>
    </row>
    <row r="532" spans="1:28" s="31" customFormat="1">
      <c r="A532" s="64" t="s">
        <v>48</v>
      </c>
      <c r="B532" s="19" t="s">
        <v>50</v>
      </c>
      <c r="C532" s="19" t="s">
        <v>1128</v>
      </c>
      <c r="D532" s="77"/>
      <c r="E532" s="54"/>
      <c r="F532" s="54"/>
      <c r="G532" s="54"/>
      <c r="H532" s="55"/>
      <c r="I532" s="99"/>
      <c r="J532" s="31" t="str">
        <f t="shared" si="16"/>
        <v>VegetationInspectionLine.HFTDClassComment</v>
      </c>
      <c r="K532" s="31" t="b">
        <f t="shared" si="17"/>
        <v>1</v>
      </c>
      <c r="L532" s="101">
        <f>_xlfn.XLOOKUP(J532,'Field Complete (Q1 2026)'!H:H,'Field Complete (Q1 2026)'!F:F,"")</f>
        <v>4.0000000000000002E-4</v>
      </c>
      <c r="M532" s="31" t="s">
        <v>50</v>
      </c>
      <c r="N532" s="31">
        <v>30</v>
      </c>
      <c r="O532" s="31" t="s">
        <v>1128</v>
      </c>
      <c r="P532" s="31" t="s">
        <v>1129</v>
      </c>
      <c r="Q532" s="31" t="s">
        <v>83</v>
      </c>
      <c r="S532" s="31" t="s">
        <v>1131</v>
      </c>
      <c r="T532" s="31" t="s">
        <v>13</v>
      </c>
      <c r="U532" s="31" t="s">
        <v>1589</v>
      </c>
      <c r="V532" s="31" t="s">
        <v>14</v>
      </c>
      <c r="W532" s="31" t="s">
        <v>14</v>
      </c>
      <c r="X532" s="31" t="s">
        <v>15</v>
      </c>
      <c r="Y532" s="31" t="s">
        <v>87</v>
      </c>
      <c r="Z532" s="31" t="s">
        <v>13</v>
      </c>
      <c r="AB532" s="31" t="s">
        <v>1590</v>
      </c>
    </row>
    <row r="533" spans="1:28" s="31" customFormat="1">
      <c r="A533" s="35" t="s">
        <v>48</v>
      </c>
      <c r="B533" s="12" t="s">
        <v>49</v>
      </c>
      <c r="C533" s="12" t="s">
        <v>1522</v>
      </c>
      <c r="D533" s="75"/>
      <c r="E533" s="52"/>
      <c r="F533" s="52"/>
      <c r="G533" s="52"/>
      <c r="H533" s="53"/>
      <c r="I533" s="99"/>
      <c r="J533" s="31" t="str">
        <f t="shared" si="16"/>
        <v>VegetationInspectionPoint.VmiID</v>
      </c>
      <c r="K533" s="31" t="b">
        <f t="shared" si="17"/>
        <v>1</v>
      </c>
      <c r="L533" s="101">
        <f>_xlfn.XLOOKUP(J533,'Field Complete (Q1 2026)'!H:H,'Field Complete (Q1 2026)'!F:F,"")</f>
        <v>1</v>
      </c>
      <c r="M533" s="31" t="s">
        <v>49</v>
      </c>
      <c r="N533" s="31">
        <v>1</v>
      </c>
      <c r="O533" s="31" t="s">
        <v>1522</v>
      </c>
      <c r="P533" s="31" t="s">
        <v>1523</v>
      </c>
      <c r="Q533" s="31" t="s">
        <v>83</v>
      </c>
      <c r="S533" s="31" t="s">
        <v>1591</v>
      </c>
      <c r="T533" s="31" t="s">
        <v>13</v>
      </c>
      <c r="V533" s="31" t="s">
        <v>14</v>
      </c>
      <c r="W533" s="31" t="s">
        <v>14</v>
      </c>
      <c r="X533" s="31" t="s">
        <v>107</v>
      </c>
      <c r="Y533" s="31" t="s">
        <v>95</v>
      </c>
      <c r="Z533" s="31" t="s">
        <v>13</v>
      </c>
      <c r="AB533" s="31" t="s">
        <v>1592</v>
      </c>
    </row>
    <row r="534" spans="1:28" s="31" customFormat="1">
      <c r="A534" s="38" t="s">
        <v>48</v>
      </c>
      <c r="B534" t="s">
        <v>49</v>
      </c>
      <c r="C534" t="s">
        <v>98</v>
      </c>
      <c r="D534" s="76"/>
      <c r="E534" s="3"/>
      <c r="F534" s="3"/>
      <c r="G534" s="3"/>
      <c r="H534" s="48"/>
      <c r="I534" s="99"/>
      <c r="J534" s="31" t="str">
        <f t="shared" si="16"/>
        <v>VegetationInspectionPoint.UtilityID</v>
      </c>
      <c r="K534" s="31" t="b">
        <f t="shared" si="17"/>
        <v>1</v>
      </c>
      <c r="L534" s="101">
        <f>_xlfn.XLOOKUP(J534,'Field Complete (Q1 2026)'!H:H,'Field Complete (Q1 2026)'!F:F,"")</f>
        <v>1</v>
      </c>
      <c r="M534" s="31" t="s">
        <v>49</v>
      </c>
      <c r="N534" s="31">
        <v>2</v>
      </c>
      <c r="O534" s="31" t="s">
        <v>98</v>
      </c>
      <c r="P534" s="31" t="s">
        <v>99</v>
      </c>
      <c r="Q534" s="31" t="s">
        <v>100</v>
      </c>
      <c r="R534" s="31" t="s">
        <v>101</v>
      </c>
      <c r="S534" s="31" t="s">
        <v>102</v>
      </c>
      <c r="T534" s="31" t="s">
        <v>13</v>
      </c>
      <c r="V534" s="31" t="s">
        <v>14</v>
      </c>
      <c r="W534" s="31" t="s">
        <v>14</v>
      </c>
      <c r="X534" s="31" t="s">
        <v>15</v>
      </c>
      <c r="Y534" s="31" t="s">
        <v>95</v>
      </c>
      <c r="Z534" s="31" t="s">
        <v>13</v>
      </c>
      <c r="AB534" s="31" t="s">
        <v>1593</v>
      </c>
    </row>
    <row r="535" spans="1:28" s="31" customFormat="1">
      <c r="A535" s="38" t="s">
        <v>48</v>
      </c>
      <c r="B535" t="s">
        <v>49</v>
      </c>
      <c r="C535" t="s">
        <v>1005</v>
      </c>
      <c r="D535" s="76"/>
      <c r="E535" s="3"/>
      <c r="F535" s="3"/>
      <c r="G535" s="3"/>
      <c r="H535" s="48"/>
      <c r="I535" s="99"/>
      <c r="J535" s="31" t="str">
        <f t="shared" si="16"/>
        <v>VegetationInspectionPoint.UMATID</v>
      </c>
      <c r="K535" s="31" t="b">
        <f t="shared" si="17"/>
        <v>1</v>
      </c>
      <c r="L535" s="101">
        <f>_xlfn.XLOOKUP(J535,'Field Complete (Q1 2026)'!H:H,'Field Complete (Q1 2026)'!F:F,"")</f>
        <v>1</v>
      </c>
      <c r="M535" s="31" t="s">
        <v>49</v>
      </c>
      <c r="N535" s="31">
        <v>3</v>
      </c>
      <c r="O535" s="31" t="s">
        <v>1005</v>
      </c>
      <c r="P535" s="31" t="s">
        <v>1006</v>
      </c>
      <c r="Q535" s="31" t="s">
        <v>83</v>
      </c>
      <c r="S535" s="31" t="s">
        <v>1194</v>
      </c>
      <c r="T535" s="31" t="s">
        <v>13</v>
      </c>
      <c r="V535" s="31" t="s">
        <v>14</v>
      </c>
      <c r="W535" s="31" t="s">
        <v>14</v>
      </c>
      <c r="X535" s="31" t="s">
        <v>107</v>
      </c>
      <c r="Y535" s="31" t="s">
        <v>95</v>
      </c>
      <c r="Z535" s="31" t="s">
        <v>13</v>
      </c>
      <c r="AB535" s="31" t="s">
        <v>1594</v>
      </c>
    </row>
    <row r="536" spans="1:28" s="31" customFormat="1">
      <c r="A536" s="38" t="s">
        <v>48</v>
      </c>
      <c r="B536" t="s">
        <v>49</v>
      </c>
      <c r="C536" t="s">
        <v>1009</v>
      </c>
      <c r="D536" s="76"/>
      <c r="E536" s="3"/>
      <c r="F536" s="3"/>
      <c r="G536" s="3"/>
      <c r="H536" s="48"/>
      <c r="I536" s="99"/>
      <c r="J536" s="31" t="str">
        <f t="shared" si="16"/>
        <v>VegetationInspectionPoint.ActivityClass</v>
      </c>
      <c r="K536" s="31" t="b">
        <f t="shared" si="17"/>
        <v>1</v>
      </c>
      <c r="L536" s="101">
        <f>_xlfn.XLOOKUP(J536,'Field Complete (Q1 2026)'!H:H,'Field Complete (Q1 2026)'!F:F,"")</f>
        <v>1</v>
      </c>
      <c r="M536" s="31" t="s">
        <v>49</v>
      </c>
      <c r="N536" s="31">
        <v>4</v>
      </c>
      <c r="O536" s="31" t="s">
        <v>1009</v>
      </c>
      <c r="P536" s="31" t="s">
        <v>1010</v>
      </c>
      <c r="Q536" s="31" t="s">
        <v>1011</v>
      </c>
      <c r="R536" s="31" t="s">
        <v>1012</v>
      </c>
      <c r="S536" s="31" t="s">
        <v>1013</v>
      </c>
      <c r="T536" s="31" t="s">
        <v>13</v>
      </c>
      <c r="U536" s="31" t="s">
        <v>1595</v>
      </c>
      <c r="V536" s="31" t="s">
        <v>14</v>
      </c>
      <c r="W536" s="31" t="s">
        <v>14</v>
      </c>
      <c r="X536" s="31" t="s">
        <v>15</v>
      </c>
      <c r="Y536" s="31" t="s">
        <v>95</v>
      </c>
      <c r="Z536" s="31" t="s">
        <v>13</v>
      </c>
      <c r="AB536" s="31" t="s">
        <v>1596</v>
      </c>
    </row>
    <row r="537" spans="1:28" s="31" customFormat="1">
      <c r="A537" s="38" t="s">
        <v>48</v>
      </c>
      <c r="B537" t="s">
        <v>49</v>
      </c>
      <c r="C537" t="s">
        <v>373</v>
      </c>
      <c r="D537" s="76"/>
      <c r="E537" s="3"/>
      <c r="F537" s="3"/>
      <c r="G537" s="3"/>
      <c r="H537" s="48"/>
      <c r="I537" s="99"/>
      <c r="J537" s="31" t="str">
        <f t="shared" si="16"/>
        <v>VegetationInspectionPoint.AssetID</v>
      </c>
      <c r="K537" s="31" t="b">
        <f t="shared" si="17"/>
        <v>1</v>
      </c>
      <c r="L537" s="101">
        <f>_xlfn.XLOOKUP(J537,'Field Complete (Q1 2026)'!H:H,'Field Complete (Q1 2026)'!F:F,"")</f>
        <v>1</v>
      </c>
      <c r="M537" s="31" t="s">
        <v>49</v>
      </c>
      <c r="N537" s="31">
        <v>5</v>
      </c>
      <c r="O537" s="31" t="s">
        <v>373</v>
      </c>
      <c r="P537" s="31" t="s">
        <v>374</v>
      </c>
      <c r="Q537" s="31" t="s">
        <v>83</v>
      </c>
      <c r="S537" s="31" t="s">
        <v>1597</v>
      </c>
      <c r="T537" s="31" t="s">
        <v>13</v>
      </c>
      <c r="V537" s="31" t="s">
        <v>14</v>
      </c>
      <c r="W537" s="31" t="s">
        <v>14</v>
      </c>
      <c r="X537" s="31" t="s">
        <v>107</v>
      </c>
      <c r="Y537" s="31" t="s">
        <v>95</v>
      </c>
      <c r="Z537" s="31" t="s">
        <v>13</v>
      </c>
      <c r="AB537" s="31" t="s">
        <v>1598</v>
      </c>
    </row>
    <row r="538" spans="1:28" s="31" customFormat="1">
      <c r="A538" s="38" t="s">
        <v>48</v>
      </c>
      <c r="B538" t="s">
        <v>49</v>
      </c>
      <c r="C538" t="s">
        <v>386</v>
      </c>
      <c r="D538" s="76"/>
      <c r="E538" s="3"/>
      <c r="F538" s="3"/>
      <c r="G538" s="3"/>
      <c r="H538" s="48"/>
      <c r="I538" s="99"/>
      <c r="J538" s="31" t="str">
        <f t="shared" si="16"/>
        <v>VegetationInspectionPoint.AssetFeature</v>
      </c>
      <c r="K538" s="31" t="b">
        <f t="shared" si="17"/>
        <v>1</v>
      </c>
      <c r="L538" s="101">
        <f>_xlfn.XLOOKUP(J538,'Field Complete (Q1 2026)'!H:H,'Field Complete (Q1 2026)'!F:F,"")</f>
        <v>1</v>
      </c>
      <c r="M538" s="31" t="s">
        <v>49</v>
      </c>
      <c r="N538" s="31">
        <v>6</v>
      </c>
      <c r="O538" s="31" t="s">
        <v>386</v>
      </c>
      <c r="P538" s="31" t="s">
        <v>387</v>
      </c>
      <c r="Q538" s="31" t="s">
        <v>130</v>
      </c>
      <c r="R538" s="31" t="s">
        <v>1143</v>
      </c>
      <c r="S538" s="31" t="s">
        <v>1144</v>
      </c>
      <c r="T538" s="31" t="s">
        <v>13</v>
      </c>
      <c r="V538" s="31" t="s">
        <v>14</v>
      </c>
      <c r="W538" s="31" t="s">
        <v>14</v>
      </c>
      <c r="X538" s="31" t="s">
        <v>107</v>
      </c>
      <c r="Y538" s="31" t="s">
        <v>95</v>
      </c>
      <c r="Z538" s="31" t="s">
        <v>13</v>
      </c>
      <c r="AB538" s="31" t="s">
        <v>1599</v>
      </c>
    </row>
    <row r="539" spans="1:28" s="31" customFormat="1">
      <c r="A539" s="38" t="s">
        <v>48</v>
      </c>
      <c r="B539" t="s">
        <v>49</v>
      </c>
      <c r="C539" t="s">
        <v>81</v>
      </c>
      <c r="D539" s="76"/>
      <c r="E539" s="3"/>
      <c r="F539" s="3"/>
      <c r="G539" s="3"/>
      <c r="H539" s="48"/>
      <c r="I539" s="99"/>
      <c r="J539" s="31" t="str">
        <f t="shared" si="16"/>
        <v>VegetationInspectionPoint.SegmentID</v>
      </c>
      <c r="K539" s="31" t="b">
        <f t="shared" si="17"/>
        <v>1</v>
      </c>
      <c r="L539" s="101">
        <f>_xlfn.XLOOKUP(J539,'Field Complete (Q1 2026)'!H:H,'Field Complete (Q1 2026)'!F:F,"")</f>
        <v>0</v>
      </c>
      <c r="M539" s="31" t="s">
        <v>49</v>
      </c>
      <c r="N539" s="31">
        <v>7</v>
      </c>
      <c r="O539" s="31" t="s">
        <v>81</v>
      </c>
      <c r="P539" s="31" t="s">
        <v>82</v>
      </c>
      <c r="Q539" s="31" t="s">
        <v>83</v>
      </c>
      <c r="S539" s="31" t="s">
        <v>1600</v>
      </c>
      <c r="T539" s="31" t="s">
        <v>1561</v>
      </c>
      <c r="U539" s="31" t="s">
        <v>1601</v>
      </c>
      <c r="V539" s="31" t="s">
        <v>14</v>
      </c>
      <c r="W539" s="31" t="s">
        <v>14</v>
      </c>
      <c r="X539" s="31" t="s">
        <v>588</v>
      </c>
      <c r="Y539" s="31" t="s">
        <v>87</v>
      </c>
      <c r="Z539" s="31" t="s">
        <v>13</v>
      </c>
      <c r="AB539" s="31" t="s">
        <v>1602</v>
      </c>
    </row>
    <row r="540" spans="1:28" s="31" customFormat="1">
      <c r="A540" s="38" t="s">
        <v>48</v>
      </c>
      <c r="B540" t="s">
        <v>49</v>
      </c>
      <c r="C540" t="s">
        <v>89</v>
      </c>
      <c r="D540" s="76"/>
      <c r="E540" s="3"/>
      <c r="F540" s="3"/>
      <c r="G540" s="3"/>
      <c r="H540" s="48"/>
      <c r="I540" s="99"/>
      <c r="J540" s="31" t="str">
        <f t="shared" si="16"/>
        <v>VegetationInspectionPoint.CircuitID</v>
      </c>
      <c r="K540" s="31" t="b">
        <f t="shared" si="17"/>
        <v>1</v>
      </c>
      <c r="L540" s="101">
        <f>_xlfn.XLOOKUP(J540,'Field Complete (Q1 2026)'!H:H,'Field Complete (Q1 2026)'!F:F,"")</f>
        <v>0</v>
      </c>
      <c r="M540" s="31" t="s">
        <v>49</v>
      </c>
      <c r="N540" s="31">
        <v>8</v>
      </c>
      <c r="O540" s="31" t="s">
        <v>89</v>
      </c>
      <c r="P540" s="31" t="s">
        <v>90</v>
      </c>
      <c r="Q540" s="31" t="s">
        <v>83</v>
      </c>
      <c r="S540" s="31" t="s">
        <v>1603</v>
      </c>
      <c r="T540" s="31" t="s">
        <v>1561</v>
      </c>
      <c r="U540" s="31" t="s">
        <v>1601</v>
      </c>
      <c r="V540" s="31" t="s">
        <v>14</v>
      </c>
      <c r="W540" s="31" t="s">
        <v>14</v>
      </c>
      <c r="X540" s="31" t="s">
        <v>588</v>
      </c>
      <c r="Y540" s="31" t="s">
        <v>95</v>
      </c>
      <c r="Z540" s="31" t="s">
        <v>13</v>
      </c>
      <c r="AB540" s="31" t="s">
        <v>1604</v>
      </c>
    </row>
    <row r="541" spans="1:28" s="31" customFormat="1">
      <c r="A541" s="38" t="s">
        <v>48</v>
      </c>
      <c r="B541" t="s">
        <v>49</v>
      </c>
      <c r="C541" t="s">
        <v>306</v>
      </c>
      <c r="D541" s="76"/>
      <c r="E541" s="3"/>
      <c r="F541" s="3"/>
      <c r="G541" s="3"/>
      <c r="H541" s="48"/>
      <c r="I541" s="99"/>
      <c r="J541" s="31" t="str">
        <f t="shared" si="16"/>
        <v>VegetationInspectionPoint.LineClass</v>
      </c>
      <c r="K541" s="31" t="b">
        <f t="shared" si="17"/>
        <v>1</v>
      </c>
      <c r="L541" s="101">
        <f>_xlfn.XLOOKUP(J541,'Field Complete (Q1 2026)'!H:H,'Field Complete (Q1 2026)'!F:F,"")</f>
        <v>0.47689999999999999</v>
      </c>
      <c r="M541" s="31" t="s">
        <v>49</v>
      </c>
      <c r="N541" s="31">
        <v>9</v>
      </c>
      <c r="O541" s="31" t="s">
        <v>306</v>
      </c>
      <c r="P541" s="31" t="s">
        <v>307</v>
      </c>
      <c r="Q541" s="31" t="s">
        <v>116</v>
      </c>
      <c r="R541" s="31" t="s">
        <v>431</v>
      </c>
      <c r="S541" s="31" t="s">
        <v>1605</v>
      </c>
      <c r="T541" s="31" t="s">
        <v>1561</v>
      </c>
      <c r="U541" s="31" t="s">
        <v>1601</v>
      </c>
      <c r="V541" s="31" t="s">
        <v>14</v>
      </c>
      <c r="W541" s="31" t="s">
        <v>14</v>
      </c>
      <c r="X541" s="31" t="s">
        <v>588</v>
      </c>
      <c r="Y541" s="31" t="s">
        <v>87</v>
      </c>
      <c r="Z541" s="31" t="s">
        <v>13</v>
      </c>
      <c r="AB541" s="31" t="s">
        <v>1606</v>
      </c>
    </row>
    <row r="542" spans="1:28" s="31" customFormat="1">
      <c r="A542" s="38" t="s">
        <v>48</v>
      </c>
      <c r="B542" t="s">
        <v>49</v>
      </c>
      <c r="C542" t="s">
        <v>1021</v>
      </c>
      <c r="D542" s="76"/>
      <c r="E542" s="3"/>
      <c r="F542" s="3"/>
      <c r="G542" s="3"/>
      <c r="H542" s="48"/>
      <c r="I542" s="99"/>
      <c r="J542" s="31" t="str">
        <f t="shared" si="16"/>
        <v>VegetationInspectionPoint.InspectionLocationOrAddress</v>
      </c>
      <c r="K542" s="31" t="b">
        <f t="shared" si="17"/>
        <v>1</v>
      </c>
      <c r="L542" s="101">
        <f>_xlfn.XLOOKUP(J542,'Field Complete (Q1 2026)'!H:H,'Field Complete (Q1 2026)'!F:F,"")</f>
        <v>1</v>
      </c>
      <c r="M542" s="31" t="s">
        <v>49</v>
      </c>
      <c r="N542" s="31">
        <v>10</v>
      </c>
      <c r="O542" s="31" t="s">
        <v>1021</v>
      </c>
      <c r="P542" s="31" t="s">
        <v>1537</v>
      </c>
      <c r="Q542" s="31" t="s">
        <v>1023</v>
      </c>
      <c r="S542" s="31" t="s">
        <v>1024</v>
      </c>
      <c r="T542" s="31" t="s">
        <v>13</v>
      </c>
      <c r="V542" s="31" t="s">
        <v>14</v>
      </c>
      <c r="W542" s="31" t="s">
        <v>14</v>
      </c>
      <c r="X542" s="31" t="s">
        <v>107</v>
      </c>
      <c r="Y542" s="31" t="s">
        <v>87</v>
      </c>
      <c r="Z542" s="31" t="s">
        <v>13</v>
      </c>
      <c r="AB542" s="31" t="s">
        <v>1607</v>
      </c>
    </row>
    <row r="543" spans="1:28" s="31" customFormat="1">
      <c r="A543" s="38" t="s">
        <v>48</v>
      </c>
      <c r="B543" t="s">
        <v>49</v>
      </c>
      <c r="C543" t="s">
        <v>1608</v>
      </c>
      <c r="D543" s="76"/>
      <c r="E543" s="3"/>
      <c r="F543" s="3"/>
      <c r="G543" s="3"/>
      <c r="H543" s="48"/>
      <c r="I543" s="99"/>
      <c r="J543" s="31" t="str">
        <f t="shared" si="16"/>
        <v>VegetationInspectionPoint.IsTree</v>
      </c>
      <c r="K543" s="31" t="b">
        <f t="shared" si="17"/>
        <v>1</v>
      </c>
      <c r="L543" s="101">
        <f>_xlfn.XLOOKUP(J543,'Field Complete (Q1 2026)'!H:H,'Field Complete (Q1 2026)'!F:F,"")</f>
        <v>1</v>
      </c>
      <c r="M543" s="31" t="s">
        <v>49</v>
      </c>
      <c r="N543" s="31">
        <v>11</v>
      </c>
      <c r="O543" s="31" t="s">
        <v>1608</v>
      </c>
      <c r="P543" s="31" t="s">
        <v>1609</v>
      </c>
      <c r="Q543" s="31" t="s">
        <v>558</v>
      </c>
      <c r="R543" s="31" t="s">
        <v>742</v>
      </c>
      <c r="S543" s="31" t="s">
        <v>1610</v>
      </c>
      <c r="T543" s="31" t="s">
        <v>13</v>
      </c>
      <c r="V543" s="31" t="s">
        <v>14</v>
      </c>
      <c r="W543" s="31" t="s">
        <v>14</v>
      </c>
      <c r="X543" s="31" t="s">
        <v>15</v>
      </c>
      <c r="Y543" s="31" t="s">
        <v>95</v>
      </c>
      <c r="Z543" s="31" t="s">
        <v>13</v>
      </c>
      <c r="AB543" s="31" t="s">
        <v>1611</v>
      </c>
    </row>
    <row r="544" spans="1:28" s="31" customFormat="1">
      <c r="A544" s="38" t="s">
        <v>48</v>
      </c>
      <c r="B544" t="s">
        <v>49</v>
      </c>
      <c r="C544" t="s">
        <v>1612</v>
      </c>
      <c r="D544" s="76"/>
      <c r="E544" s="3"/>
      <c r="F544" s="3"/>
      <c r="G544" s="3"/>
      <c r="H544" s="48"/>
      <c r="I544" s="99"/>
      <c r="J544" s="31" t="str">
        <f t="shared" si="16"/>
        <v>VegetationInspectionPoint.VegetationGenus</v>
      </c>
      <c r="K544" s="31" t="b">
        <f t="shared" si="17"/>
        <v>1</v>
      </c>
      <c r="L544" s="101">
        <f>_xlfn.XLOOKUP(J544,'Field Complete (Q1 2026)'!H:H,'Field Complete (Q1 2026)'!F:F,"")</f>
        <v>0.89070000000000005</v>
      </c>
      <c r="M544" s="31" t="s">
        <v>49</v>
      </c>
      <c r="N544" s="31">
        <v>12</v>
      </c>
      <c r="O544" s="31" t="s">
        <v>1612</v>
      </c>
      <c r="P544" s="31" t="s">
        <v>1613</v>
      </c>
      <c r="Q544" s="31" t="s">
        <v>116</v>
      </c>
      <c r="S544" s="31" t="s">
        <v>1614</v>
      </c>
      <c r="T544" s="31" t="s">
        <v>13</v>
      </c>
      <c r="V544" s="31" t="s">
        <v>14</v>
      </c>
      <c r="W544" s="31" t="s">
        <v>14</v>
      </c>
      <c r="X544" s="31" t="s">
        <v>15</v>
      </c>
      <c r="Y544" s="31" t="s">
        <v>95</v>
      </c>
      <c r="Z544" s="31" t="s">
        <v>13</v>
      </c>
      <c r="AB544" s="31" t="s">
        <v>1615</v>
      </c>
    </row>
    <row r="545" spans="1:28" s="31" customFormat="1">
      <c r="A545" s="38" t="s">
        <v>48</v>
      </c>
      <c r="B545" t="s">
        <v>49</v>
      </c>
      <c r="C545" t="s">
        <v>1616</v>
      </c>
      <c r="D545" s="76"/>
      <c r="E545" s="3"/>
      <c r="F545" s="3"/>
      <c r="G545" s="3"/>
      <c r="H545" s="48"/>
      <c r="I545" s="99"/>
      <c r="J545" s="31" t="str">
        <f t="shared" si="16"/>
        <v>VegetationInspectionPoint.VegetationSpecies</v>
      </c>
      <c r="K545" s="31" t="b">
        <f t="shared" si="17"/>
        <v>1</v>
      </c>
      <c r="L545" s="101">
        <f>_xlfn.XLOOKUP(J545,'Field Complete (Q1 2026)'!H:H,'Field Complete (Q1 2026)'!F:F,"")</f>
        <v>0.86780000000000002</v>
      </c>
      <c r="M545" s="31" t="s">
        <v>49</v>
      </c>
      <c r="N545" s="31">
        <v>13</v>
      </c>
      <c r="O545" s="31" t="s">
        <v>1616</v>
      </c>
      <c r="P545" s="31" t="s">
        <v>1617</v>
      </c>
      <c r="Q545" s="31" t="s">
        <v>116</v>
      </c>
      <c r="S545" s="31" t="s">
        <v>1618</v>
      </c>
      <c r="T545" s="31" t="s">
        <v>13</v>
      </c>
      <c r="V545" s="31" t="s">
        <v>14</v>
      </c>
      <c r="W545" s="31" t="s">
        <v>14</v>
      </c>
      <c r="X545" s="31" t="s">
        <v>15</v>
      </c>
      <c r="Y545" s="31" t="s">
        <v>95</v>
      </c>
      <c r="Z545" s="31" t="s">
        <v>13</v>
      </c>
      <c r="AB545" s="31" t="s">
        <v>1619</v>
      </c>
    </row>
    <row r="546" spans="1:28" s="31" customFormat="1">
      <c r="A546" s="38" t="s">
        <v>48</v>
      </c>
      <c r="B546" t="s">
        <v>49</v>
      </c>
      <c r="C546" t="s">
        <v>1620</v>
      </c>
      <c r="D546" s="76"/>
      <c r="E546" s="3"/>
      <c r="F546" s="3"/>
      <c r="G546" s="3"/>
      <c r="H546" s="48"/>
      <c r="I546" s="99"/>
      <c r="J546" s="31" t="str">
        <f t="shared" si="16"/>
        <v>VegetationInspectionPoint.VegetationCommonName</v>
      </c>
      <c r="K546" s="31" t="b">
        <f t="shared" si="17"/>
        <v>1</v>
      </c>
      <c r="L546" s="101">
        <f>_xlfn.XLOOKUP(J546,'Field Complete (Q1 2026)'!H:H,'Field Complete (Q1 2026)'!F:F,"")</f>
        <v>0.89529999999999998</v>
      </c>
      <c r="M546" s="31" t="s">
        <v>49</v>
      </c>
      <c r="N546" s="31">
        <v>14</v>
      </c>
      <c r="O546" s="31" t="s">
        <v>1620</v>
      </c>
      <c r="P546" s="31" t="s">
        <v>1621</v>
      </c>
      <c r="Q546" s="31" t="s">
        <v>83</v>
      </c>
      <c r="S546" s="31" t="s">
        <v>1622</v>
      </c>
      <c r="T546" s="31" t="s">
        <v>13</v>
      </c>
      <c r="V546" s="31" t="s">
        <v>14</v>
      </c>
      <c r="W546" s="31" t="s">
        <v>14</v>
      </c>
      <c r="X546" s="31" t="s">
        <v>15</v>
      </c>
      <c r="Y546" s="31" t="s">
        <v>95</v>
      </c>
      <c r="Z546" s="31" t="s">
        <v>13</v>
      </c>
      <c r="AB546" s="31" t="s">
        <v>1623</v>
      </c>
    </row>
    <row r="547" spans="1:28" s="31" customFormat="1">
      <c r="A547" s="38" t="s">
        <v>48</v>
      </c>
      <c r="B547" t="s">
        <v>49</v>
      </c>
      <c r="C547" t="s">
        <v>1624</v>
      </c>
      <c r="D547" s="76"/>
      <c r="E547" s="3"/>
      <c r="F547" s="3"/>
      <c r="G547" s="3"/>
      <c r="H547" s="48"/>
      <c r="I547" s="99"/>
      <c r="J547" s="31" t="str">
        <f t="shared" si="16"/>
        <v>VegetationInspectionPoint.TreeHeight</v>
      </c>
      <c r="K547" s="31" t="b">
        <f t="shared" si="17"/>
        <v>1</v>
      </c>
      <c r="L547" s="101">
        <f>_xlfn.XLOOKUP(J547,'Field Complete (Q1 2026)'!H:H,'Field Complete (Q1 2026)'!F:F,"")</f>
        <v>0.89629999999999999</v>
      </c>
      <c r="M547" s="31" t="s">
        <v>49</v>
      </c>
      <c r="N547" s="31">
        <v>15</v>
      </c>
      <c r="O547" s="31" t="s">
        <v>1624</v>
      </c>
      <c r="P547" s="31" t="s">
        <v>1625</v>
      </c>
      <c r="Q547" s="31" t="s">
        <v>198</v>
      </c>
      <c r="S547" s="31" t="s">
        <v>1626</v>
      </c>
      <c r="T547" s="31" t="s">
        <v>13</v>
      </c>
      <c r="V547" s="31" t="s">
        <v>14</v>
      </c>
      <c r="W547" s="31" t="s">
        <v>14</v>
      </c>
      <c r="X547" s="31" t="s">
        <v>15</v>
      </c>
      <c r="Y547" s="31" t="s">
        <v>95</v>
      </c>
      <c r="Z547" s="31" t="s">
        <v>13</v>
      </c>
      <c r="AB547" s="31" t="s">
        <v>1627</v>
      </c>
    </row>
    <row r="548" spans="1:28" s="31" customFormat="1">
      <c r="A548" s="38" t="s">
        <v>48</v>
      </c>
      <c r="B548" t="s">
        <v>49</v>
      </c>
      <c r="C548" t="s">
        <v>1628</v>
      </c>
      <c r="D548" s="76"/>
      <c r="E548" s="3"/>
      <c r="F548" s="3"/>
      <c r="G548" s="3"/>
      <c r="H548" s="48"/>
      <c r="I548" s="99"/>
      <c r="J548" s="31" t="str">
        <f t="shared" si="16"/>
        <v>VegetationInspectionPoint.TreeDiameter</v>
      </c>
      <c r="K548" s="31" t="b">
        <f t="shared" si="17"/>
        <v>1</v>
      </c>
      <c r="L548" s="101">
        <f>_xlfn.XLOOKUP(J548,'Field Complete (Q1 2026)'!H:H,'Field Complete (Q1 2026)'!F:F,"")</f>
        <v>0.89629999999999999</v>
      </c>
      <c r="M548" s="31" t="s">
        <v>49</v>
      </c>
      <c r="N548" s="31">
        <v>16</v>
      </c>
      <c r="O548" s="31" t="s">
        <v>1628</v>
      </c>
      <c r="P548" s="31" t="s">
        <v>1629</v>
      </c>
      <c r="Q548" s="31" t="s">
        <v>198</v>
      </c>
      <c r="S548" s="31" t="s">
        <v>1630</v>
      </c>
      <c r="T548" s="31" t="s">
        <v>13</v>
      </c>
      <c r="V548" s="31" t="s">
        <v>14</v>
      </c>
      <c r="W548" s="31" t="s">
        <v>14</v>
      </c>
      <c r="X548" s="31" t="s">
        <v>15</v>
      </c>
      <c r="Y548" s="31" t="s">
        <v>95</v>
      </c>
      <c r="Z548" s="31" t="s">
        <v>13</v>
      </c>
      <c r="AB548" s="31" t="s">
        <v>1631</v>
      </c>
    </row>
    <row r="549" spans="1:28" s="31" customFormat="1">
      <c r="A549" s="38" t="s">
        <v>48</v>
      </c>
      <c r="B549" t="s">
        <v>49</v>
      </c>
      <c r="C549" t="s">
        <v>1632</v>
      </c>
      <c r="D549" s="76"/>
      <c r="E549" s="3"/>
      <c r="F549" s="3"/>
      <c r="G549" s="3"/>
      <c r="H549" s="48"/>
      <c r="I549" s="99"/>
      <c r="J549" s="31" t="str">
        <f t="shared" si="16"/>
        <v>VegetationInspectionPoint.TreeDistance</v>
      </c>
      <c r="K549" s="31" t="b">
        <f t="shared" si="17"/>
        <v>1</v>
      </c>
      <c r="L549" s="101">
        <f>_xlfn.XLOOKUP(J549,'Field Complete (Q1 2026)'!H:H,'Field Complete (Q1 2026)'!F:F,"")</f>
        <v>0.89580000000000004</v>
      </c>
      <c r="M549" s="31" t="s">
        <v>49</v>
      </c>
      <c r="N549" s="31">
        <v>17</v>
      </c>
      <c r="O549" s="31" t="s">
        <v>1632</v>
      </c>
      <c r="P549" s="31" t="s">
        <v>1633</v>
      </c>
      <c r="Q549" s="31" t="s">
        <v>198</v>
      </c>
      <c r="S549" s="31" t="s">
        <v>1634</v>
      </c>
      <c r="T549" s="31" t="s">
        <v>13</v>
      </c>
      <c r="V549" s="31" t="s">
        <v>14</v>
      </c>
      <c r="W549" s="31" t="s">
        <v>14</v>
      </c>
      <c r="X549" s="31" t="s">
        <v>15</v>
      </c>
      <c r="Y549" s="31" t="s">
        <v>95</v>
      </c>
      <c r="Z549" s="31" t="s">
        <v>13</v>
      </c>
      <c r="AB549" s="31" t="s">
        <v>1635</v>
      </c>
    </row>
    <row r="550" spans="1:28" s="31" customFormat="1">
      <c r="A550" s="38" t="s">
        <v>48</v>
      </c>
      <c r="B550" t="s">
        <v>49</v>
      </c>
      <c r="C550" t="s">
        <v>1636</v>
      </c>
      <c r="D550" s="76"/>
      <c r="E550" s="3"/>
      <c r="F550" s="3"/>
      <c r="G550" s="3"/>
      <c r="H550" s="48"/>
      <c r="I550" s="99"/>
      <c r="J550" s="31" t="str">
        <f t="shared" si="16"/>
        <v>VegetationInspectionPoint.DangerTree</v>
      </c>
      <c r="K550" s="31" t="b">
        <f t="shared" si="17"/>
        <v>1</v>
      </c>
      <c r="L550" s="101">
        <f>_xlfn.XLOOKUP(J550,'Field Complete (Q1 2026)'!H:H,'Field Complete (Q1 2026)'!F:F,"")</f>
        <v>0.93540000000000001</v>
      </c>
      <c r="M550" s="31" t="s">
        <v>49</v>
      </c>
      <c r="N550" s="31">
        <v>18</v>
      </c>
      <c r="O550" s="31" t="s">
        <v>1636</v>
      </c>
      <c r="P550" s="31" t="s">
        <v>1637</v>
      </c>
      <c r="Q550" s="31" t="s">
        <v>558</v>
      </c>
      <c r="R550" s="31" t="s">
        <v>742</v>
      </c>
      <c r="S550" s="31" t="s">
        <v>1638</v>
      </c>
      <c r="T550" s="31" t="s">
        <v>13</v>
      </c>
      <c r="V550" s="31" t="s">
        <v>14</v>
      </c>
      <c r="W550" s="31" t="s">
        <v>14</v>
      </c>
      <c r="X550" s="31" t="s">
        <v>15</v>
      </c>
      <c r="Y550" s="31" t="s">
        <v>95</v>
      </c>
      <c r="AB550" s="31" t="s">
        <v>1639</v>
      </c>
    </row>
    <row r="551" spans="1:28" s="31" customFormat="1">
      <c r="A551" s="38" t="s">
        <v>48</v>
      </c>
      <c r="B551" t="s">
        <v>49</v>
      </c>
      <c r="C551" t="s">
        <v>1026</v>
      </c>
      <c r="D551" s="76"/>
      <c r="E551" s="3"/>
      <c r="F551" s="3"/>
      <c r="G551" s="3"/>
      <c r="H551" s="48"/>
      <c r="I551" s="99"/>
      <c r="J551" s="31" t="str">
        <f t="shared" si="16"/>
        <v>VegetationInspectionPoint.WMPInitiative</v>
      </c>
      <c r="K551" s="31" t="b">
        <f t="shared" si="17"/>
        <v>1</v>
      </c>
      <c r="L551" s="101">
        <f>_xlfn.XLOOKUP(J551,'Field Complete (Q1 2026)'!H:H,'Field Complete (Q1 2026)'!F:F,"")</f>
        <v>1</v>
      </c>
      <c r="M551" s="31" t="s">
        <v>49</v>
      </c>
      <c r="N551" s="31">
        <v>19</v>
      </c>
      <c r="O551" s="31" t="s">
        <v>1026</v>
      </c>
      <c r="P551" s="31" t="s">
        <v>1027</v>
      </c>
      <c r="Q551" s="31" t="s">
        <v>1028</v>
      </c>
      <c r="S551" s="31" t="s">
        <v>1029</v>
      </c>
      <c r="T551" s="31" t="s">
        <v>13</v>
      </c>
      <c r="U551" s="31" t="s">
        <v>1640</v>
      </c>
      <c r="V551" s="31" t="s">
        <v>14</v>
      </c>
      <c r="W551" s="31" t="s">
        <v>14</v>
      </c>
      <c r="X551" s="31" t="s">
        <v>107</v>
      </c>
      <c r="Y551" s="31" t="s">
        <v>95</v>
      </c>
      <c r="Z551" s="31" t="s">
        <v>13</v>
      </c>
      <c r="AB551" s="31" t="s">
        <v>1641</v>
      </c>
    </row>
    <row r="552" spans="1:28" s="31" customFormat="1">
      <c r="A552" s="38" t="s">
        <v>48</v>
      </c>
      <c r="B552" t="s">
        <v>49</v>
      </c>
      <c r="C552" t="s">
        <v>1031</v>
      </c>
      <c r="D552" s="76"/>
      <c r="E552" s="3"/>
      <c r="F552" s="3"/>
      <c r="G552" s="3"/>
      <c r="H552" s="48"/>
      <c r="I552" s="99"/>
      <c r="J552" s="31" t="str">
        <f t="shared" si="16"/>
        <v>VegetationInspectionPoint.WMPActivity</v>
      </c>
      <c r="K552" s="31" t="b">
        <f t="shared" si="17"/>
        <v>1</v>
      </c>
      <c r="L552" s="101">
        <f>_xlfn.XLOOKUP(J552,'Field Complete (Q1 2026)'!H:H,'Field Complete (Q1 2026)'!F:F,"")</f>
        <v>1</v>
      </c>
      <c r="M552" s="31" t="s">
        <v>49</v>
      </c>
      <c r="N552" s="31">
        <v>20</v>
      </c>
      <c r="O552" s="31" t="s">
        <v>1031</v>
      </c>
      <c r="P552" s="31" t="s">
        <v>1032</v>
      </c>
      <c r="Q552" s="31" t="s">
        <v>1028</v>
      </c>
      <c r="S552" s="31" t="s">
        <v>1204</v>
      </c>
      <c r="T552" s="31" t="s">
        <v>13</v>
      </c>
      <c r="V552" s="31" t="s">
        <v>14</v>
      </c>
      <c r="W552" s="31" t="s">
        <v>14</v>
      </c>
      <c r="X552" s="31" t="s">
        <v>107</v>
      </c>
      <c r="Y552" s="31" t="s">
        <v>95</v>
      </c>
      <c r="AB552" s="31" t="s">
        <v>1642</v>
      </c>
    </row>
    <row r="553" spans="1:28" s="31" customFormat="1">
      <c r="A553" s="38" t="s">
        <v>48</v>
      </c>
      <c r="B553" t="s">
        <v>49</v>
      </c>
      <c r="C553" t="s">
        <v>1035</v>
      </c>
      <c r="D553" s="76"/>
      <c r="E553" s="3"/>
      <c r="F553" s="3"/>
      <c r="G553" s="3"/>
      <c r="H553" s="48"/>
      <c r="I553" s="99"/>
      <c r="J553" s="31" t="str">
        <f t="shared" si="16"/>
        <v>VegetationInspectionPoint.ActivityDescription</v>
      </c>
      <c r="K553" s="31" t="b">
        <f t="shared" si="17"/>
        <v>1</v>
      </c>
      <c r="L553" s="101">
        <f>_xlfn.XLOOKUP(J553,'Field Complete (Q1 2026)'!H:H,'Field Complete (Q1 2026)'!F:F,"")</f>
        <v>1</v>
      </c>
      <c r="M553" s="31" t="s">
        <v>49</v>
      </c>
      <c r="N553" s="31">
        <v>21</v>
      </c>
      <c r="O553" s="31" t="s">
        <v>1035</v>
      </c>
      <c r="P553" s="31" t="s">
        <v>1036</v>
      </c>
      <c r="Q553" s="31" t="s">
        <v>1028</v>
      </c>
      <c r="S553" s="31" t="s">
        <v>1037</v>
      </c>
      <c r="T553" s="31" t="s">
        <v>13</v>
      </c>
      <c r="V553" s="31" t="s">
        <v>14</v>
      </c>
      <c r="W553" s="31" t="s">
        <v>14</v>
      </c>
      <c r="X553" s="31" t="s">
        <v>107</v>
      </c>
      <c r="Y553" s="31" t="s">
        <v>95</v>
      </c>
      <c r="AB553" s="31" t="s">
        <v>1643</v>
      </c>
    </row>
    <row r="554" spans="1:28" s="31" customFormat="1">
      <c r="A554" s="38" t="s">
        <v>48</v>
      </c>
      <c r="B554" t="s">
        <v>49</v>
      </c>
      <c r="C554" t="s">
        <v>1039</v>
      </c>
      <c r="D554" s="76"/>
      <c r="E554" s="3"/>
      <c r="F554" s="3"/>
      <c r="G554" s="3"/>
      <c r="H554" s="48"/>
      <c r="I554" s="99"/>
      <c r="J554" s="31" t="str">
        <f t="shared" si="16"/>
        <v>VegetationInspectionPoint.InspectionProgramName</v>
      </c>
      <c r="K554" s="31" t="b">
        <f t="shared" si="17"/>
        <v>1</v>
      </c>
      <c r="L554" s="101">
        <f>_xlfn.XLOOKUP(J554,'Field Complete (Q1 2026)'!H:H,'Field Complete (Q1 2026)'!F:F,"")</f>
        <v>1</v>
      </c>
      <c r="M554" s="31" t="s">
        <v>49</v>
      </c>
      <c r="N554" s="31">
        <v>22</v>
      </c>
      <c r="O554" s="31" t="s">
        <v>1039</v>
      </c>
      <c r="P554" s="31" t="s">
        <v>1040</v>
      </c>
      <c r="Q554" s="31" t="s">
        <v>1023</v>
      </c>
      <c r="S554" s="31" t="s">
        <v>1208</v>
      </c>
      <c r="T554" s="31" t="s">
        <v>13</v>
      </c>
      <c r="U554" s="31" t="s">
        <v>1644</v>
      </c>
      <c r="V554" s="31" t="s">
        <v>1645</v>
      </c>
      <c r="W554" s="31" t="s">
        <v>14</v>
      </c>
      <c r="X554" s="31" t="s">
        <v>107</v>
      </c>
      <c r="Y554" s="31" t="s">
        <v>95</v>
      </c>
      <c r="AB554" s="31" t="s">
        <v>1646</v>
      </c>
    </row>
    <row r="555" spans="1:28" s="31" customFormat="1">
      <c r="A555" s="38" t="s">
        <v>48</v>
      </c>
      <c r="B555" t="s">
        <v>49</v>
      </c>
      <c r="C555" t="s">
        <v>1043</v>
      </c>
      <c r="D555" s="76"/>
      <c r="E555" s="3"/>
      <c r="F555" s="3"/>
      <c r="G555" s="3"/>
      <c r="H555" s="48"/>
      <c r="I555" s="99"/>
      <c r="J555" s="31" t="str">
        <f t="shared" si="16"/>
        <v>VegetationInspectionPoint.WMPSection</v>
      </c>
      <c r="K555" s="31" t="b">
        <f t="shared" si="17"/>
        <v>1</v>
      </c>
      <c r="L555" s="101">
        <f>_xlfn.XLOOKUP(J555,'Field Complete (Q1 2026)'!H:H,'Field Complete (Q1 2026)'!F:F,"")</f>
        <v>1</v>
      </c>
      <c r="M555" s="31" t="s">
        <v>49</v>
      </c>
      <c r="N555" s="31">
        <v>23</v>
      </c>
      <c r="O555" s="31" t="s">
        <v>1043</v>
      </c>
      <c r="P555" s="31" t="s">
        <v>1044</v>
      </c>
      <c r="Q555" s="31" t="s">
        <v>1011</v>
      </c>
      <c r="S555" s="31" t="s">
        <v>1045</v>
      </c>
      <c r="T555" s="31" t="s">
        <v>13</v>
      </c>
      <c r="U555" s="31" t="s">
        <v>1647</v>
      </c>
      <c r="V555" s="31" t="s">
        <v>1645</v>
      </c>
      <c r="W555" s="31" t="s">
        <v>14</v>
      </c>
      <c r="X555" s="31" t="s">
        <v>107</v>
      </c>
      <c r="Y555" s="31" t="s">
        <v>95</v>
      </c>
      <c r="Z555" s="31" t="s">
        <v>13</v>
      </c>
      <c r="AB555" s="31" t="s">
        <v>1648</v>
      </c>
    </row>
    <row r="556" spans="1:28" s="31" customFormat="1">
      <c r="A556" s="38" t="s">
        <v>48</v>
      </c>
      <c r="B556" t="s">
        <v>49</v>
      </c>
      <c r="C556" t="s">
        <v>1047</v>
      </c>
      <c r="D556" s="76"/>
      <c r="E556" s="3"/>
      <c r="F556" s="3"/>
      <c r="G556" s="3"/>
      <c r="H556" s="48"/>
      <c r="I556" s="99"/>
      <c r="J556" s="31" t="str">
        <f t="shared" si="16"/>
        <v>VegetationInspectionPoint.UnitsRepresented</v>
      </c>
      <c r="K556" s="31" t="b">
        <f t="shared" si="17"/>
        <v>1</v>
      </c>
      <c r="L556" s="101">
        <f>_xlfn.XLOOKUP(J556,'Field Complete (Q1 2026)'!H:H,'Field Complete (Q1 2026)'!F:F,"")</f>
        <v>1</v>
      </c>
      <c r="M556" s="31" t="s">
        <v>49</v>
      </c>
      <c r="N556" s="31">
        <v>24</v>
      </c>
      <c r="O556" s="31" t="s">
        <v>1047</v>
      </c>
      <c r="P556" s="31" t="s">
        <v>1048</v>
      </c>
      <c r="Q556" s="31" t="s">
        <v>136</v>
      </c>
      <c r="S556" s="31" t="s">
        <v>1356</v>
      </c>
      <c r="T556" s="31" t="s">
        <v>13</v>
      </c>
      <c r="V556" s="31" t="s">
        <v>14</v>
      </c>
      <c r="W556" s="31" t="s">
        <v>14</v>
      </c>
      <c r="X556" s="31" t="s">
        <v>107</v>
      </c>
      <c r="Y556" s="31" t="s">
        <v>95</v>
      </c>
      <c r="Z556" s="31" t="s">
        <v>13</v>
      </c>
      <c r="AB556" s="31" t="s">
        <v>1649</v>
      </c>
    </row>
    <row r="557" spans="1:28" s="31" customFormat="1">
      <c r="A557" s="38" t="s">
        <v>48</v>
      </c>
      <c r="B557" t="s">
        <v>49</v>
      </c>
      <c r="C557" t="s">
        <v>1051</v>
      </c>
      <c r="D557" s="76"/>
      <c r="E557" s="3"/>
      <c r="F557" s="3"/>
      <c r="G557" s="3"/>
      <c r="H557" s="48"/>
      <c r="I557" s="99"/>
      <c r="J557" s="31" t="str">
        <f t="shared" si="16"/>
        <v>VegetationInspectionPoint.InspectionStartDate</v>
      </c>
      <c r="K557" s="31" t="b">
        <f t="shared" si="17"/>
        <v>1</v>
      </c>
      <c r="L557" s="101">
        <f>_xlfn.XLOOKUP(J557,'Field Complete (Q1 2026)'!H:H,'Field Complete (Q1 2026)'!F:F,"")</f>
        <v>1</v>
      </c>
      <c r="M557" s="31" t="s">
        <v>49</v>
      </c>
      <c r="N557" s="31">
        <v>25</v>
      </c>
      <c r="O557" s="31" t="s">
        <v>1051</v>
      </c>
      <c r="P557" s="31" t="s">
        <v>1052</v>
      </c>
      <c r="Q557" s="31" t="s">
        <v>175</v>
      </c>
      <c r="S557" s="31" t="s">
        <v>1549</v>
      </c>
      <c r="T557" s="31" t="s">
        <v>13</v>
      </c>
      <c r="V557" s="31" t="s">
        <v>14</v>
      </c>
      <c r="W557" s="31" t="s">
        <v>14</v>
      </c>
      <c r="X557" s="31" t="s">
        <v>15</v>
      </c>
      <c r="Y557" s="31" t="s">
        <v>95</v>
      </c>
      <c r="Z557" s="31" t="s">
        <v>87</v>
      </c>
      <c r="AB557" s="31" t="s">
        <v>1650</v>
      </c>
    </row>
    <row r="558" spans="1:28" s="31" customFormat="1">
      <c r="A558" s="38" t="s">
        <v>48</v>
      </c>
      <c r="B558" t="s">
        <v>49</v>
      </c>
      <c r="C558" t="s">
        <v>1055</v>
      </c>
      <c r="D558" s="76"/>
      <c r="E558" s="3"/>
      <c r="F558" s="3"/>
      <c r="G558" s="3"/>
      <c r="H558" s="48"/>
      <c r="I558" s="99"/>
      <c r="J558" s="31" t="str">
        <f t="shared" si="16"/>
        <v>VegetationInspectionPoint.InspectionEndDate</v>
      </c>
      <c r="K558" s="31" t="b">
        <f t="shared" si="17"/>
        <v>1</v>
      </c>
      <c r="L558" s="101">
        <f>_xlfn.XLOOKUP(J558,'Field Complete (Q1 2026)'!H:H,'Field Complete (Q1 2026)'!F:F,"")</f>
        <v>1</v>
      </c>
      <c r="M558" s="31" t="s">
        <v>49</v>
      </c>
      <c r="N558" s="31">
        <v>26</v>
      </c>
      <c r="O558" s="31" t="s">
        <v>1055</v>
      </c>
      <c r="P558" s="31" t="s">
        <v>1056</v>
      </c>
      <c r="Q558" s="31" t="s">
        <v>175</v>
      </c>
      <c r="S558" s="31" t="s">
        <v>1551</v>
      </c>
      <c r="T558" s="31" t="s">
        <v>13</v>
      </c>
      <c r="V558" s="31" t="s">
        <v>14</v>
      </c>
      <c r="W558" s="31" t="s">
        <v>14</v>
      </c>
      <c r="X558" s="31" t="s">
        <v>15</v>
      </c>
      <c r="Y558" s="31" t="s">
        <v>95</v>
      </c>
      <c r="Z558" s="31" t="s">
        <v>87</v>
      </c>
      <c r="AB558" s="31" t="s">
        <v>1651</v>
      </c>
    </row>
    <row r="559" spans="1:28" s="31" customFormat="1">
      <c r="A559" s="38" t="s">
        <v>48</v>
      </c>
      <c r="B559" t="s">
        <v>49</v>
      </c>
      <c r="C559" t="s">
        <v>1070</v>
      </c>
      <c r="D559" s="76"/>
      <c r="E559" s="3"/>
      <c r="F559" s="3"/>
      <c r="G559" s="3"/>
      <c r="H559" s="48"/>
      <c r="I559" s="99"/>
      <c r="J559" s="31" t="str">
        <f t="shared" si="16"/>
        <v>VegetationInspectionPoint.InspectionType</v>
      </c>
      <c r="K559" s="31" t="b">
        <f t="shared" si="17"/>
        <v>1</v>
      </c>
      <c r="L559" s="101">
        <f>_xlfn.XLOOKUP(J559,'Field Complete (Q1 2026)'!H:H,'Field Complete (Q1 2026)'!F:F,"")</f>
        <v>1</v>
      </c>
      <c r="M559" s="31" t="s">
        <v>49</v>
      </c>
      <c r="N559" s="31">
        <v>27</v>
      </c>
      <c r="O559" s="31" t="s">
        <v>1070</v>
      </c>
      <c r="P559" s="31" t="s">
        <v>1071</v>
      </c>
      <c r="Q559" s="31" t="s">
        <v>83</v>
      </c>
      <c r="R559" s="31" t="s">
        <v>1553</v>
      </c>
      <c r="S559" s="31" t="s">
        <v>1554</v>
      </c>
      <c r="T559" s="31" t="s">
        <v>13</v>
      </c>
      <c r="V559" s="31" t="s">
        <v>14</v>
      </c>
      <c r="W559" s="31" t="s">
        <v>14</v>
      </c>
      <c r="X559" s="31" t="s">
        <v>15</v>
      </c>
      <c r="Y559" s="31" t="s">
        <v>95</v>
      </c>
      <c r="AB559" s="31" t="s">
        <v>1652</v>
      </c>
    </row>
    <row r="560" spans="1:28" s="31" customFormat="1">
      <c r="A560" s="38" t="s">
        <v>48</v>
      </c>
      <c r="B560" t="s">
        <v>49</v>
      </c>
      <c r="C560" t="s">
        <v>1075</v>
      </c>
      <c r="D560" s="76"/>
      <c r="E560" s="3"/>
      <c r="F560" s="3"/>
      <c r="G560" s="3"/>
      <c r="H560" s="48"/>
      <c r="I560" s="99"/>
      <c r="J560" s="31" t="str">
        <f t="shared" si="16"/>
        <v>VegetationInspectionPoint.InspectionTypeComment</v>
      </c>
      <c r="K560" s="31" t="b">
        <f t="shared" si="17"/>
        <v>1</v>
      </c>
      <c r="L560" s="101">
        <f>_xlfn.XLOOKUP(J560,'Field Complete (Q1 2026)'!H:H,'Field Complete (Q1 2026)'!F:F,"")</f>
        <v>1</v>
      </c>
      <c r="M560" s="31" t="s">
        <v>49</v>
      </c>
      <c r="N560" s="31">
        <v>28</v>
      </c>
      <c r="O560" s="31" t="s">
        <v>1075</v>
      </c>
      <c r="P560" s="31" t="s">
        <v>1076</v>
      </c>
      <c r="Q560" s="31" t="s">
        <v>1028</v>
      </c>
      <c r="S560" s="31" t="s">
        <v>1557</v>
      </c>
      <c r="T560" s="31" t="s">
        <v>13</v>
      </c>
      <c r="V560" s="31" t="s">
        <v>14</v>
      </c>
      <c r="W560" s="31" t="s">
        <v>14</v>
      </c>
      <c r="X560" s="31" t="s">
        <v>15</v>
      </c>
      <c r="Y560" s="31" t="s">
        <v>95</v>
      </c>
      <c r="AB560" s="31" t="s">
        <v>1653</v>
      </c>
    </row>
    <row r="561" spans="1:28" s="31" customFormat="1">
      <c r="A561" s="38" t="s">
        <v>48</v>
      </c>
      <c r="B561" t="s">
        <v>49</v>
      </c>
      <c r="C561" t="s">
        <v>1059</v>
      </c>
      <c r="D561" s="76"/>
      <c r="E561" s="3"/>
      <c r="F561" s="3"/>
      <c r="G561" s="3"/>
      <c r="H561" s="48"/>
      <c r="I561" s="99"/>
      <c r="J561" s="31" t="str">
        <f t="shared" si="16"/>
        <v>VegetationInspectionPoint.PerformedBy</v>
      </c>
      <c r="K561" s="31" t="b">
        <f t="shared" si="17"/>
        <v>1</v>
      </c>
      <c r="L561" s="101">
        <f>_xlfn.XLOOKUP(J561,'Field Complete (Q1 2026)'!H:H,'Field Complete (Q1 2026)'!F:F,"")</f>
        <v>0.80120000000000002</v>
      </c>
      <c r="M561" s="31" t="s">
        <v>49</v>
      </c>
      <c r="N561" s="31">
        <v>29</v>
      </c>
      <c r="O561" s="31" t="s">
        <v>1059</v>
      </c>
      <c r="P561" s="31" t="s">
        <v>1060</v>
      </c>
      <c r="Q561" s="31" t="s">
        <v>116</v>
      </c>
      <c r="R561" s="31" t="s">
        <v>1061</v>
      </c>
      <c r="S561" s="31" t="s">
        <v>1062</v>
      </c>
      <c r="T561" s="31" t="s">
        <v>13</v>
      </c>
      <c r="V561" s="31" t="s">
        <v>14</v>
      </c>
      <c r="W561" s="31" t="s">
        <v>14</v>
      </c>
      <c r="X561" s="31" t="s">
        <v>15</v>
      </c>
      <c r="Y561" s="31" t="s">
        <v>95</v>
      </c>
      <c r="Z561" s="31" t="s">
        <v>13</v>
      </c>
      <c r="AB561" s="31" t="s">
        <v>1654</v>
      </c>
    </row>
    <row r="562" spans="1:28" s="31" customFormat="1">
      <c r="A562" s="38" t="s">
        <v>48</v>
      </c>
      <c r="B562" t="s">
        <v>49</v>
      </c>
      <c r="C562" t="s">
        <v>1065</v>
      </c>
      <c r="D562" s="76"/>
      <c r="E562" s="3"/>
      <c r="F562" s="3"/>
      <c r="G562" s="3"/>
      <c r="H562" s="48"/>
      <c r="I562" s="99"/>
      <c r="J562" s="31" t="str">
        <f t="shared" si="16"/>
        <v>VegetationInspectionPoint.PerformedByComment</v>
      </c>
      <c r="K562" s="31" t="b">
        <f t="shared" si="17"/>
        <v>1</v>
      </c>
      <c r="L562" s="101">
        <f>_xlfn.XLOOKUP(J562,'Field Complete (Q1 2026)'!H:H,'Field Complete (Q1 2026)'!F:F,"")</f>
        <v>0</v>
      </c>
      <c r="M562" s="31" t="s">
        <v>49</v>
      </c>
      <c r="N562" s="31">
        <v>30</v>
      </c>
      <c r="O562" s="31" t="s">
        <v>1065</v>
      </c>
      <c r="P562" s="31" t="s">
        <v>1066</v>
      </c>
      <c r="Q562" s="31" t="s">
        <v>83</v>
      </c>
      <c r="S562" s="31" t="s">
        <v>1067</v>
      </c>
      <c r="T562" s="31" t="s">
        <v>1561</v>
      </c>
      <c r="V562" s="31" t="s">
        <v>14</v>
      </c>
      <c r="W562" s="31" t="s">
        <v>14</v>
      </c>
      <c r="X562" s="31" t="s">
        <v>15</v>
      </c>
      <c r="Y562" s="31" t="s">
        <v>95</v>
      </c>
      <c r="Z562" s="31" t="s">
        <v>13</v>
      </c>
      <c r="AB562" s="31" t="s">
        <v>1655</v>
      </c>
    </row>
    <row r="563" spans="1:28" s="31" customFormat="1">
      <c r="A563" s="38" t="s">
        <v>48</v>
      </c>
      <c r="B563" t="s">
        <v>49</v>
      </c>
      <c r="C563" t="s">
        <v>1564</v>
      </c>
      <c r="D563" s="76"/>
      <c r="E563" s="3"/>
      <c r="F563" s="3"/>
      <c r="G563" s="3"/>
      <c r="H563" s="48"/>
      <c r="I563" s="99"/>
      <c r="J563" s="31" t="str">
        <f t="shared" si="16"/>
        <v>VegetationInspectionPoint.CommercialHarvest</v>
      </c>
      <c r="K563" s="31" t="b">
        <f t="shared" si="17"/>
        <v>1</v>
      </c>
      <c r="L563" s="101">
        <f>_xlfn.XLOOKUP(J563,'Field Complete (Q1 2026)'!H:H,'Field Complete (Q1 2026)'!F:F,"")</f>
        <v>1</v>
      </c>
      <c r="M563" s="31" t="s">
        <v>49</v>
      </c>
      <c r="N563" s="31">
        <v>31</v>
      </c>
      <c r="O563" s="31" t="s">
        <v>1564</v>
      </c>
      <c r="P563" s="31" t="s">
        <v>1565</v>
      </c>
      <c r="Q563" s="31" t="s">
        <v>558</v>
      </c>
      <c r="R563" s="31" t="s">
        <v>742</v>
      </c>
      <c r="S563" s="31" t="s">
        <v>1566</v>
      </c>
      <c r="T563" s="31" t="s">
        <v>13</v>
      </c>
      <c r="V563" s="31" t="s">
        <v>14</v>
      </c>
      <c r="W563" s="31" t="s">
        <v>14</v>
      </c>
      <c r="X563" s="31" t="s">
        <v>15</v>
      </c>
      <c r="Y563" s="31" t="s">
        <v>95</v>
      </c>
      <c r="Z563" s="31" t="s">
        <v>87</v>
      </c>
      <c r="AB563" s="31" t="s">
        <v>1656</v>
      </c>
    </row>
    <row r="564" spans="1:28" s="31" customFormat="1">
      <c r="A564" s="38" t="s">
        <v>48</v>
      </c>
      <c r="B564" t="s">
        <v>49</v>
      </c>
      <c r="C564" t="s">
        <v>1568</v>
      </c>
      <c r="D564" s="76"/>
      <c r="E564" s="3"/>
      <c r="F564" s="3"/>
      <c r="G564" s="3"/>
      <c r="H564" s="48"/>
      <c r="I564" s="99"/>
      <c r="J564" s="31" t="str">
        <f t="shared" si="16"/>
        <v>VegetationInspectionPoint.TreeTrimCount</v>
      </c>
      <c r="K564" s="31" t="b">
        <f t="shared" si="17"/>
        <v>1</v>
      </c>
      <c r="L564" s="101">
        <f>_xlfn.XLOOKUP(J564,'Field Complete (Q1 2026)'!H:H,'Field Complete (Q1 2026)'!F:F,"")</f>
        <v>1</v>
      </c>
      <c r="M564" s="31" t="s">
        <v>49</v>
      </c>
      <c r="N564" s="31">
        <v>32</v>
      </c>
      <c r="O564" s="31" t="s">
        <v>1568</v>
      </c>
      <c r="P564" s="31" t="s">
        <v>1569</v>
      </c>
      <c r="Q564" s="31" t="s">
        <v>198</v>
      </c>
      <c r="S564" s="31" t="s">
        <v>1657</v>
      </c>
      <c r="T564" s="31" t="s">
        <v>13</v>
      </c>
      <c r="V564" s="31" t="s">
        <v>1645</v>
      </c>
      <c r="W564" s="31" t="s">
        <v>14</v>
      </c>
      <c r="X564" s="31" t="s">
        <v>15</v>
      </c>
      <c r="Y564" s="31" t="s">
        <v>95</v>
      </c>
      <c r="Z564" s="31" t="s">
        <v>87</v>
      </c>
      <c r="AB564" s="31" t="s">
        <v>1658</v>
      </c>
    </row>
    <row r="565" spans="1:28" s="31" customFormat="1">
      <c r="A565" s="38" t="s">
        <v>48</v>
      </c>
      <c r="B565" t="s">
        <v>49</v>
      </c>
      <c r="C565" t="s">
        <v>1573</v>
      </c>
      <c r="D565" s="76"/>
      <c r="E565" s="3"/>
      <c r="F565" s="3"/>
      <c r="G565" s="3"/>
      <c r="H565" s="48"/>
      <c r="I565" s="99"/>
      <c r="J565" s="31" t="str">
        <f t="shared" si="16"/>
        <v>VegetationInspectionPoint.TreeRemovalCount</v>
      </c>
      <c r="K565" s="31" t="b">
        <f t="shared" si="17"/>
        <v>1</v>
      </c>
      <c r="L565" s="101">
        <f>_xlfn.XLOOKUP(J565,'Field Complete (Q1 2026)'!H:H,'Field Complete (Q1 2026)'!F:F,"")</f>
        <v>1</v>
      </c>
      <c r="M565" s="31" t="s">
        <v>49</v>
      </c>
      <c r="N565" s="31">
        <v>33</v>
      </c>
      <c r="O565" s="31" t="s">
        <v>1573</v>
      </c>
      <c r="P565" s="31" t="s">
        <v>1574</v>
      </c>
      <c r="Q565" s="31" t="s">
        <v>198</v>
      </c>
      <c r="S565" s="31" t="s">
        <v>1659</v>
      </c>
      <c r="T565" s="31" t="s">
        <v>13</v>
      </c>
      <c r="V565" s="31" t="s">
        <v>14</v>
      </c>
      <c r="W565" s="31" t="s">
        <v>14</v>
      </c>
      <c r="X565" s="31" t="s">
        <v>15</v>
      </c>
      <c r="Y565" s="31" t="s">
        <v>95</v>
      </c>
      <c r="Z565" s="31" t="s">
        <v>13</v>
      </c>
      <c r="AB565" s="31" t="s">
        <v>1660</v>
      </c>
    </row>
    <row r="566" spans="1:28" s="31" customFormat="1">
      <c r="A566" s="38" t="s">
        <v>48</v>
      </c>
      <c r="B566" t="s">
        <v>49</v>
      </c>
      <c r="C566" t="s">
        <v>1080</v>
      </c>
      <c r="D566" s="76"/>
      <c r="E566" s="3"/>
      <c r="F566" s="3"/>
      <c r="G566" s="3"/>
      <c r="H566" s="48"/>
      <c r="I566" s="99"/>
      <c r="J566" s="31" t="str">
        <f t="shared" si="16"/>
        <v>VegetationInspectionPoint.InspectionComment</v>
      </c>
      <c r="K566" s="31" t="b">
        <f t="shared" si="17"/>
        <v>1</v>
      </c>
      <c r="L566" s="101">
        <f>_xlfn.XLOOKUP(J566,'Field Complete (Q1 2026)'!H:H,'Field Complete (Q1 2026)'!F:F,"")</f>
        <v>0.47689999999999999</v>
      </c>
      <c r="M566" s="31" t="s">
        <v>49</v>
      </c>
      <c r="N566" s="31">
        <v>34</v>
      </c>
      <c r="O566" s="31" t="s">
        <v>1080</v>
      </c>
      <c r="P566" s="31" t="s">
        <v>1081</v>
      </c>
      <c r="Q566" s="31" t="s">
        <v>1023</v>
      </c>
      <c r="S566" s="31" t="s">
        <v>1577</v>
      </c>
      <c r="T566" s="31" t="s">
        <v>13</v>
      </c>
      <c r="V566" s="31" t="s">
        <v>14</v>
      </c>
      <c r="W566" s="31" t="s">
        <v>14</v>
      </c>
      <c r="X566" s="31" t="s">
        <v>1085</v>
      </c>
      <c r="Y566" s="31" t="s">
        <v>87</v>
      </c>
      <c r="Z566" s="31" t="s">
        <v>87</v>
      </c>
      <c r="AB566" s="31" t="s">
        <v>1661</v>
      </c>
    </row>
    <row r="567" spans="1:28" s="31" customFormat="1">
      <c r="A567" s="38" t="s">
        <v>48</v>
      </c>
      <c r="B567" t="s">
        <v>49</v>
      </c>
      <c r="C567" t="s">
        <v>1101</v>
      </c>
      <c r="D567" s="76"/>
      <c r="E567" s="3"/>
      <c r="F567" s="3"/>
      <c r="G567" s="3"/>
      <c r="H567" s="48"/>
      <c r="I567" s="99"/>
      <c r="J567" s="31" t="str">
        <f t="shared" si="16"/>
        <v>VegetationInspectionPoint.InspectionMethod</v>
      </c>
      <c r="K567" s="31" t="b">
        <f t="shared" si="17"/>
        <v>1</v>
      </c>
      <c r="L567" s="101">
        <f>_xlfn.XLOOKUP(J567,'Field Complete (Q1 2026)'!H:H,'Field Complete (Q1 2026)'!F:F,"")</f>
        <v>0.80120000000000002</v>
      </c>
      <c r="M567" s="31" t="s">
        <v>49</v>
      </c>
      <c r="N567" s="31">
        <v>35</v>
      </c>
      <c r="O567" s="31" t="s">
        <v>1101</v>
      </c>
      <c r="P567" s="31" t="s">
        <v>1102</v>
      </c>
      <c r="Q567" s="31" t="s">
        <v>1023</v>
      </c>
      <c r="R567" s="31" t="s">
        <v>1103</v>
      </c>
      <c r="S567" s="31" t="s">
        <v>1662</v>
      </c>
      <c r="T567" s="31" t="s">
        <v>13</v>
      </c>
      <c r="U567" s="31" t="s">
        <v>1663</v>
      </c>
      <c r="V567" s="31" t="s">
        <v>14</v>
      </c>
      <c r="W567" s="31" t="s">
        <v>14</v>
      </c>
      <c r="X567" s="31" t="s">
        <v>15</v>
      </c>
      <c r="Y567" s="31" t="s">
        <v>95</v>
      </c>
      <c r="Z567" s="31" t="s">
        <v>87</v>
      </c>
      <c r="AB567" s="31" t="s">
        <v>1664</v>
      </c>
    </row>
    <row r="568" spans="1:28" s="31" customFormat="1">
      <c r="A568" s="38" t="s">
        <v>48</v>
      </c>
      <c r="B568" t="s">
        <v>49</v>
      </c>
      <c r="C568" t="s">
        <v>1107</v>
      </c>
      <c r="D568" s="76"/>
      <c r="E568" s="3"/>
      <c r="F568" s="3"/>
      <c r="G568" s="3"/>
      <c r="H568" s="48"/>
      <c r="I568" s="99"/>
      <c r="J568" s="31" t="str">
        <f t="shared" si="16"/>
        <v>VegetationInspectionPoint.InspectionMethodComment</v>
      </c>
      <c r="K568" s="31" t="b">
        <f t="shared" si="17"/>
        <v>1</v>
      </c>
      <c r="L568" s="101">
        <f>_xlfn.XLOOKUP(J568,'Field Complete (Q1 2026)'!H:H,'Field Complete (Q1 2026)'!F:F,"")</f>
        <v>0</v>
      </c>
      <c r="M568" s="31" t="s">
        <v>49</v>
      </c>
      <c r="N568" s="31">
        <v>36</v>
      </c>
      <c r="O568" s="31" t="s">
        <v>1107</v>
      </c>
      <c r="P568" s="31" t="s">
        <v>1108</v>
      </c>
      <c r="Q568" s="31" t="s">
        <v>1023</v>
      </c>
      <c r="S568" s="31" t="s">
        <v>1665</v>
      </c>
      <c r="T568" s="31" t="s">
        <v>1561</v>
      </c>
      <c r="U568" s="31" t="s">
        <v>1666</v>
      </c>
      <c r="V568" s="31" t="s">
        <v>14</v>
      </c>
      <c r="W568" s="31" t="s">
        <v>14</v>
      </c>
      <c r="X568" s="31" t="s">
        <v>15</v>
      </c>
      <c r="Y568" s="31" t="s">
        <v>87</v>
      </c>
      <c r="Z568" s="31" t="s">
        <v>87</v>
      </c>
      <c r="AB568" s="31" t="s">
        <v>1667</v>
      </c>
    </row>
    <row r="569" spans="1:28" s="31" customFormat="1">
      <c r="A569" s="38" t="s">
        <v>48</v>
      </c>
      <c r="B569" t="s">
        <v>49</v>
      </c>
      <c r="C569" t="s">
        <v>1112</v>
      </c>
      <c r="D569" s="76"/>
      <c r="E569" s="3"/>
      <c r="F569" s="3"/>
      <c r="G569" s="3"/>
      <c r="H569" s="48"/>
      <c r="I569" s="99"/>
      <c r="J569" s="31" t="str">
        <f t="shared" si="16"/>
        <v>VegetationInspectionPoint.DataCaptureSensorType</v>
      </c>
      <c r="K569" s="31" t="b">
        <f t="shared" si="17"/>
        <v>1</v>
      </c>
      <c r="L569" s="101">
        <f>_xlfn.XLOOKUP(J569,'Field Complete (Q1 2026)'!H:H,'Field Complete (Q1 2026)'!F:F,"")</f>
        <v>1</v>
      </c>
      <c r="M569" s="31" t="s">
        <v>49</v>
      </c>
      <c r="N569" s="31">
        <v>37</v>
      </c>
      <c r="O569" s="31" t="s">
        <v>1112</v>
      </c>
      <c r="P569" s="31" t="s">
        <v>1113</v>
      </c>
      <c r="Q569" s="31" t="s">
        <v>116</v>
      </c>
      <c r="R569" s="31" t="s">
        <v>1114</v>
      </c>
      <c r="S569" s="31" t="s">
        <v>1115</v>
      </c>
      <c r="T569" s="31" t="s">
        <v>13</v>
      </c>
      <c r="U569" s="31" t="s">
        <v>1668</v>
      </c>
      <c r="V569" s="31" t="s">
        <v>14</v>
      </c>
      <c r="W569" s="31" t="s">
        <v>14</v>
      </c>
      <c r="X569" s="31" t="s">
        <v>15</v>
      </c>
      <c r="Y569" s="31" t="s">
        <v>95</v>
      </c>
      <c r="Z569" s="31" t="s">
        <v>87</v>
      </c>
      <c r="AB569" s="31" t="s">
        <v>1669</v>
      </c>
    </row>
    <row r="570" spans="1:28" s="31" customFormat="1">
      <c r="A570" s="38" t="s">
        <v>48</v>
      </c>
      <c r="B570" t="s">
        <v>49</v>
      </c>
      <c r="C570" t="s">
        <v>1117</v>
      </c>
      <c r="D570" s="76"/>
      <c r="E570" s="3"/>
      <c r="F570" s="3"/>
      <c r="G570" s="3"/>
      <c r="H570" s="48"/>
      <c r="I570" s="99"/>
      <c r="J570" s="31" t="str">
        <f t="shared" si="16"/>
        <v>VegetationInspectionPoint.DataCaptureSensorTypeComment</v>
      </c>
      <c r="K570" s="31" t="b">
        <f t="shared" si="17"/>
        <v>1</v>
      </c>
      <c r="L570" s="101">
        <f>_xlfn.XLOOKUP(J570,'Field Complete (Q1 2026)'!H:H,'Field Complete (Q1 2026)'!F:F,"")</f>
        <v>0</v>
      </c>
      <c r="M570" s="31" t="s">
        <v>49</v>
      </c>
      <c r="N570" s="31">
        <v>38</v>
      </c>
      <c r="O570" s="31" t="s">
        <v>1117</v>
      </c>
      <c r="P570" s="31" t="s">
        <v>1118</v>
      </c>
      <c r="Q570" s="31" t="s">
        <v>83</v>
      </c>
      <c r="S570" s="31" t="s">
        <v>1119</v>
      </c>
      <c r="T570" s="31" t="s">
        <v>1561</v>
      </c>
      <c r="U570" s="31" t="s">
        <v>1670</v>
      </c>
      <c r="V570" s="31" t="s">
        <v>14</v>
      </c>
      <c r="W570" s="31" t="s">
        <v>14</v>
      </c>
      <c r="X570" s="31" t="s">
        <v>15</v>
      </c>
      <c r="Y570" s="31" t="s">
        <v>87</v>
      </c>
      <c r="Z570" s="31" t="s">
        <v>87</v>
      </c>
      <c r="AB570" s="31" t="s">
        <v>1671</v>
      </c>
    </row>
    <row r="571" spans="1:28" s="31" customFormat="1">
      <c r="A571" s="40" t="s">
        <v>48</v>
      </c>
      <c r="B571" s="13" t="s">
        <v>49</v>
      </c>
      <c r="C571" s="13" t="s">
        <v>400</v>
      </c>
      <c r="D571" s="77"/>
      <c r="E571" s="54"/>
      <c r="F571" s="54"/>
      <c r="G571" s="54"/>
      <c r="H571" s="55"/>
      <c r="I571" s="99"/>
      <c r="J571" s="31" t="str">
        <f t="shared" si="16"/>
        <v>VegetationInspectionPoint.HFTDClass</v>
      </c>
      <c r="K571" s="31" t="b">
        <f t="shared" si="17"/>
        <v>1</v>
      </c>
      <c r="L571" s="101">
        <f>_xlfn.XLOOKUP(J571,'Field Complete (Q1 2026)'!H:H,'Field Complete (Q1 2026)'!F:F,"")</f>
        <v>1</v>
      </c>
      <c r="M571" s="31" t="s">
        <v>49</v>
      </c>
      <c r="N571" s="31">
        <v>39</v>
      </c>
      <c r="O571" s="31" t="s">
        <v>400</v>
      </c>
      <c r="P571" s="31" t="s">
        <v>401</v>
      </c>
      <c r="Q571" s="31" t="s">
        <v>100</v>
      </c>
      <c r="R571" s="31" t="s">
        <v>402</v>
      </c>
      <c r="S571" s="31" t="s">
        <v>1672</v>
      </c>
      <c r="T571" s="31" t="s">
        <v>13</v>
      </c>
      <c r="V571" s="31" t="s">
        <v>14</v>
      </c>
      <c r="W571" s="31" t="s">
        <v>14</v>
      </c>
      <c r="X571" s="31" t="s">
        <v>15</v>
      </c>
      <c r="Y571" s="31" t="s">
        <v>95</v>
      </c>
      <c r="Z571" s="31" t="s">
        <v>13</v>
      </c>
      <c r="AB571" s="31" t="s">
        <v>1673</v>
      </c>
    </row>
    <row r="572" spans="1:28" s="31" customFormat="1">
      <c r="A572" s="62" t="s">
        <v>48</v>
      </c>
      <c r="B572" s="18" t="s">
        <v>51</v>
      </c>
      <c r="C572" s="18" t="s">
        <v>1522</v>
      </c>
      <c r="D572" s="75"/>
      <c r="E572" s="52"/>
      <c r="F572" s="52"/>
      <c r="G572" s="52"/>
      <c r="H572" s="53"/>
      <c r="I572" s="99"/>
      <c r="J572" s="31" t="str">
        <f t="shared" si="16"/>
        <v>VegetationInspectionPolygon.VmiID</v>
      </c>
      <c r="K572" s="31" t="b">
        <f t="shared" si="17"/>
        <v>1</v>
      </c>
      <c r="L572" s="101" t="str">
        <f>_xlfn.XLOOKUP(J572,'Field Complete (Q1 2026)'!H:H,'Field Complete (Q1 2026)'!F:F,"")</f>
        <v/>
      </c>
      <c r="M572" s="31" t="s">
        <v>51</v>
      </c>
      <c r="N572" s="31">
        <v>1</v>
      </c>
      <c r="O572" s="31" t="s">
        <v>1522</v>
      </c>
      <c r="P572" s="31" t="s">
        <v>1523</v>
      </c>
      <c r="Q572" s="31" t="s">
        <v>83</v>
      </c>
      <c r="S572" s="31" t="s">
        <v>1674</v>
      </c>
      <c r="T572" s="31" t="s">
        <v>15</v>
      </c>
      <c r="U572" s="31" t="s">
        <v>1191</v>
      </c>
      <c r="V572" s="31" t="s">
        <v>1675</v>
      </c>
      <c r="W572" s="31" t="s">
        <v>1675</v>
      </c>
      <c r="X572" s="31" t="s">
        <v>588</v>
      </c>
      <c r="Y572" s="31" t="s">
        <v>14</v>
      </c>
      <c r="Z572" s="31" t="s">
        <v>15</v>
      </c>
      <c r="AB572" s="31" t="s">
        <v>1676</v>
      </c>
    </row>
    <row r="573" spans="1:28" s="31" customFormat="1">
      <c r="A573" s="63" t="s">
        <v>48</v>
      </c>
      <c r="B573" s="29" t="s">
        <v>51</v>
      </c>
      <c r="C573" s="29" t="s">
        <v>98</v>
      </c>
      <c r="D573" s="76"/>
      <c r="E573" s="3"/>
      <c r="F573" s="3"/>
      <c r="G573" s="3"/>
      <c r="H573" s="48"/>
      <c r="I573" s="99"/>
      <c r="J573" s="31" t="str">
        <f t="shared" si="16"/>
        <v>VegetationInspectionPolygon.UtilityID</v>
      </c>
      <c r="K573" s="31" t="b">
        <f t="shared" si="17"/>
        <v>1</v>
      </c>
      <c r="L573" s="101" t="str">
        <f>_xlfn.XLOOKUP(J573,'Field Complete (Q1 2026)'!H:H,'Field Complete (Q1 2026)'!F:F,"")</f>
        <v/>
      </c>
      <c r="M573" s="31" t="s">
        <v>51</v>
      </c>
      <c r="N573" s="31">
        <v>2</v>
      </c>
      <c r="O573" s="31" t="s">
        <v>98</v>
      </c>
      <c r="P573" s="31" t="s">
        <v>99</v>
      </c>
      <c r="Q573" s="31" t="s">
        <v>100</v>
      </c>
      <c r="R573" s="31" t="s">
        <v>101</v>
      </c>
      <c r="S573" s="31" t="s">
        <v>102</v>
      </c>
      <c r="T573" s="31" t="s">
        <v>15</v>
      </c>
      <c r="U573" s="31" t="s">
        <v>1191</v>
      </c>
      <c r="V573" s="31" t="s">
        <v>1675</v>
      </c>
      <c r="W573" s="31" t="s">
        <v>1675</v>
      </c>
      <c r="X573" s="31" t="s">
        <v>15</v>
      </c>
      <c r="Y573" s="31" t="s">
        <v>14</v>
      </c>
      <c r="Z573" s="31" t="s">
        <v>15</v>
      </c>
      <c r="AB573" s="31" t="s">
        <v>1677</v>
      </c>
    </row>
    <row r="574" spans="1:28" s="31" customFormat="1">
      <c r="A574" s="63" t="s">
        <v>48</v>
      </c>
      <c r="B574" s="29" t="s">
        <v>51</v>
      </c>
      <c r="C574" s="29" t="s">
        <v>1005</v>
      </c>
      <c r="D574" s="76"/>
      <c r="E574" s="3"/>
      <c r="F574" s="3"/>
      <c r="G574" s="3"/>
      <c r="H574" s="48"/>
      <c r="I574" s="99"/>
      <c r="J574" s="31" t="str">
        <f t="shared" si="16"/>
        <v>VegetationInspectionPolygon.UMATID</v>
      </c>
      <c r="K574" s="31" t="b">
        <f t="shared" si="17"/>
        <v>1</v>
      </c>
      <c r="L574" s="101" t="str">
        <f>_xlfn.XLOOKUP(J574,'Field Complete (Q1 2026)'!H:H,'Field Complete (Q1 2026)'!F:F,"")</f>
        <v/>
      </c>
      <c r="M574" s="31" t="s">
        <v>51</v>
      </c>
      <c r="N574" s="31">
        <v>3</v>
      </c>
      <c r="O574" s="31" t="s">
        <v>1005</v>
      </c>
      <c r="P574" s="31" t="s">
        <v>1006</v>
      </c>
      <c r="Q574" s="31" t="s">
        <v>83</v>
      </c>
      <c r="S574" s="31" t="s">
        <v>1194</v>
      </c>
      <c r="T574" s="31" t="s">
        <v>15</v>
      </c>
      <c r="U574" s="31" t="s">
        <v>1191</v>
      </c>
      <c r="V574" s="31" t="s">
        <v>1675</v>
      </c>
      <c r="W574" s="31" t="s">
        <v>1675</v>
      </c>
      <c r="X574" s="31" t="s">
        <v>588</v>
      </c>
      <c r="Y574" s="31" t="s">
        <v>14</v>
      </c>
      <c r="Z574" s="31" t="s">
        <v>13</v>
      </c>
      <c r="AB574" s="31" t="s">
        <v>1678</v>
      </c>
    </row>
    <row r="575" spans="1:28" s="31" customFormat="1">
      <c r="A575" s="63" t="s">
        <v>48</v>
      </c>
      <c r="B575" s="29" t="s">
        <v>51</v>
      </c>
      <c r="C575" s="29" t="s">
        <v>1009</v>
      </c>
      <c r="D575" s="78"/>
      <c r="E575" s="65"/>
      <c r="F575" s="65"/>
      <c r="G575" s="65"/>
      <c r="H575" s="66"/>
      <c r="I575" s="99"/>
      <c r="J575" s="31" t="str">
        <f t="shared" si="16"/>
        <v>VegetationInspectionPolygon.ActivityClass</v>
      </c>
      <c r="K575" s="31" t="b">
        <f t="shared" si="17"/>
        <v>1</v>
      </c>
      <c r="L575" s="101" t="str">
        <f>_xlfn.XLOOKUP(J575,'Field Complete (Q1 2026)'!H:H,'Field Complete (Q1 2026)'!F:F,"")</f>
        <v/>
      </c>
      <c r="M575" s="31" t="s">
        <v>51</v>
      </c>
      <c r="N575" s="31">
        <v>4</v>
      </c>
      <c r="O575" s="31" t="s">
        <v>1009</v>
      </c>
      <c r="P575" s="31" t="s">
        <v>1010</v>
      </c>
      <c r="Q575" s="31" t="s">
        <v>1011</v>
      </c>
      <c r="R575" s="31" t="s">
        <v>1012</v>
      </c>
      <c r="S575" s="31" t="s">
        <v>1013</v>
      </c>
      <c r="T575" s="31" t="s">
        <v>15</v>
      </c>
      <c r="U575" s="31" t="s">
        <v>1191</v>
      </c>
      <c r="V575" s="31" t="s">
        <v>1675</v>
      </c>
      <c r="W575" s="31" t="s">
        <v>1675</v>
      </c>
      <c r="X575" s="31" t="s">
        <v>15</v>
      </c>
      <c r="Y575" s="31" t="s">
        <v>14</v>
      </c>
      <c r="AB575" s="31" t="s">
        <v>1679</v>
      </c>
    </row>
    <row r="576" spans="1:28" s="31" customFormat="1">
      <c r="A576" s="63" t="s">
        <v>48</v>
      </c>
      <c r="B576" s="29" t="s">
        <v>51</v>
      </c>
      <c r="C576" s="29" t="s">
        <v>81</v>
      </c>
      <c r="D576" s="76"/>
      <c r="E576" s="3"/>
      <c r="F576" s="3"/>
      <c r="G576" s="3"/>
      <c r="H576" s="48"/>
      <c r="I576" s="99"/>
      <c r="J576" s="31" t="str">
        <f t="shared" si="16"/>
        <v>VegetationInspectionPolygon.SegmentID</v>
      </c>
      <c r="K576" s="31" t="b">
        <f t="shared" si="17"/>
        <v>1</v>
      </c>
      <c r="L576" s="101" t="str">
        <f>_xlfn.XLOOKUP(J576,'Field Complete (Q1 2026)'!H:H,'Field Complete (Q1 2026)'!F:F,"")</f>
        <v/>
      </c>
      <c r="M576" s="31" t="s">
        <v>51</v>
      </c>
      <c r="N576" s="31">
        <v>5</v>
      </c>
      <c r="O576" s="31" t="s">
        <v>81</v>
      </c>
      <c r="P576" s="31" t="s">
        <v>82</v>
      </c>
      <c r="Q576" s="31" t="s">
        <v>83</v>
      </c>
      <c r="S576" s="31" t="s">
        <v>1680</v>
      </c>
      <c r="T576" s="31" t="s">
        <v>15</v>
      </c>
      <c r="U576" s="31" t="s">
        <v>1191</v>
      </c>
      <c r="V576" s="31" t="s">
        <v>1675</v>
      </c>
      <c r="W576" s="31" t="s">
        <v>1675</v>
      </c>
      <c r="X576" s="31" t="s">
        <v>588</v>
      </c>
      <c r="Y576" s="31" t="s">
        <v>14</v>
      </c>
      <c r="AB576" s="31" t="s">
        <v>1681</v>
      </c>
    </row>
    <row r="577" spans="1:28" s="31" customFormat="1">
      <c r="A577" s="63" t="s">
        <v>48</v>
      </c>
      <c r="B577" s="29" t="s">
        <v>51</v>
      </c>
      <c r="C577" s="29" t="s">
        <v>89</v>
      </c>
      <c r="D577" s="76"/>
      <c r="E577" s="3"/>
      <c r="F577" s="3"/>
      <c r="G577" s="3"/>
      <c r="H577" s="48"/>
      <c r="I577" s="99"/>
      <c r="J577" s="31" t="str">
        <f t="shared" si="16"/>
        <v>VegetationInspectionPolygon.CircuitID</v>
      </c>
      <c r="K577" s="31" t="b">
        <f t="shared" si="17"/>
        <v>1</v>
      </c>
      <c r="L577" s="101" t="str">
        <f>_xlfn.XLOOKUP(J577,'Field Complete (Q1 2026)'!H:H,'Field Complete (Q1 2026)'!F:F,"")</f>
        <v/>
      </c>
      <c r="M577" s="31" t="s">
        <v>51</v>
      </c>
      <c r="N577" s="31">
        <v>6</v>
      </c>
      <c r="O577" s="31" t="s">
        <v>89</v>
      </c>
      <c r="P577" s="31" t="s">
        <v>90</v>
      </c>
      <c r="Q577" s="31" t="s">
        <v>83</v>
      </c>
      <c r="S577" s="31" t="s">
        <v>1682</v>
      </c>
      <c r="T577" s="31" t="s">
        <v>15</v>
      </c>
      <c r="U577" s="31" t="s">
        <v>1191</v>
      </c>
      <c r="V577" s="31" t="s">
        <v>1675</v>
      </c>
      <c r="W577" s="31" t="s">
        <v>1675</v>
      </c>
      <c r="X577" s="31" t="s">
        <v>588</v>
      </c>
      <c r="Y577" s="31" t="s">
        <v>14</v>
      </c>
      <c r="Z577" s="31" t="s">
        <v>13</v>
      </c>
      <c r="AB577" s="31" t="s">
        <v>1683</v>
      </c>
    </row>
    <row r="578" spans="1:28" s="31" customFormat="1">
      <c r="A578" s="63" t="s">
        <v>48</v>
      </c>
      <c r="B578" s="29" t="s">
        <v>51</v>
      </c>
      <c r="C578" s="29" t="s">
        <v>306</v>
      </c>
      <c r="D578" s="76"/>
      <c r="E578" s="3"/>
      <c r="F578" s="3"/>
      <c r="G578" s="3"/>
      <c r="H578" s="48"/>
      <c r="I578" s="99"/>
      <c r="J578" s="31" t="str">
        <f t="shared" si="16"/>
        <v>VegetationInspectionPolygon.LineClass</v>
      </c>
      <c r="K578" s="31" t="b">
        <f t="shared" si="17"/>
        <v>1</v>
      </c>
      <c r="L578" s="101" t="str">
        <f>_xlfn.XLOOKUP(J578,'Field Complete (Q1 2026)'!H:H,'Field Complete (Q1 2026)'!F:F,"")</f>
        <v/>
      </c>
      <c r="M578" s="31" t="s">
        <v>51</v>
      </c>
      <c r="N578" s="31">
        <v>7</v>
      </c>
      <c r="O578" s="31" t="s">
        <v>306</v>
      </c>
      <c r="P578" s="31" t="s">
        <v>307</v>
      </c>
      <c r="Q578" s="31" t="s">
        <v>116</v>
      </c>
      <c r="R578" s="31" t="s">
        <v>431</v>
      </c>
      <c r="S578" s="31" t="s">
        <v>1684</v>
      </c>
      <c r="T578" s="31" t="s">
        <v>15</v>
      </c>
      <c r="U578" s="31" t="s">
        <v>1191</v>
      </c>
      <c r="V578" s="31" t="s">
        <v>1675</v>
      </c>
      <c r="W578" s="31" t="s">
        <v>1675</v>
      </c>
      <c r="X578" s="31" t="s">
        <v>588</v>
      </c>
      <c r="Y578" s="31" t="s">
        <v>14</v>
      </c>
      <c r="Z578" s="31" t="s">
        <v>13</v>
      </c>
      <c r="AB578" s="31" t="s">
        <v>1685</v>
      </c>
    </row>
    <row r="579" spans="1:28" s="31" customFormat="1">
      <c r="A579" s="63" t="s">
        <v>48</v>
      </c>
      <c r="B579" s="29" t="s">
        <v>51</v>
      </c>
      <c r="C579" s="29" t="s">
        <v>373</v>
      </c>
      <c r="D579" s="76"/>
      <c r="E579" s="3"/>
      <c r="F579" s="3"/>
      <c r="G579" s="3"/>
      <c r="H579" s="48"/>
      <c r="I579" s="99"/>
      <c r="J579" s="31" t="str">
        <f t="shared" si="16"/>
        <v>VegetationInspectionPolygon.AssetID</v>
      </c>
      <c r="K579" s="31" t="b">
        <f t="shared" si="17"/>
        <v>1</v>
      </c>
      <c r="L579" s="101" t="str">
        <f>_xlfn.XLOOKUP(J579,'Field Complete (Q1 2026)'!H:H,'Field Complete (Q1 2026)'!F:F,"")</f>
        <v/>
      </c>
      <c r="M579" s="31" t="s">
        <v>51</v>
      </c>
      <c r="N579" s="31">
        <v>8</v>
      </c>
      <c r="O579" s="31" t="s">
        <v>373</v>
      </c>
      <c r="P579" s="31" t="s">
        <v>374</v>
      </c>
      <c r="Q579" s="31" t="s">
        <v>83</v>
      </c>
      <c r="S579" s="31" t="s">
        <v>1686</v>
      </c>
      <c r="T579" s="31" t="s">
        <v>15</v>
      </c>
      <c r="U579" s="31" t="s">
        <v>1191</v>
      </c>
      <c r="V579" s="31" t="s">
        <v>1675</v>
      </c>
      <c r="W579" s="31" t="s">
        <v>1675</v>
      </c>
      <c r="X579" s="31" t="s">
        <v>588</v>
      </c>
      <c r="Y579" s="31" t="s">
        <v>14</v>
      </c>
      <c r="Z579" s="31" t="s">
        <v>13</v>
      </c>
      <c r="AB579" s="31" t="s">
        <v>1687</v>
      </c>
    </row>
    <row r="580" spans="1:28" s="31" customFormat="1">
      <c r="A580" s="63" t="s">
        <v>48</v>
      </c>
      <c r="B580" s="29" t="s">
        <v>51</v>
      </c>
      <c r="C580" s="29" t="s">
        <v>386</v>
      </c>
      <c r="D580" s="76"/>
      <c r="E580" s="3"/>
      <c r="F580" s="3"/>
      <c r="G580" s="3"/>
      <c r="H580" s="48"/>
      <c r="I580" s="99"/>
      <c r="J580" s="31" t="str">
        <f t="shared" ref="J580:J643" si="18">CONCATENATE(SUBSTITUTE(B580," ",""),".",SUBSTITUTE(C580," ",""))</f>
        <v>VegetationInspectionPolygon.AssetFeature</v>
      </c>
      <c r="K580" s="31" t="b">
        <f t="shared" ref="K580:K643" si="19">J580=AB580</f>
        <v>1</v>
      </c>
      <c r="L580" s="101" t="str">
        <f>_xlfn.XLOOKUP(J580,'Field Complete (Q1 2026)'!H:H,'Field Complete (Q1 2026)'!F:F,"")</f>
        <v/>
      </c>
      <c r="M580" s="31" t="s">
        <v>51</v>
      </c>
      <c r="N580" s="31">
        <v>9</v>
      </c>
      <c r="O580" s="31" t="s">
        <v>386</v>
      </c>
      <c r="P580" s="31" t="s">
        <v>387</v>
      </c>
      <c r="Q580" s="31" t="s">
        <v>130</v>
      </c>
      <c r="R580" s="31" t="s">
        <v>1143</v>
      </c>
      <c r="S580" s="31" t="s">
        <v>1688</v>
      </c>
      <c r="T580" s="31" t="s">
        <v>15</v>
      </c>
      <c r="U580" s="31" t="s">
        <v>1191</v>
      </c>
      <c r="V580" s="31" t="s">
        <v>1675</v>
      </c>
      <c r="W580" s="31" t="s">
        <v>1675</v>
      </c>
      <c r="X580" s="31" t="s">
        <v>588</v>
      </c>
      <c r="Y580" s="31" t="s">
        <v>14</v>
      </c>
      <c r="Z580" s="31" t="s">
        <v>13</v>
      </c>
      <c r="AB580" s="31" t="s">
        <v>1689</v>
      </c>
    </row>
    <row r="581" spans="1:28" s="31" customFormat="1">
      <c r="A581" s="63" t="s">
        <v>48</v>
      </c>
      <c r="B581" s="29" t="s">
        <v>51</v>
      </c>
      <c r="C581" s="29" t="s">
        <v>1021</v>
      </c>
      <c r="D581" s="76"/>
      <c r="E581" s="3"/>
      <c r="F581" s="3"/>
      <c r="G581" s="3"/>
      <c r="H581" s="48"/>
      <c r="I581" s="99"/>
      <c r="J581" s="31" t="str">
        <f t="shared" si="18"/>
        <v>VegetationInspectionPolygon.InspectionLocationOrAddress</v>
      </c>
      <c r="K581" s="31" t="b">
        <f t="shared" si="19"/>
        <v>1</v>
      </c>
      <c r="L581" s="101" t="str">
        <f>_xlfn.XLOOKUP(J581,'Field Complete (Q1 2026)'!H:H,'Field Complete (Q1 2026)'!F:F,"")</f>
        <v/>
      </c>
      <c r="M581" s="31" t="s">
        <v>51</v>
      </c>
      <c r="N581" s="31">
        <v>10</v>
      </c>
      <c r="O581" s="31" t="s">
        <v>1021</v>
      </c>
      <c r="P581" s="31" t="s">
        <v>1022</v>
      </c>
      <c r="Q581" s="31" t="s">
        <v>1023</v>
      </c>
      <c r="S581" s="31" t="s">
        <v>1024</v>
      </c>
      <c r="T581" s="31" t="s">
        <v>15</v>
      </c>
      <c r="U581" s="31" t="s">
        <v>1191</v>
      </c>
      <c r="V581" s="31" t="s">
        <v>1675</v>
      </c>
      <c r="W581" s="31" t="s">
        <v>1675</v>
      </c>
      <c r="X581" s="31" t="s">
        <v>588</v>
      </c>
      <c r="Y581" s="31" t="s">
        <v>14</v>
      </c>
      <c r="Z581" s="31" t="s">
        <v>13</v>
      </c>
      <c r="AB581" s="31" t="s">
        <v>1690</v>
      </c>
    </row>
    <row r="582" spans="1:28" s="31" customFormat="1">
      <c r="A582" s="63" t="s">
        <v>48</v>
      </c>
      <c r="B582" s="29" t="s">
        <v>51</v>
      </c>
      <c r="C582" s="29" t="s">
        <v>1026</v>
      </c>
      <c r="D582" s="76"/>
      <c r="E582" s="3"/>
      <c r="F582" s="3"/>
      <c r="G582" s="3"/>
      <c r="H582" s="48"/>
      <c r="I582" s="99"/>
      <c r="J582" s="31" t="str">
        <f t="shared" si="18"/>
        <v>VegetationInspectionPolygon.WMPInitiative</v>
      </c>
      <c r="K582" s="31" t="b">
        <f t="shared" si="19"/>
        <v>1</v>
      </c>
      <c r="L582" s="101" t="str">
        <f>_xlfn.XLOOKUP(J582,'Field Complete (Q1 2026)'!H:H,'Field Complete (Q1 2026)'!F:F,"")</f>
        <v/>
      </c>
      <c r="M582" s="31" t="s">
        <v>51</v>
      </c>
      <c r="N582" s="31">
        <v>11</v>
      </c>
      <c r="O582" s="31" t="s">
        <v>1026</v>
      </c>
      <c r="P582" s="31" t="s">
        <v>1027</v>
      </c>
      <c r="Q582" s="31" t="s">
        <v>1028</v>
      </c>
      <c r="S582" s="31" t="s">
        <v>1029</v>
      </c>
      <c r="T582" s="31" t="s">
        <v>15</v>
      </c>
      <c r="U582" s="31" t="s">
        <v>1191</v>
      </c>
      <c r="V582" s="31" t="s">
        <v>1675</v>
      </c>
      <c r="W582" s="31" t="s">
        <v>1675</v>
      </c>
      <c r="X582" s="31" t="s">
        <v>588</v>
      </c>
      <c r="Y582" s="31" t="s">
        <v>14</v>
      </c>
      <c r="Z582" s="31" t="s">
        <v>13</v>
      </c>
      <c r="AB582" s="31" t="s">
        <v>1691</v>
      </c>
    </row>
    <row r="583" spans="1:28" s="31" customFormat="1">
      <c r="A583" s="63" t="s">
        <v>48</v>
      </c>
      <c r="B583" s="29" t="s">
        <v>51</v>
      </c>
      <c r="C583" s="29" t="s">
        <v>1031</v>
      </c>
      <c r="D583" s="76"/>
      <c r="E583" s="3"/>
      <c r="F583" s="3"/>
      <c r="G583" s="3"/>
      <c r="H583" s="48"/>
      <c r="I583" s="99"/>
      <c r="J583" s="31" t="str">
        <f t="shared" si="18"/>
        <v>VegetationInspectionPolygon.WMPActivity</v>
      </c>
      <c r="K583" s="31" t="b">
        <f t="shared" si="19"/>
        <v>1</v>
      </c>
      <c r="L583" s="101" t="str">
        <f>_xlfn.XLOOKUP(J583,'Field Complete (Q1 2026)'!H:H,'Field Complete (Q1 2026)'!F:F,"")</f>
        <v/>
      </c>
      <c r="M583" s="31" t="s">
        <v>51</v>
      </c>
      <c r="N583" s="31">
        <v>12</v>
      </c>
      <c r="O583" s="31" t="s">
        <v>1031</v>
      </c>
      <c r="P583" s="31" t="s">
        <v>1032</v>
      </c>
      <c r="Q583" s="31" t="s">
        <v>1028</v>
      </c>
      <c r="S583" s="31" t="s">
        <v>1204</v>
      </c>
      <c r="T583" s="31" t="s">
        <v>15</v>
      </c>
      <c r="U583" s="31" t="s">
        <v>1191</v>
      </c>
      <c r="V583" s="31" t="s">
        <v>1675</v>
      </c>
      <c r="W583" s="31" t="s">
        <v>1675</v>
      </c>
      <c r="X583" s="31" t="s">
        <v>588</v>
      </c>
      <c r="Y583" s="31" t="s">
        <v>14</v>
      </c>
      <c r="AB583" s="31" t="s">
        <v>1692</v>
      </c>
    </row>
    <row r="584" spans="1:28" s="31" customFormat="1">
      <c r="A584" s="63" t="s">
        <v>48</v>
      </c>
      <c r="B584" s="29" t="s">
        <v>51</v>
      </c>
      <c r="C584" s="29" t="s">
        <v>1035</v>
      </c>
      <c r="D584" s="76"/>
      <c r="E584" s="3"/>
      <c r="F584" s="3"/>
      <c r="G584" s="3"/>
      <c r="H584" s="48"/>
      <c r="I584" s="99"/>
      <c r="J584" s="31" t="str">
        <f t="shared" si="18"/>
        <v>VegetationInspectionPolygon.ActivityDescription</v>
      </c>
      <c r="K584" s="31" t="b">
        <f t="shared" si="19"/>
        <v>1</v>
      </c>
      <c r="L584" s="101" t="str">
        <f>_xlfn.XLOOKUP(J584,'Field Complete (Q1 2026)'!H:H,'Field Complete (Q1 2026)'!F:F,"")</f>
        <v/>
      </c>
      <c r="M584" s="31" t="s">
        <v>51</v>
      </c>
      <c r="N584" s="31">
        <v>13</v>
      </c>
      <c r="O584" s="31" t="s">
        <v>1035</v>
      </c>
      <c r="P584" s="31" t="s">
        <v>1036</v>
      </c>
      <c r="Q584" s="31" t="s">
        <v>1028</v>
      </c>
      <c r="S584" s="31" t="s">
        <v>1037</v>
      </c>
      <c r="T584" s="31" t="s">
        <v>15</v>
      </c>
      <c r="U584" s="31" t="s">
        <v>1191</v>
      </c>
      <c r="V584" s="31" t="s">
        <v>1675</v>
      </c>
      <c r="W584" s="31" t="s">
        <v>1675</v>
      </c>
      <c r="X584" s="31" t="s">
        <v>588</v>
      </c>
      <c r="Y584" s="31" t="s">
        <v>95</v>
      </c>
      <c r="AB584" s="31" t="s">
        <v>1693</v>
      </c>
    </row>
    <row r="585" spans="1:28" s="31" customFormat="1">
      <c r="A585" s="63" t="s">
        <v>48</v>
      </c>
      <c r="B585" s="29" t="s">
        <v>51</v>
      </c>
      <c r="C585" s="29" t="s">
        <v>1039</v>
      </c>
      <c r="D585" s="76"/>
      <c r="E585" s="3"/>
      <c r="F585" s="3"/>
      <c r="G585" s="3"/>
      <c r="H585" s="48"/>
      <c r="I585" s="99"/>
      <c r="J585" s="31" t="str">
        <f t="shared" si="18"/>
        <v>VegetationInspectionPolygon.InspectionProgramName</v>
      </c>
      <c r="K585" s="31" t="b">
        <f t="shared" si="19"/>
        <v>1</v>
      </c>
      <c r="L585" s="101" t="str">
        <f>_xlfn.XLOOKUP(J585,'Field Complete (Q1 2026)'!H:H,'Field Complete (Q1 2026)'!F:F,"")</f>
        <v/>
      </c>
      <c r="M585" s="31" t="s">
        <v>51</v>
      </c>
      <c r="N585" s="31">
        <v>14</v>
      </c>
      <c r="O585" s="31" t="s">
        <v>1039</v>
      </c>
      <c r="P585" s="31" t="s">
        <v>1040</v>
      </c>
      <c r="Q585" s="31" t="s">
        <v>1023</v>
      </c>
      <c r="S585" s="31" t="s">
        <v>1208</v>
      </c>
      <c r="T585" s="31" t="s">
        <v>15</v>
      </c>
      <c r="U585" s="31" t="s">
        <v>1191</v>
      </c>
      <c r="V585" s="31" t="s">
        <v>1675</v>
      </c>
      <c r="W585" s="31" t="s">
        <v>1675</v>
      </c>
      <c r="X585" s="31" t="s">
        <v>588</v>
      </c>
      <c r="Y585" s="31" t="s">
        <v>14</v>
      </c>
      <c r="AB585" s="31" t="s">
        <v>1694</v>
      </c>
    </row>
    <row r="586" spans="1:28" s="31" customFormat="1">
      <c r="A586" s="63" t="s">
        <v>48</v>
      </c>
      <c r="B586" s="29" t="s">
        <v>51</v>
      </c>
      <c r="C586" s="29" t="s">
        <v>1043</v>
      </c>
      <c r="D586" s="76"/>
      <c r="E586" s="3"/>
      <c r="F586" s="3"/>
      <c r="G586" s="3"/>
      <c r="H586" s="48"/>
      <c r="I586" s="99"/>
      <c r="J586" s="31" t="str">
        <f t="shared" si="18"/>
        <v>VegetationInspectionPolygon.WMPSection</v>
      </c>
      <c r="K586" s="31" t="b">
        <f t="shared" si="19"/>
        <v>1</v>
      </c>
      <c r="L586" s="101" t="str">
        <f>_xlfn.XLOOKUP(J586,'Field Complete (Q1 2026)'!H:H,'Field Complete (Q1 2026)'!F:F,"")</f>
        <v/>
      </c>
      <c r="M586" s="31" t="s">
        <v>51</v>
      </c>
      <c r="N586" s="31">
        <v>15</v>
      </c>
      <c r="O586" s="31" t="s">
        <v>1043</v>
      </c>
      <c r="P586" s="31" t="s">
        <v>1044</v>
      </c>
      <c r="Q586" s="31" t="s">
        <v>1011</v>
      </c>
      <c r="S586" s="31" t="s">
        <v>1045</v>
      </c>
      <c r="T586" s="31" t="s">
        <v>15</v>
      </c>
      <c r="U586" s="31" t="s">
        <v>1191</v>
      </c>
      <c r="V586" s="31" t="s">
        <v>1675</v>
      </c>
      <c r="W586" s="31" t="s">
        <v>1675</v>
      </c>
      <c r="X586" s="31" t="s">
        <v>588</v>
      </c>
      <c r="Y586" s="31" t="s">
        <v>14</v>
      </c>
      <c r="Z586" s="31" t="s">
        <v>13</v>
      </c>
      <c r="AB586" s="31" t="s">
        <v>1695</v>
      </c>
    </row>
    <row r="587" spans="1:28" s="31" customFormat="1">
      <c r="A587" s="63" t="s">
        <v>48</v>
      </c>
      <c r="B587" s="29" t="s">
        <v>51</v>
      </c>
      <c r="C587" s="29" t="s">
        <v>1047</v>
      </c>
      <c r="D587" s="76"/>
      <c r="E587" s="3"/>
      <c r="F587" s="3"/>
      <c r="G587" s="3"/>
      <c r="H587" s="48"/>
      <c r="I587" s="99"/>
      <c r="J587" s="31" t="str">
        <f t="shared" si="18"/>
        <v>VegetationInspectionPolygon.UnitsRepresented</v>
      </c>
      <c r="K587" s="31" t="b">
        <f t="shared" si="19"/>
        <v>1</v>
      </c>
      <c r="L587" s="101" t="str">
        <f>_xlfn.XLOOKUP(J587,'Field Complete (Q1 2026)'!H:H,'Field Complete (Q1 2026)'!F:F,"")</f>
        <v/>
      </c>
      <c r="M587" s="31" t="s">
        <v>51</v>
      </c>
      <c r="N587" s="31">
        <v>16</v>
      </c>
      <c r="O587" s="31" t="s">
        <v>1047</v>
      </c>
      <c r="P587" s="31" t="s">
        <v>1048</v>
      </c>
      <c r="Q587" s="31" t="s">
        <v>136</v>
      </c>
      <c r="S587" s="31" t="s">
        <v>1211</v>
      </c>
      <c r="T587" s="31" t="s">
        <v>15</v>
      </c>
      <c r="U587" s="31" t="s">
        <v>1191</v>
      </c>
      <c r="V587" s="31" t="s">
        <v>1675</v>
      </c>
      <c r="W587" s="31" t="s">
        <v>1675</v>
      </c>
      <c r="X587" s="31" t="s">
        <v>588</v>
      </c>
      <c r="Y587" s="31" t="s">
        <v>14</v>
      </c>
      <c r="Z587" s="31" t="s">
        <v>13</v>
      </c>
      <c r="AB587" s="31" t="s">
        <v>1696</v>
      </c>
    </row>
    <row r="588" spans="1:28" s="31" customFormat="1">
      <c r="A588" s="63" t="s">
        <v>48</v>
      </c>
      <c r="B588" s="29" t="s">
        <v>51</v>
      </c>
      <c r="C588" s="29" t="s">
        <v>1051</v>
      </c>
      <c r="D588" s="76"/>
      <c r="E588" s="3"/>
      <c r="F588" s="3"/>
      <c r="G588" s="3"/>
      <c r="H588" s="48"/>
      <c r="I588" s="99"/>
      <c r="J588" s="31" t="str">
        <f t="shared" si="18"/>
        <v>VegetationInspectionPolygon.InspectionStartDate</v>
      </c>
      <c r="K588" s="31" t="b">
        <f t="shared" si="19"/>
        <v>1</v>
      </c>
      <c r="L588" s="101" t="str">
        <f>_xlfn.XLOOKUP(J588,'Field Complete (Q1 2026)'!H:H,'Field Complete (Q1 2026)'!F:F,"")</f>
        <v/>
      </c>
      <c r="M588" s="31" t="s">
        <v>51</v>
      </c>
      <c r="N588" s="31">
        <v>17</v>
      </c>
      <c r="O588" s="31" t="s">
        <v>1051</v>
      </c>
      <c r="P588" s="31" t="s">
        <v>1052</v>
      </c>
      <c r="Q588" s="31" t="s">
        <v>175</v>
      </c>
      <c r="S588" s="31" t="s">
        <v>1549</v>
      </c>
      <c r="T588" s="31" t="s">
        <v>15</v>
      </c>
      <c r="U588" s="31" t="s">
        <v>1191</v>
      </c>
      <c r="V588" s="31" t="s">
        <v>1675</v>
      </c>
      <c r="W588" s="31" t="s">
        <v>1675</v>
      </c>
      <c r="X588" s="31" t="s">
        <v>15</v>
      </c>
      <c r="Y588" s="31" t="s">
        <v>14</v>
      </c>
      <c r="Z588" s="31" t="s">
        <v>13</v>
      </c>
      <c r="AB588" s="31" t="s">
        <v>1697</v>
      </c>
    </row>
    <row r="589" spans="1:28" s="31" customFormat="1">
      <c r="A589" s="63" t="s">
        <v>48</v>
      </c>
      <c r="B589" s="29" t="s">
        <v>51</v>
      </c>
      <c r="C589" s="29" t="s">
        <v>1055</v>
      </c>
      <c r="D589" s="76"/>
      <c r="E589" s="3"/>
      <c r="F589" s="3"/>
      <c r="G589" s="3"/>
      <c r="H589" s="48"/>
      <c r="I589" s="99"/>
      <c r="J589" s="31" t="str">
        <f t="shared" si="18"/>
        <v>VegetationInspectionPolygon.InspectionEndDate</v>
      </c>
      <c r="K589" s="31" t="b">
        <f t="shared" si="19"/>
        <v>1</v>
      </c>
      <c r="L589" s="101" t="str">
        <f>_xlfn.XLOOKUP(J589,'Field Complete (Q1 2026)'!H:H,'Field Complete (Q1 2026)'!F:F,"")</f>
        <v/>
      </c>
      <c r="M589" s="31" t="s">
        <v>51</v>
      </c>
      <c r="N589" s="31">
        <v>18</v>
      </c>
      <c r="O589" s="31" t="s">
        <v>1055</v>
      </c>
      <c r="P589" s="31" t="s">
        <v>1056</v>
      </c>
      <c r="Q589" s="31" t="s">
        <v>175</v>
      </c>
      <c r="S589" s="31" t="s">
        <v>1551</v>
      </c>
      <c r="T589" s="31" t="s">
        <v>15</v>
      </c>
      <c r="U589" s="31" t="s">
        <v>1191</v>
      </c>
      <c r="V589" s="31" t="s">
        <v>1675</v>
      </c>
      <c r="W589" s="31" t="s">
        <v>1675</v>
      </c>
      <c r="X589" s="31" t="s">
        <v>15</v>
      </c>
      <c r="Y589" s="31" t="s">
        <v>14</v>
      </c>
      <c r="Z589" s="31" t="s">
        <v>13</v>
      </c>
      <c r="AB589" s="31" t="s">
        <v>1698</v>
      </c>
    </row>
    <row r="590" spans="1:28" s="31" customFormat="1">
      <c r="A590" s="63" t="s">
        <v>48</v>
      </c>
      <c r="B590" s="29" t="s">
        <v>51</v>
      </c>
      <c r="C590" s="29" t="s">
        <v>1070</v>
      </c>
      <c r="D590" s="76"/>
      <c r="E590" s="3"/>
      <c r="F590" s="3"/>
      <c r="G590" s="3"/>
      <c r="H590" s="48"/>
      <c r="I590" s="99"/>
      <c r="J590" s="31" t="str">
        <f t="shared" si="18"/>
        <v>VegetationInspectionPolygon.InspectionType</v>
      </c>
      <c r="K590" s="31" t="b">
        <f t="shared" si="19"/>
        <v>1</v>
      </c>
      <c r="L590" s="101" t="str">
        <f>_xlfn.XLOOKUP(J590,'Field Complete (Q1 2026)'!H:H,'Field Complete (Q1 2026)'!F:F,"")</f>
        <v/>
      </c>
      <c r="M590" s="31" t="s">
        <v>51</v>
      </c>
      <c r="N590" s="31">
        <v>19</v>
      </c>
      <c r="O590" s="31" t="s">
        <v>1070</v>
      </c>
      <c r="P590" s="31" t="s">
        <v>1071</v>
      </c>
      <c r="Q590" s="31" t="s">
        <v>83</v>
      </c>
      <c r="R590" s="31" t="s">
        <v>1553</v>
      </c>
      <c r="S590" s="31" t="s">
        <v>1554</v>
      </c>
      <c r="T590" s="31" t="s">
        <v>15</v>
      </c>
      <c r="U590" s="31" t="s">
        <v>1191</v>
      </c>
      <c r="V590" s="31" t="s">
        <v>1675</v>
      </c>
      <c r="W590" s="31" t="s">
        <v>1675</v>
      </c>
      <c r="X590" s="31" t="s">
        <v>15</v>
      </c>
      <c r="Y590" s="31" t="s">
        <v>95</v>
      </c>
      <c r="AB590" s="31" t="s">
        <v>1699</v>
      </c>
    </row>
    <row r="591" spans="1:28" s="31" customFormat="1">
      <c r="A591" s="63" t="s">
        <v>48</v>
      </c>
      <c r="B591" s="29" t="s">
        <v>51</v>
      </c>
      <c r="C591" s="29" t="s">
        <v>1075</v>
      </c>
      <c r="D591" s="76"/>
      <c r="E591" s="3"/>
      <c r="F591" s="3"/>
      <c r="G591" s="3"/>
      <c r="H591" s="48"/>
      <c r="I591" s="99"/>
      <c r="J591" s="31" t="str">
        <f t="shared" si="18"/>
        <v>VegetationInspectionPolygon.InspectionTypeComment</v>
      </c>
      <c r="K591" s="31" t="b">
        <f t="shared" si="19"/>
        <v>1</v>
      </c>
      <c r="L591" s="101" t="str">
        <f>_xlfn.XLOOKUP(J591,'Field Complete (Q1 2026)'!H:H,'Field Complete (Q1 2026)'!F:F,"")</f>
        <v/>
      </c>
      <c r="M591" s="31" t="s">
        <v>51</v>
      </c>
      <c r="N591" s="31">
        <v>20</v>
      </c>
      <c r="O591" s="31" t="s">
        <v>1075</v>
      </c>
      <c r="P591" s="31" t="s">
        <v>1076</v>
      </c>
      <c r="Q591" s="31" t="s">
        <v>1028</v>
      </c>
      <c r="S591" s="31" t="s">
        <v>1557</v>
      </c>
      <c r="T591" s="31" t="s">
        <v>15</v>
      </c>
      <c r="U591" s="31" t="s">
        <v>1191</v>
      </c>
      <c r="V591" s="31" t="s">
        <v>1675</v>
      </c>
      <c r="W591" s="31" t="s">
        <v>1675</v>
      </c>
      <c r="X591" s="31" t="s">
        <v>15</v>
      </c>
      <c r="Y591" s="31" t="s">
        <v>95</v>
      </c>
      <c r="AB591" s="31" t="s">
        <v>1700</v>
      </c>
    </row>
    <row r="592" spans="1:28" s="31" customFormat="1">
      <c r="A592" s="63" t="s">
        <v>48</v>
      </c>
      <c r="B592" s="29" t="s">
        <v>51</v>
      </c>
      <c r="C592" s="29" t="s">
        <v>1059</v>
      </c>
      <c r="D592" s="76"/>
      <c r="E592" s="3"/>
      <c r="F592" s="3"/>
      <c r="G592" s="3"/>
      <c r="H592" s="48"/>
      <c r="I592" s="99"/>
      <c r="J592" s="31" t="str">
        <f t="shared" si="18"/>
        <v>VegetationInspectionPolygon.PerformedBy</v>
      </c>
      <c r="K592" s="31" t="b">
        <f t="shared" si="19"/>
        <v>1</v>
      </c>
      <c r="L592" s="101" t="str">
        <f>_xlfn.XLOOKUP(J592,'Field Complete (Q1 2026)'!H:H,'Field Complete (Q1 2026)'!F:F,"")</f>
        <v/>
      </c>
      <c r="M592" s="31" t="s">
        <v>51</v>
      </c>
      <c r="N592" s="31">
        <v>21</v>
      </c>
      <c r="O592" s="31" t="s">
        <v>1059</v>
      </c>
      <c r="P592" s="31" t="s">
        <v>1060</v>
      </c>
      <c r="Q592" s="31" t="s">
        <v>116</v>
      </c>
      <c r="R592" s="31" t="s">
        <v>1061</v>
      </c>
      <c r="S592" s="31" t="s">
        <v>1062</v>
      </c>
      <c r="T592" s="31" t="s">
        <v>15</v>
      </c>
      <c r="U592" s="31" t="s">
        <v>1191</v>
      </c>
      <c r="V592" s="31" t="s">
        <v>1675</v>
      </c>
      <c r="W592" s="31" t="s">
        <v>1675</v>
      </c>
      <c r="X592" s="31" t="s">
        <v>15</v>
      </c>
      <c r="Y592" s="31" t="s">
        <v>14</v>
      </c>
      <c r="Z592" s="31" t="s">
        <v>13</v>
      </c>
      <c r="AB592" s="31" t="s">
        <v>1701</v>
      </c>
    </row>
    <row r="593" spans="1:28" s="31" customFormat="1">
      <c r="A593" s="63" t="s">
        <v>48</v>
      </c>
      <c r="B593" s="29" t="s">
        <v>51</v>
      </c>
      <c r="C593" s="29" t="s">
        <v>1065</v>
      </c>
      <c r="D593" s="76"/>
      <c r="E593" s="3"/>
      <c r="F593" s="3"/>
      <c r="G593" s="3"/>
      <c r="H593" s="48"/>
      <c r="I593" s="99"/>
      <c r="J593" s="31" t="str">
        <f t="shared" si="18"/>
        <v>VegetationInspectionPolygon.PerformedByComment</v>
      </c>
      <c r="K593" s="31" t="b">
        <f t="shared" si="19"/>
        <v>1</v>
      </c>
      <c r="L593" s="101" t="str">
        <f>_xlfn.XLOOKUP(J593,'Field Complete (Q1 2026)'!H:H,'Field Complete (Q1 2026)'!F:F,"")</f>
        <v/>
      </c>
      <c r="M593" s="31" t="s">
        <v>51</v>
      </c>
      <c r="N593" s="31">
        <v>22</v>
      </c>
      <c r="O593" s="31" t="s">
        <v>1065</v>
      </c>
      <c r="P593" s="31" t="s">
        <v>1066</v>
      </c>
      <c r="Q593" s="31" t="s">
        <v>83</v>
      </c>
      <c r="S593" s="31" t="s">
        <v>1067</v>
      </c>
      <c r="T593" s="31" t="s">
        <v>15</v>
      </c>
      <c r="U593" s="31" t="s">
        <v>1191</v>
      </c>
      <c r="V593" s="31" t="s">
        <v>1675</v>
      </c>
      <c r="W593" s="31" t="s">
        <v>1675</v>
      </c>
      <c r="X593" s="31" t="s">
        <v>15</v>
      </c>
      <c r="Y593" s="31" t="s">
        <v>14</v>
      </c>
      <c r="Z593" s="31" t="s">
        <v>13</v>
      </c>
      <c r="AB593" s="31" t="s">
        <v>1702</v>
      </c>
    </row>
    <row r="594" spans="1:28" s="31" customFormat="1">
      <c r="A594" s="63" t="s">
        <v>48</v>
      </c>
      <c r="B594" s="29" t="s">
        <v>51</v>
      </c>
      <c r="C594" s="29" t="s">
        <v>1564</v>
      </c>
      <c r="D594" s="76"/>
      <c r="E594" s="3"/>
      <c r="F594" s="3"/>
      <c r="G594" s="3"/>
      <c r="H594" s="48"/>
      <c r="I594" s="99"/>
      <c r="J594" s="31" t="str">
        <f t="shared" si="18"/>
        <v>VegetationInspectionPolygon.CommercialHarvest</v>
      </c>
      <c r="K594" s="31" t="b">
        <f t="shared" si="19"/>
        <v>1</v>
      </c>
      <c r="L594" s="101" t="str">
        <f>_xlfn.XLOOKUP(J594,'Field Complete (Q1 2026)'!H:H,'Field Complete (Q1 2026)'!F:F,"")</f>
        <v/>
      </c>
      <c r="M594" s="31" t="s">
        <v>51</v>
      </c>
      <c r="N594" s="31">
        <v>23</v>
      </c>
      <c r="O594" s="31" t="s">
        <v>1564</v>
      </c>
      <c r="P594" s="31" t="s">
        <v>1565</v>
      </c>
      <c r="Q594" s="31" t="s">
        <v>558</v>
      </c>
      <c r="R594" s="31" t="s">
        <v>742</v>
      </c>
      <c r="S594" s="31" t="s">
        <v>1566</v>
      </c>
      <c r="T594" s="31" t="s">
        <v>15</v>
      </c>
      <c r="U594" s="31" t="s">
        <v>1191</v>
      </c>
      <c r="V594" s="31" t="s">
        <v>1675</v>
      </c>
      <c r="W594" s="31" t="s">
        <v>1675</v>
      </c>
      <c r="X594" s="31" t="s">
        <v>15</v>
      </c>
      <c r="Y594" s="31" t="s">
        <v>14</v>
      </c>
      <c r="Z594" s="31" t="s">
        <v>13</v>
      </c>
      <c r="AB594" s="31" t="s">
        <v>1703</v>
      </c>
    </row>
    <row r="595" spans="1:28" s="31" customFormat="1">
      <c r="A595" s="63" t="s">
        <v>48</v>
      </c>
      <c r="B595" s="29" t="s">
        <v>51</v>
      </c>
      <c r="C595" s="29" t="s">
        <v>1568</v>
      </c>
      <c r="D595" s="76"/>
      <c r="E595" s="3"/>
      <c r="F595" s="3"/>
      <c r="G595" s="3"/>
      <c r="H595" s="48"/>
      <c r="I595" s="99"/>
      <c r="J595" s="31" t="str">
        <f t="shared" si="18"/>
        <v>VegetationInspectionPolygon.TreeTrimCount</v>
      </c>
      <c r="K595" s="31" t="b">
        <f t="shared" si="19"/>
        <v>1</v>
      </c>
      <c r="L595" s="101" t="str">
        <f>_xlfn.XLOOKUP(J595,'Field Complete (Q1 2026)'!H:H,'Field Complete (Q1 2026)'!F:F,"")</f>
        <v/>
      </c>
      <c r="M595" s="31" t="s">
        <v>51</v>
      </c>
      <c r="N595" s="31">
        <v>24</v>
      </c>
      <c r="O595" s="31" t="s">
        <v>1568</v>
      </c>
      <c r="P595" s="31" t="s">
        <v>1569</v>
      </c>
      <c r="Q595" s="31" t="s">
        <v>198</v>
      </c>
      <c r="S595" s="31" t="s">
        <v>1570</v>
      </c>
      <c r="T595" s="31" t="s">
        <v>15</v>
      </c>
      <c r="U595" s="31" t="s">
        <v>1191</v>
      </c>
      <c r="V595" s="31" t="s">
        <v>1675</v>
      </c>
      <c r="W595" s="31" t="s">
        <v>1675</v>
      </c>
      <c r="X595" s="31" t="s">
        <v>15</v>
      </c>
      <c r="Y595" s="31" t="s">
        <v>14</v>
      </c>
      <c r="Z595" s="31" t="s">
        <v>13</v>
      </c>
      <c r="AB595" s="31" t="s">
        <v>1704</v>
      </c>
    </row>
    <row r="596" spans="1:28" s="31" customFormat="1">
      <c r="A596" s="63" t="s">
        <v>48</v>
      </c>
      <c r="B596" s="29" t="s">
        <v>51</v>
      </c>
      <c r="C596" s="29" t="s">
        <v>1573</v>
      </c>
      <c r="D596" s="76"/>
      <c r="E596" s="3"/>
      <c r="F596" s="3"/>
      <c r="G596" s="3"/>
      <c r="H596" s="48"/>
      <c r="I596" s="99"/>
      <c r="J596" s="31" t="str">
        <f t="shared" si="18"/>
        <v>VegetationInspectionPolygon.TreeRemovalCount</v>
      </c>
      <c r="K596" s="31" t="b">
        <f t="shared" si="19"/>
        <v>1</v>
      </c>
      <c r="L596" s="101" t="str">
        <f>_xlfn.XLOOKUP(J596,'Field Complete (Q1 2026)'!H:H,'Field Complete (Q1 2026)'!F:F,"")</f>
        <v/>
      </c>
      <c r="M596" s="31" t="s">
        <v>51</v>
      </c>
      <c r="N596" s="31">
        <v>25</v>
      </c>
      <c r="O596" s="31" t="s">
        <v>1573</v>
      </c>
      <c r="P596" s="31" t="s">
        <v>1574</v>
      </c>
      <c r="Q596" s="31" t="s">
        <v>198</v>
      </c>
      <c r="S596" s="31" t="s">
        <v>1575</v>
      </c>
      <c r="T596" s="31" t="s">
        <v>15</v>
      </c>
      <c r="U596" s="31" t="s">
        <v>1191</v>
      </c>
      <c r="V596" s="31" t="s">
        <v>1675</v>
      </c>
      <c r="W596" s="31" t="s">
        <v>1675</v>
      </c>
      <c r="X596" s="31" t="s">
        <v>15</v>
      </c>
      <c r="Y596" s="31" t="s">
        <v>14</v>
      </c>
      <c r="Z596" s="31" t="s">
        <v>13</v>
      </c>
      <c r="AB596" s="31" t="s">
        <v>1705</v>
      </c>
    </row>
    <row r="597" spans="1:28" s="31" customFormat="1">
      <c r="A597" s="63" t="s">
        <v>48</v>
      </c>
      <c r="B597" s="29" t="s">
        <v>51</v>
      </c>
      <c r="C597" s="29" t="s">
        <v>1080</v>
      </c>
      <c r="D597" s="76"/>
      <c r="E597" s="3"/>
      <c r="F597" s="3"/>
      <c r="G597" s="3"/>
      <c r="H597" s="48"/>
      <c r="I597" s="99"/>
      <c r="J597" s="31" t="str">
        <f t="shared" si="18"/>
        <v>VegetationInspectionPolygon.InspectionComment</v>
      </c>
      <c r="K597" s="31" t="b">
        <f t="shared" si="19"/>
        <v>1</v>
      </c>
      <c r="L597" s="101" t="str">
        <f>_xlfn.XLOOKUP(J597,'Field Complete (Q1 2026)'!H:H,'Field Complete (Q1 2026)'!F:F,"")</f>
        <v/>
      </c>
      <c r="M597" s="31" t="s">
        <v>51</v>
      </c>
      <c r="N597" s="31">
        <v>26</v>
      </c>
      <c r="O597" s="31" t="s">
        <v>1080</v>
      </c>
      <c r="P597" s="31" t="s">
        <v>1081</v>
      </c>
      <c r="Q597" s="31" t="s">
        <v>1023</v>
      </c>
      <c r="S597" s="31" t="s">
        <v>1577</v>
      </c>
      <c r="T597" s="31" t="s">
        <v>15</v>
      </c>
      <c r="U597" s="31" t="s">
        <v>1191</v>
      </c>
      <c r="V597" s="31" t="s">
        <v>1675</v>
      </c>
      <c r="W597" s="31" t="s">
        <v>1675</v>
      </c>
      <c r="X597" s="31" t="s">
        <v>15</v>
      </c>
      <c r="Y597" s="31" t="s">
        <v>14</v>
      </c>
      <c r="Z597" s="31" t="s">
        <v>13</v>
      </c>
      <c r="AB597" s="31" t="s">
        <v>1706</v>
      </c>
    </row>
    <row r="598" spans="1:28" s="31" customFormat="1">
      <c r="A598" s="63" t="s">
        <v>48</v>
      </c>
      <c r="B598" s="29" t="s">
        <v>51</v>
      </c>
      <c r="C598" s="29" t="s">
        <v>1101</v>
      </c>
      <c r="D598" s="76"/>
      <c r="E598" s="3"/>
      <c r="F598" s="3"/>
      <c r="G598" s="3"/>
      <c r="H598" s="48"/>
      <c r="I598" s="99"/>
      <c r="J598" s="31" t="str">
        <f t="shared" si="18"/>
        <v>VegetationInspectionPolygon.InspectionMethod</v>
      </c>
      <c r="K598" s="31" t="b">
        <f t="shared" si="19"/>
        <v>1</v>
      </c>
      <c r="L598" s="101" t="str">
        <f>_xlfn.XLOOKUP(J598,'Field Complete (Q1 2026)'!H:H,'Field Complete (Q1 2026)'!F:F,"")</f>
        <v/>
      </c>
      <c r="M598" s="31" t="s">
        <v>51</v>
      </c>
      <c r="N598" s="31">
        <v>27</v>
      </c>
      <c r="O598" s="31" t="s">
        <v>1101</v>
      </c>
      <c r="P598" s="31" t="s">
        <v>1102</v>
      </c>
      <c r="Q598" s="31" t="s">
        <v>1023</v>
      </c>
      <c r="R598" s="31" t="s">
        <v>1103</v>
      </c>
      <c r="S598" s="31" t="s">
        <v>1707</v>
      </c>
      <c r="T598" s="31" t="s">
        <v>15</v>
      </c>
      <c r="U598" s="31" t="s">
        <v>1191</v>
      </c>
      <c r="V598" s="31" t="s">
        <v>1675</v>
      </c>
      <c r="W598" s="31" t="s">
        <v>1675</v>
      </c>
      <c r="X598" s="31" t="s">
        <v>15</v>
      </c>
      <c r="Y598" s="31" t="s">
        <v>14</v>
      </c>
      <c r="Z598" s="31" t="s">
        <v>13</v>
      </c>
      <c r="AB598" s="31" t="s">
        <v>1708</v>
      </c>
    </row>
    <row r="599" spans="1:28" s="31" customFormat="1">
      <c r="A599" s="63" t="s">
        <v>48</v>
      </c>
      <c r="B599" s="29" t="s">
        <v>51</v>
      </c>
      <c r="C599" s="29" t="s">
        <v>1107</v>
      </c>
      <c r="D599" s="76"/>
      <c r="E599" s="3"/>
      <c r="F599" s="3"/>
      <c r="G599" s="3"/>
      <c r="H599" s="48"/>
      <c r="I599" s="99"/>
      <c r="J599" s="31" t="str">
        <f t="shared" si="18"/>
        <v>VegetationInspectionPolygon.InspectionMethodComment</v>
      </c>
      <c r="K599" s="31" t="b">
        <f t="shared" si="19"/>
        <v>1</v>
      </c>
      <c r="L599" s="101" t="str">
        <f>_xlfn.XLOOKUP(J599,'Field Complete (Q1 2026)'!H:H,'Field Complete (Q1 2026)'!F:F,"")</f>
        <v/>
      </c>
      <c r="M599" s="31" t="s">
        <v>51</v>
      </c>
      <c r="N599" s="31">
        <v>28</v>
      </c>
      <c r="O599" s="31" t="s">
        <v>1107</v>
      </c>
      <c r="P599" s="31" t="s">
        <v>1108</v>
      </c>
      <c r="Q599" s="31" t="s">
        <v>1023</v>
      </c>
      <c r="S599" s="31" t="s">
        <v>1582</v>
      </c>
      <c r="T599" s="31" t="s">
        <v>15</v>
      </c>
      <c r="U599" s="31" t="s">
        <v>1191</v>
      </c>
      <c r="V599" s="31" t="s">
        <v>1675</v>
      </c>
      <c r="W599" s="31" t="s">
        <v>1675</v>
      </c>
      <c r="X599" s="31" t="s">
        <v>15</v>
      </c>
      <c r="Y599" s="31" t="s">
        <v>14</v>
      </c>
      <c r="Z599" s="31" t="s">
        <v>13</v>
      </c>
      <c r="AB599" s="31" t="s">
        <v>1709</v>
      </c>
    </row>
    <row r="600" spans="1:28" s="31" customFormat="1">
      <c r="A600" s="63" t="s">
        <v>48</v>
      </c>
      <c r="B600" s="29" t="s">
        <v>51</v>
      </c>
      <c r="C600" s="29" t="s">
        <v>1112</v>
      </c>
      <c r="D600" s="76"/>
      <c r="E600" s="3"/>
      <c r="F600" s="3"/>
      <c r="G600" s="3"/>
      <c r="H600" s="48"/>
      <c r="I600" s="99"/>
      <c r="J600" s="31" t="str">
        <f t="shared" si="18"/>
        <v>VegetationInspectionPolygon.DataCaptureSensorType</v>
      </c>
      <c r="K600" s="31" t="b">
        <f t="shared" si="19"/>
        <v>1</v>
      </c>
      <c r="L600" s="101" t="str">
        <f>_xlfn.XLOOKUP(J600,'Field Complete (Q1 2026)'!H:H,'Field Complete (Q1 2026)'!F:F,"")</f>
        <v/>
      </c>
      <c r="M600" s="31" t="s">
        <v>51</v>
      </c>
      <c r="N600" s="31">
        <v>29</v>
      </c>
      <c r="O600" s="31" t="s">
        <v>1112</v>
      </c>
      <c r="P600" s="31" t="s">
        <v>1113</v>
      </c>
      <c r="Q600" s="31" t="s">
        <v>116</v>
      </c>
      <c r="R600" s="31" t="s">
        <v>1114</v>
      </c>
      <c r="S600" s="31" t="s">
        <v>1115</v>
      </c>
      <c r="T600" s="31" t="s">
        <v>15</v>
      </c>
      <c r="U600" s="31" t="s">
        <v>1191</v>
      </c>
      <c r="V600" s="31" t="s">
        <v>1675</v>
      </c>
      <c r="W600" s="31" t="s">
        <v>1675</v>
      </c>
      <c r="X600" s="31" t="s">
        <v>15</v>
      </c>
      <c r="Y600" s="31" t="s">
        <v>95</v>
      </c>
      <c r="AB600" s="31" t="s">
        <v>1710</v>
      </c>
    </row>
    <row r="601" spans="1:28" s="31" customFormat="1">
      <c r="A601" s="63" t="s">
        <v>48</v>
      </c>
      <c r="B601" s="29" t="s">
        <v>51</v>
      </c>
      <c r="C601" s="29" t="s">
        <v>1117</v>
      </c>
      <c r="D601" s="76"/>
      <c r="E601" s="3"/>
      <c r="F601" s="3"/>
      <c r="G601" s="3"/>
      <c r="H601" s="48"/>
      <c r="I601" s="99"/>
      <c r="J601" s="31" t="str">
        <f t="shared" si="18"/>
        <v>VegetationInspectionPolygon.DataCaptureSensorTypeComment</v>
      </c>
      <c r="K601" s="31" t="b">
        <f t="shared" si="19"/>
        <v>1</v>
      </c>
      <c r="L601" s="101" t="str">
        <f>_xlfn.XLOOKUP(J601,'Field Complete (Q1 2026)'!H:H,'Field Complete (Q1 2026)'!F:F,"")</f>
        <v/>
      </c>
      <c r="M601" s="31" t="s">
        <v>51</v>
      </c>
      <c r="N601" s="31">
        <v>30</v>
      </c>
      <c r="O601" s="31" t="s">
        <v>1117</v>
      </c>
      <c r="P601" s="31" t="s">
        <v>1118</v>
      </c>
      <c r="Q601" s="31" t="s">
        <v>83</v>
      </c>
      <c r="S601" s="31" t="s">
        <v>1119</v>
      </c>
      <c r="T601" s="31" t="s">
        <v>15</v>
      </c>
      <c r="U601" s="31" t="s">
        <v>1191</v>
      </c>
      <c r="V601" s="31" t="s">
        <v>1675</v>
      </c>
      <c r="W601" s="31" t="s">
        <v>1675</v>
      </c>
      <c r="X601" s="31" t="s">
        <v>15</v>
      </c>
      <c r="Y601" s="31" t="s">
        <v>95</v>
      </c>
      <c r="AB601" s="31" t="s">
        <v>1711</v>
      </c>
    </row>
    <row r="602" spans="1:28" s="31" customFormat="1">
      <c r="A602" s="63" t="s">
        <v>48</v>
      </c>
      <c r="B602" s="29" t="s">
        <v>51</v>
      </c>
      <c r="C602" s="29" t="s">
        <v>400</v>
      </c>
      <c r="D602" s="76"/>
      <c r="E602" s="3"/>
      <c r="F602" s="3"/>
      <c r="G602" s="3"/>
      <c r="H602" s="48"/>
      <c r="I602" s="99"/>
      <c r="J602" s="31" t="str">
        <f t="shared" si="18"/>
        <v>VegetationInspectionPolygon.HFTDClass</v>
      </c>
      <c r="K602" s="31" t="b">
        <f t="shared" si="19"/>
        <v>1</v>
      </c>
      <c r="L602" s="101" t="str">
        <f>_xlfn.XLOOKUP(J602,'Field Complete (Q1 2026)'!H:H,'Field Complete (Q1 2026)'!F:F,"")</f>
        <v/>
      </c>
      <c r="M602" s="31" t="s">
        <v>51</v>
      </c>
      <c r="N602" s="31">
        <v>31</v>
      </c>
      <c r="O602" s="31" t="s">
        <v>400</v>
      </c>
      <c r="P602" s="31" t="s">
        <v>401</v>
      </c>
      <c r="Q602" s="31" t="s">
        <v>116</v>
      </c>
      <c r="R602" s="31" t="s">
        <v>1130</v>
      </c>
      <c r="S602" s="31" t="s">
        <v>1712</v>
      </c>
      <c r="T602" s="31" t="s">
        <v>15</v>
      </c>
      <c r="U602" s="31" t="s">
        <v>1191</v>
      </c>
      <c r="V602" s="31" t="s">
        <v>1675</v>
      </c>
      <c r="W602" s="31" t="s">
        <v>1675</v>
      </c>
      <c r="X602" s="31" t="s">
        <v>15</v>
      </c>
      <c r="Y602" s="31" t="s">
        <v>14</v>
      </c>
      <c r="Z602" s="31" t="s">
        <v>13</v>
      </c>
      <c r="AB602" s="31" t="s">
        <v>1713</v>
      </c>
    </row>
    <row r="603" spans="1:28" s="31" customFormat="1">
      <c r="A603" s="64" t="s">
        <v>48</v>
      </c>
      <c r="B603" s="19" t="s">
        <v>51</v>
      </c>
      <c r="C603" s="19" t="s">
        <v>1128</v>
      </c>
      <c r="D603" s="77"/>
      <c r="E603" s="54"/>
      <c r="F603" s="54"/>
      <c r="G603" s="54"/>
      <c r="H603" s="55"/>
      <c r="I603" s="99"/>
      <c r="J603" s="31" t="str">
        <f t="shared" si="18"/>
        <v>VegetationInspectionPolygon.HFTDClassComment</v>
      </c>
      <c r="K603" s="31" t="b">
        <f t="shared" si="19"/>
        <v>1</v>
      </c>
      <c r="L603" s="101" t="str">
        <f>_xlfn.XLOOKUP(J603,'Field Complete (Q1 2026)'!H:H,'Field Complete (Q1 2026)'!F:F,"")</f>
        <v/>
      </c>
      <c r="M603" s="31" t="s">
        <v>51</v>
      </c>
      <c r="N603" s="31">
        <v>32</v>
      </c>
      <c r="O603" s="31" t="s">
        <v>1128</v>
      </c>
      <c r="P603" s="31" t="s">
        <v>1129</v>
      </c>
      <c r="Q603" s="31" t="s">
        <v>83</v>
      </c>
      <c r="S603" s="31" t="s">
        <v>1714</v>
      </c>
      <c r="T603" s="31" t="s">
        <v>15</v>
      </c>
      <c r="U603" s="31" t="s">
        <v>1191</v>
      </c>
      <c r="V603" s="31" t="s">
        <v>1675</v>
      </c>
      <c r="W603" s="31" t="s">
        <v>1675</v>
      </c>
      <c r="X603" s="31" t="s">
        <v>15</v>
      </c>
      <c r="Y603" s="31" t="s">
        <v>14</v>
      </c>
      <c r="Z603" s="31" t="s">
        <v>13</v>
      </c>
      <c r="AB603" s="31" t="s">
        <v>1715</v>
      </c>
    </row>
    <row r="604" spans="1:28" s="31" customFormat="1">
      <c r="A604" s="35" t="s">
        <v>48</v>
      </c>
      <c r="B604" s="12" t="s">
        <v>53</v>
      </c>
      <c r="C604" s="12" t="s">
        <v>1716</v>
      </c>
      <c r="D604" s="75"/>
      <c r="E604" s="52"/>
      <c r="F604" s="52"/>
      <c r="G604" s="52"/>
      <c r="H604" s="53"/>
      <c r="I604" s="99"/>
      <c r="J604" s="31" t="str">
        <f t="shared" si="18"/>
        <v>VegetationManagementProjectLine.VmpID</v>
      </c>
      <c r="K604" s="31" t="b">
        <f t="shared" si="19"/>
        <v>1</v>
      </c>
      <c r="L604" s="101" t="str">
        <f>_xlfn.XLOOKUP(J604,'Field Complete (Q1 2026)'!H:H,'Field Complete (Q1 2026)'!F:F,"")</f>
        <v/>
      </c>
      <c r="M604" s="31" t="s">
        <v>53</v>
      </c>
      <c r="N604" s="31">
        <v>1</v>
      </c>
      <c r="O604" s="31" t="s">
        <v>1716</v>
      </c>
      <c r="P604" s="31" t="s">
        <v>1717</v>
      </c>
      <c r="Q604" s="31" t="s">
        <v>83</v>
      </c>
      <c r="S604" s="31" t="s">
        <v>1718</v>
      </c>
      <c r="T604" s="31" t="s">
        <v>15</v>
      </c>
      <c r="U604" s="31" t="s">
        <v>1719</v>
      </c>
      <c r="V604" s="31" t="s">
        <v>14</v>
      </c>
      <c r="W604" s="31" t="s">
        <v>14</v>
      </c>
      <c r="X604" s="31" t="s">
        <v>1720</v>
      </c>
      <c r="Y604" s="31" t="s">
        <v>14</v>
      </c>
      <c r="Z604" s="31" t="s">
        <v>15</v>
      </c>
      <c r="AA604" s="31" t="s">
        <v>14</v>
      </c>
      <c r="AB604" s="31" t="s">
        <v>1721</v>
      </c>
    </row>
    <row r="605" spans="1:28" s="31" customFormat="1">
      <c r="A605" s="38" t="s">
        <v>48</v>
      </c>
      <c r="B605" t="s">
        <v>53</v>
      </c>
      <c r="C605" t="s">
        <v>1522</v>
      </c>
      <c r="D605" s="76"/>
      <c r="E605" s="3"/>
      <c r="F605" s="3"/>
      <c r="G605" s="3"/>
      <c r="H605" s="48"/>
      <c r="I605" s="99"/>
      <c r="J605" s="31" t="str">
        <f t="shared" si="18"/>
        <v>VegetationManagementProjectLine.VmiID</v>
      </c>
      <c r="K605" s="31" t="b">
        <f t="shared" si="19"/>
        <v>1</v>
      </c>
      <c r="L605" s="101" t="str">
        <f>_xlfn.XLOOKUP(J605,'Field Complete (Q1 2026)'!H:H,'Field Complete (Q1 2026)'!F:F,"")</f>
        <v/>
      </c>
      <c r="M605" s="31" t="s">
        <v>53</v>
      </c>
      <c r="N605" s="31">
        <v>2</v>
      </c>
      <c r="O605" s="31" t="s">
        <v>1522</v>
      </c>
      <c r="P605" s="31" t="s">
        <v>1523</v>
      </c>
      <c r="Q605" s="31" t="s">
        <v>83</v>
      </c>
      <c r="S605" s="31" t="s">
        <v>1722</v>
      </c>
      <c r="T605" s="31" t="s">
        <v>15</v>
      </c>
      <c r="U605" s="31" t="s">
        <v>1719</v>
      </c>
      <c r="V605" s="31" t="s">
        <v>14</v>
      </c>
      <c r="W605" s="31" t="s">
        <v>14</v>
      </c>
      <c r="X605" s="31" t="s">
        <v>1720</v>
      </c>
      <c r="AB605" s="31" t="s">
        <v>1723</v>
      </c>
    </row>
    <row r="606" spans="1:28" s="31" customFormat="1">
      <c r="A606" s="38" t="s">
        <v>48</v>
      </c>
      <c r="B606" t="s">
        <v>53</v>
      </c>
      <c r="C606" t="s">
        <v>98</v>
      </c>
      <c r="D606" s="76"/>
      <c r="E606" s="3"/>
      <c r="F606" s="3"/>
      <c r="G606" s="3"/>
      <c r="H606" s="48"/>
      <c r="I606" s="99"/>
      <c r="J606" s="31" t="str">
        <f t="shared" si="18"/>
        <v>VegetationManagementProjectLine.UtilityID</v>
      </c>
      <c r="K606" s="31" t="b">
        <f t="shared" si="19"/>
        <v>1</v>
      </c>
      <c r="L606" s="101" t="str">
        <f>_xlfn.XLOOKUP(J606,'Field Complete (Q1 2026)'!H:H,'Field Complete (Q1 2026)'!F:F,"")</f>
        <v/>
      </c>
      <c r="M606" s="31" t="s">
        <v>53</v>
      </c>
      <c r="N606" s="31">
        <v>3</v>
      </c>
      <c r="O606" s="31" t="s">
        <v>98</v>
      </c>
      <c r="P606" s="31" t="s">
        <v>99</v>
      </c>
      <c r="Q606" s="31" t="s">
        <v>100</v>
      </c>
      <c r="R606" s="31" t="s">
        <v>101</v>
      </c>
      <c r="S606" s="31" t="s">
        <v>102</v>
      </c>
      <c r="T606" s="31" t="s">
        <v>15</v>
      </c>
      <c r="U606" s="31" t="s">
        <v>1719</v>
      </c>
      <c r="V606" s="31" t="s">
        <v>14</v>
      </c>
      <c r="W606" s="31" t="s">
        <v>14</v>
      </c>
      <c r="X606" s="31" t="s">
        <v>15</v>
      </c>
      <c r="Y606" s="31" t="s">
        <v>14</v>
      </c>
      <c r="Z606" s="31" t="s">
        <v>15</v>
      </c>
      <c r="AA606" s="31" t="s">
        <v>14</v>
      </c>
      <c r="AB606" s="31" t="s">
        <v>1724</v>
      </c>
    </row>
    <row r="607" spans="1:28" s="31" customFormat="1">
      <c r="A607" s="38" t="s">
        <v>48</v>
      </c>
      <c r="B607" t="s">
        <v>53</v>
      </c>
      <c r="C607" t="s">
        <v>1005</v>
      </c>
      <c r="D607" s="76"/>
      <c r="E607" s="3"/>
      <c r="F607" s="3"/>
      <c r="G607" s="3"/>
      <c r="H607" s="48"/>
      <c r="I607" s="99"/>
      <c r="J607" s="31" t="str">
        <f t="shared" si="18"/>
        <v>VegetationManagementProjectLine.UMATID</v>
      </c>
      <c r="K607" s="31" t="b">
        <f t="shared" si="19"/>
        <v>1</v>
      </c>
      <c r="L607" s="101" t="str">
        <f>_xlfn.XLOOKUP(J607,'Field Complete (Q1 2026)'!H:H,'Field Complete (Q1 2026)'!F:F,"")</f>
        <v/>
      </c>
      <c r="M607" s="31" t="s">
        <v>53</v>
      </c>
      <c r="N607" s="31">
        <v>4</v>
      </c>
      <c r="O607" s="31" t="s">
        <v>1005</v>
      </c>
      <c r="P607" s="31" t="s">
        <v>1006</v>
      </c>
      <c r="Q607" s="31" t="s">
        <v>83</v>
      </c>
      <c r="S607" s="31" t="s">
        <v>1194</v>
      </c>
      <c r="T607" s="31" t="s">
        <v>15</v>
      </c>
      <c r="U607" s="31" t="s">
        <v>1719</v>
      </c>
      <c r="V607" s="31" t="s">
        <v>14</v>
      </c>
      <c r="W607" s="31" t="s">
        <v>14</v>
      </c>
      <c r="X607" s="31" t="s">
        <v>1720</v>
      </c>
      <c r="Y607" s="31" t="s">
        <v>14</v>
      </c>
      <c r="Z607" s="31" t="s">
        <v>13</v>
      </c>
      <c r="AB607" s="31" t="s">
        <v>1725</v>
      </c>
    </row>
    <row r="608" spans="1:28" s="31" customFormat="1">
      <c r="A608" s="38" t="s">
        <v>48</v>
      </c>
      <c r="B608" t="s">
        <v>53</v>
      </c>
      <c r="C608" t="s">
        <v>1009</v>
      </c>
      <c r="D608" s="76"/>
      <c r="E608" s="3"/>
      <c r="F608" s="3"/>
      <c r="G608" s="3"/>
      <c r="H608" s="48"/>
      <c r="I608" s="99"/>
      <c r="J608" s="31" t="str">
        <f t="shared" si="18"/>
        <v>VegetationManagementProjectLine.ActivityClass</v>
      </c>
      <c r="K608" s="31" t="b">
        <f t="shared" si="19"/>
        <v>1</v>
      </c>
      <c r="L608" s="101" t="str">
        <f>_xlfn.XLOOKUP(J608,'Field Complete (Q1 2026)'!H:H,'Field Complete (Q1 2026)'!F:F,"")</f>
        <v/>
      </c>
      <c r="M608" s="31" t="s">
        <v>53</v>
      </c>
      <c r="N608" s="31">
        <v>5</v>
      </c>
      <c r="O608" s="31" t="s">
        <v>1009</v>
      </c>
      <c r="P608" s="31" t="s">
        <v>1010</v>
      </c>
      <c r="Q608" s="31" t="s">
        <v>1011</v>
      </c>
      <c r="R608" s="31" t="s">
        <v>1012</v>
      </c>
      <c r="S608" s="31" t="s">
        <v>1726</v>
      </c>
      <c r="T608" s="31" t="s">
        <v>15</v>
      </c>
      <c r="U608" s="31" t="s">
        <v>1719</v>
      </c>
      <c r="V608" s="31" t="s">
        <v>14</v>
      </c>
      <c r="W608" s="31" t="s">
        <v>14</v>
      </c>
      <c r="X608" s="31" t="s">
        <v>15</v>
      </c>
      <c r="Y608" s="31" t="s">
        <v>14</v>
      </c>
      <c r="Z608" s="31" t="s">
        <v>13</v>
      </c>
      <c r="AB608" s="31" t="s">
        <v>1727</v>
      </c>
    </row>
    <row r="609" spans="1:28" s="31" customFormat="1">
      <c r="A609" s="38" t="s">
        <v>48</v>
      </c>
      <c r="B609" t="s">
        <v>53</v>
      </c>
      <c r="C609" t="s">
        <v>81</v>
      </c>
      <c r="D609" s="76"/>
      <c r="E609" s="3"/>
      <c r="F609" s="3"/>
      <c r="G609" s="3"/>
      <c r="H609" s="48"/>
      <c r="I609" s="99"/>
      <c r="J609" s="31" t="str">
        <f t="shared" si="18"/>
        <v>VegetationManagementProjectLine.SegmentID</v>
      </c>
      <c r="K609" s="31" t="b">
        <f t="shared" si="19"/>
        <v>1</v>
      </c>
      <c r="L609" s="101" t="str">
        <f>_xlfn.XLOOKUP(J609,'Field Complete (Q1 2026)'!H:H,'Field Complete (Q1 2026)'!F:F,"")</f>
        <v/>
      </c>
      <c r="M609" s="31" t="s">
        <v>53</v>
      </c>
      <c r="N609" s="31">
        <v>6</v>
      </c>
      <c r="O609" s="31" t="s">
        <v>81</v>
      </c>
      <c r="P609" s="31" t="s">
        <v>82</v>
      </c>
      <c r="Q609" s="31" t="s">
        <v>83</v>
      </c>
      <c r="S609" s="31" t="s">
        <v>1728</v>
      </c>
      <c r="T609" s="31" t="s">
        <v>15</v>
      </c>
      <c r="U609" s="31" t="s">
        <v>1719</v>
      </c>
      <c r="V609" s="31" t="s">
        <v>14</v>
      </c>
      <c r="W609" s="31" t="s">
        <v>14</v>
      </c>
      <c r="X609" s="31" t="s">
        <v>1720</v>
      </c>
      <c r="Y609" s="31" t="s">
        <v>14</v>
      </c>
      <c r="Z609" s="31" t="s">
        <v>13</v>
      </c>
      <c r="AB609" s="31" t="s">
        <v>1729</v>
      </c>
    </row>
    <row r="610" spans="1:28" s="31" customFormat="1">
      <c r="A610" s="38" t="s">
        <v>48</v>
      </c>
      <c r="B610" t="s">
        <v>53</v>
      </c>
      <c r="C610" t="s">
        <v>89</v>
      </c>
      <c r="D610" s="76"/>
      <c r="E610" s="3"/>
      <c r="F610" s="3"/>
      <c r="G610" s="3"/>
      <c r="H610" s="48"/>
      <c r="I610" s="99"/>
      <c r="J610" s="31" t="str">
        <f t="shared" si="18"/>
        <v>VegetationManagementProjectLine.CircuitID</v>
      </c>
      <c r="K610" s="31" t="b">
        <f t="shared" si="19"/>
        <v>1</v>
      </c>
      <c r="L610" s="101" t="str">
        <f>_xlfn.XLOOKUP(J610,'Field Complete (Q1 2026)'!H:H,'Field Complete (Q1 2026)'!F:F,"")</f>
        <v/>
      </c>
      <c r="M610" s="31" t="s">
        <v>53</v>
      </c>
      <c r="N610" s="31">
        <v>7</v>
      </c>
      <c r="O610" s="31" t="s">
        <v>89</v>
      </c>
      <c r="P610" s="31" t="s">
        <v>90</v>
      </c>
      <c r="Q610" s="31" t="s">
        <v>83</v>
      </c>
      <c r="S610" s="31" t="s">
        <v>1730</v>
      </c>
      <c r="T610" s="31" t="s">
        <v>15</v>
      </c>
      <c r="U610" s="31" t="s">
        <v>1719</v>
      </c>
      <c r="V610" s="31" t="s">
        <v>14</v>
      </c>
      <c r="W610" s="31" t="s">
        <v>14</v>
      </c>
      <c r="X610" s="31" t="s">
        <v>1720</v>
      </c>
      <c r="Y610" s="31" t="s">
        <v>14</v>
      </c>
      <c r="Z610" s="31" t="s">
        <v>13</v>
      </c>
      <c r="AB610" s="31" t="s">
        <v>1731</v>
      </c>
    </row>
    <row r="611" spans="1:28" s="31" customFormat="1">
      <c r="A611" s="38" t="s">
        <v>48</v>
      </c>
      <c r="B611" t="s">
        <v>53</v>
      </c>
      <c r="C611" t="s">
        <v>306</v>
      </c>
      <c r="D611" s="76"/>
      <c r="E611" s="3"/>
      <c r="F611" s="3"/>
      <c r="G611" s="3"/>
      <c r="H611" s="48"/>
      <c r="I611" s="99"/>
      <c r="J611" s="31" t="str">
        <f t="shared" si="18"/>
        <v>VegetationManagementProjectLine.LineClass</v>
      </c>
      <c r="K611" s="31" t="b">
        <f t="shared" si="19"/>
        <v>1</v>
      </c>
      <c r="L611" s="101" t="str">
        <f>_xlfn.XLOOKUP(J611,'Field Complete (Q1 2026)'!H:H,'Field Complete (Q1 2026)'!F:F,"")</f>
        <v/>
      </c>
      <c r="M611" s="31" t="s">
        <v>53</v>
      </c>
      <c r="N611" s="31">
        <v>8</v>
      </c>
      <c r="O611" s="31" t="s">
        <v>306</v>
      </c>
      <c r="P611" s="31" t="s">
        <v>307</v>
      </c>
      <c r="Q611" s="31" t="s">
        <v>116</v>
      </c>
      <c r="R611" s="31" t="s">
        <v>431</v>
      </c>
      <c r="S611" s="31" t="s">
        <v>1732</v>
      </c>
      <c r="T611" s="31" t="s">
        <v>15</v>
      </c>
      <c r="U611" s="31" t="s">
        <v>1719</v>
      </c>
      <c r="V611" s="31" t="s">
        <v>14</v>
      </c>
      <c r="W611" s="31" t="s">
        <v>14</v>
      </c>
      <c r="X611" s="31" t="s">
        <v>15</v>
      </c>
      <c r="Y611" s="31" t="s">
        <v>14</v>
      </c>
      <c r="Z611" s="31" t="s">
        <v>13</v>
      </c>
      <c r="AB611" s="31" t="s">
        <v>1733</v>
      </c>
    </row>
    <row r="612" spans="1:28" s="31" customFormat="1">
      <c r="A612" s="38" t="s">
        <v>48</v>
      </c>
      <c r="B612" t="s">
        <v>53</v>
      </c>
      <c r="C612" t="s">
        <v>1734</v>
      </c>
      <c r="D612" s="76"/>
      <c r="E612" s="3"/>
      <c r="F612" s="3"/>
      <c r="G612" s="3"/>
      <c r="H612" s="48"/>
      <c r="I612" s="99"/>
      <c r="J612" s="31" t="str">
        <f t="shared" si="18"/>
        <v>VegetationManagementProjectLine.ProjectLocationOrAddress</v>
      </c>
      <c r="K612" s="31" t="b">
        <f t="shared" si="19"/>
        <v>1</v>
      </c>
      <c r="L612" s="101" t="str">
        <f>_xlfn.XLOOKUP(J612,'Field Complete (Q1 2026)'!H:H,'Field Complete (Q1 2026)'!F:F,"")</f>
        <v/>
      </c>
      <c r="M612" s="31" t="s">
        <v>53</v>
      </c>
      <c r="N612" s="31">
        <v>9</v>
      </c>
      <c r="O612" s="31" t="s">
        <v>1734</v>
      </c>
      <c r="P612" s="31" t="s">
        <v>1735</v>
      </c>
      <c r="Q612" s="31" t="s">
        <v>1023</v>
      </c>
      <c r="S612" s="31" t="s">
        <v>1736</v>
      </c>
      <c r="T612" s="31" t="s">
        <v>15</v>
      </c>
      <c r="U612" s="31" t="s">
        <v>1719</v>
      </c>
      <c r="V612" s="31" t="s">
        <v>14</v>
      </c>
      <c r="W612" s="31" t="s">
        <v>14</v>
      </c>
      <c r="X612" s="31" t="s">
        <v>1720</v>
      </c>
      <c r="Y612" s="31" t="s">
        <v>14</v>
      </c>
      <c r="Z612" s="31" t="s">
        <v>13</v>
      </c>
      <c r="AA612" s="31" t="s">
        <v>14</v>
      </c>
      <c r="AB612" s="31" t="s">
        <v>1737</v>
      </c>
    </row>
    <row r="613" spans="1:28" s="31" customFormat="1">
      <c r="A613" s="38" t="s">
        <v>48</v>
      </c>
      <c r="B613" t="s">
        <v>53</v>
      </c>
      <c r="C613" t="s">
        <v>1738</v>
      </c>
      <c r="D613" s="76"/>
      <c r="E613" s="3"/>
      <c r="F613" s="3"/>
      <c r="G613" s="3"/>
      <c r="H613" s="48"/>
      <c r="I613" s="99"/>
      <c r="J613" s="31" t="str">
        <f t="shared" si="18"/>
        <v>VegetationManagementProjectLine.RadialClearanceDistance</v>
      </c>
      <c r="K613" s="31" t="b">
        <f t="shared" si="19"/>
        <v>1</v>
      </c>
      <c r="L613" s="101" t="str">
        <f>_xlfn.XLOOKUP(J613,'Field Complete (Q1 2026)'!H:H,'Field Complete (Q1 2026)'!F:F,"")</f>
        <v/>
      </c>
      <c r="M613" s="31" t="s">
        <v>53</v>
      </c>
      <c r="N613" s="31">
        <v>10</v>
      </c>
      <c r="O613" s="31" t="s">
        <v>1738</v>
      </c>
      <c r="P613" s="31" t="s">
        <v>1739</v>
      </c>
      <c r="Q613" s="31" t="s">
        <v>136</v>
      </c>
      <c r="S613" s="31" t="s">
        <v>1740</v>
      </c>
      <c r="T613" s="31" t="s">
        <v>15</v>
      </c>
      <c r="U613" s="31" t="s">
        <v>1719</v>
      </c>
      <c r="V613" s="31" t="s">
        <v>14</v>
      </c>
      <c r="W613" s="31" t="s">
        <v>14</v>
      </c>
      <c r="X613" s="31" t="s">
        <v>15</v>
      </c>
      <c r="Y613" s="31" t="s">
        <v>14</v>
      </c>
      <c r="Z613" s="31" t="s">
        <v>13</v>
      </c>
      <c r="AB613" s="31" t="s">
        <v>1741</v>
      </c>
    </row>
    <row r="614" spans="1:28" s="31" customFormat="1">
      <c r="A614" s="38" t="s">
        <v>48</v>
      </c>
      <c r="B614" t="s">
        <v>53</v>
      </c>
      <c r="C614" t="s">
        <v>1300</v>
      </c>
      <c r="D614" s="76"/>
      <c r="E614" s="3"/>
      <c r="F614" s="3"/>
      <c r="G614" s="3"/>
      <c r="H614" s="48"/>
      <c r="I614" s="99"/>
      <c r="J614" s="31" t="str">
        <f t="shared" si="18"/>
        <v>VegetationManagementProjectLine.LineDeenergized</v>
      </c>
      <c r="K614" s="31" t="b">
        <f t="shared" si="19"/>
        <v>1</v>
      </c>
      <c r="L614" s="101" t="str">
        <f>_xlfn.XLOOKUP(J614,'Field Complete (Q1 2026)'!H:H,'Field Complete (Q1 2026)'!F:F,"")</f>
        <v/>
      </c>
      <c r="M614" s="31" t="s">
        <v>53</v>
      </c>
      <c r="N614" s="31">
        <v>11</v>
      </c>
      <c r="O614" s="31" t="s">
        <v>1300</v>
      </c>
      <c r="P614" s="31" t="s">
        <v>1742</v>
      </c>
      <c r="Q614" s="31" t="s">
        <v>558</v>
      </c>
      <c r="R614" s="31" t="s">
        <v>742</v>
      </c>
      <c r="S614" s="31" t="s">
        <v>1743</v>
      </c>
      <c r="T614" s="31" t="s">
        <v>15</v>
      </c>
      <c r="U614" s="31" t="s">
        <v>1719</v>
      </c>
      <c r="V614" s="31" t="s">
        <v>14</v>
      </c>
      <c r="W614" s="31" t="s">
        <v>14</v>
      </c>
      <c r="X614" s="31" t="s">
        <v>1720</v>
      </c>
      <c r="Y614" s="31" t="s">
        <v>14</v>
      </c>
      <c r="Z614" s="31" t="s">
        <v>13</v>
      </c>
      <c r="AA614" s="31" t="s">
        <v>14</v>
      </c>
      <c r="AB614" s="31" t="s">
        <v>1744</v>
      </c>
    </row>
    <row r="615" spans="1:28" s="31" customFormat="1">
      <c r="A615" s="38" t="s">
        <v>48</v>
      </c>
      <c r="B615" t="s">
        <v>53</v>
      </c>
      <c r="C615" t="s">
        <v>1026</v>
      </c>
      <c r="D615" s="76"/>
      <c r="E615" s="3"/>
      <c r="F615" s="3"/>
      <c r="G615" s="3"/>
      <c r="H615" s="48"/>
      <c r="I615" s="99"/>
      <c r="J615" s="31" t="str">
        <f t="shared" si="18"/>
        <v>VegetationManagementProjectLine.WMPInitiative</v>
      </c>
      <c r="K615" s="31" t="b">
        <f t="shared" si="19"/>
        <v>1</v>
      </c>
      <c r="L615" s="101" t="str">
        <f>_xlfn.XLOOKUP(J615,'Field Complete (Q1 2026)'!H:H,'Field Complete (Q1 2026)'!F:F,"")</f>
        <v/>
      </c>
      <c r="M615" s="31" t="s">
        <v>53</v>
      </c>
      <c r="N615" s="31">
        <v>12</v>
      </c>
      <c r="O615" s="31" t="s">
        <v>1026</v>
      </c>
      <c r="P615" s="31" t="s">
        <v>1027</v>
      </c>
      <c r="Q615" s="31" t="s">
        <v>1028</v>
      </c>
      <c r="S615" s="31" t="s">
        <v>1029</v>
      </c>
      <c r="T615" s="31" t="s">
        <v>15</v>
      </c>
      <c r="U615" s="31" t="s">
        <v>1719</v>
      </c>
      <c r="V615" s="31" t="s">
        <v>14</v>
      </c>
      <c r="W615" s="31" t="s">
        <v>14</v>
      </c>
      <c r="X615" s="31" t="s">
        <v>1720</v>
      </c>
      <c r="Y615" s="31" t="s">
        <v>14</v>
      </c>
      <c r="Z615" s="31" t="s">
        <v>13</v>
      </c>
      <c r="AB615" s="31" t="s">
        <v>1745</v>
      </c>
    </row>
    <row r="616" spans="1:28" s="31" customFormat="1">
      <c r="A616" s="38" t="s">
        <v>48</v>
      </c>
      <c r="B616" t="s">
        <v>53</v>
      </c>
      <c r="C616" t="s">
        <v>1031</v>
      </c>
      <c r="D616" s="76"/>
      <c r="E616" s="3"/>
      <c r="F616" s="3"/>
      <c r="G616" s="3"/>
      <c r="H616" s="48"/>
      <c r="I616" s="99"/>
      <c r="J616" s="31" t="str">
        <f t="shared" si="18"/>
        <v>VegetationManagementProjectLine.WMPActivity</v>
      </c>
      <c r="K616" s="31" t="b">
        <f t="shared" si="19"/>
        <v>1</v>
      </c>
      <c r="L616" s="101" t="str">
        <f>_xlfn.XLOOKUP(J616,'Field Complete (Q1 2026)'!H:H,'Field Complete (Q1 2026)'!F:F,"")</f>
        <v/>
      </c>
      <c r="M616" s="31" t="s">
        <v>53</v>
      </c>
      <c r="N616" s="31">
        <v>13</v>
      </c>
      <c r="O616" s="31" t="s">
        <v>1031</v>
      </c>
      <c r="P616" s="31" t="s">
        <v>1032</v>
      </c>
      <c r="Q616" s="31" t="s">
        <v>1028</v>
      </c>
      <c r="S616" s="31" t="s">
        <v>1204</v>
      </c>
      <c r="T616" s="31" t="s">
        <v>15</v>
      </c>
      <c r="U616" s="31" t="s">
        <v>1719</v>
      </c>
      <c r="V616" s="31" t="s">
        <v>14</v>
      </c>
      <c r="W616" s="31" t="s">
        <v>14</v>
      </c>
      <c r="X616" s="31" t="s">
        <v>1720</v>
      </c>
      <c r="Y616" s="31" t="s">
        <v>95</v>
      </c>
      <c r="AB616" s="31" t="s">
        <v>1746</v>
      </c>
    </row>
    <row r="617" spans="1:28" s="31" customFormat="1">
      <c r="A617" s="38" t="s">
        <v>48</v>
      </c>
      <c r="B617" t="s">
        <v>53</v>
      </c>
      <c r="C617" t="s">
        <v>1035</v>
      </c>
      <c r="D617" s="76"/>
      <c r="E617" s="3"/>
      <c r="F617" s="3"/>
      <c r="G617" s="3"/>
      <c r="H617" s="48"/>
      <c r="I617" s="99"/>
      <c r="J617" s="31" t="str">
        <f t="shared" si="18"/>
        <v>VegetationManagementProjectLine.ActivityDescription</v>
      </c>
      <c r="K617" s="31" t="b">
        <f t="shared" si="19"/>
        <v>1</v>
      </c>
      <c r="L617" s="101" t="str">
        <f>_xlfn.XLOOKUP(J617,'Field Complete (Q1 2026)'!H:H,'Field Complete (Q1 2026)'!F:F,"")</f>
        <v/>
      </c>
      <c r="M617" s="31" t="s">
        <v>53</v>
      </c>
      <c r="N617" s="31">
        <v>14</v>
      </c>
      <c r="O617" s="31" t="s">
        <v>1035</v>
      </c>
      <c r="P617" s="31" t="s">
        <v>1036</v>
      </c>
      <c r="Q617" s="31" t="s">
        <v>1028</v>
      </c>
      <c r="S617" s="31" t="s">
        <v>1037</v>
      </c>
      <c r="T617" s="31" t="s">
        <v>15</v>
      </c>
      <c r="U617" s="31" t="s">
        <v>1719</v>
      </c>
      <c r="V617" s="31" t="s">
        <v>14</v>
      </c>
      <c r="W617" s="31" t="s">
        <v>14</v>
      </c>
      <c r="X617" s="31" t="s">
        <v>1720</v>
      </c>
      <c r="Y617" s="31" t="s">
        <v>95</v>
      </c>
      <c r="AB617" s="31" t="s">
        <v>1747</v>
      </c>
    </row>
    <row r="618" spans="1:28" s="31" customFormat="1">
      <c r="A618" s="38" t="s">
        <v>48</v>
      </c>
      <c r="B618" t="s">
        <v>53</v>
      </c>
      <c r="C618" t="s">
        <v>1043</v>
      </c>
      <c r="D618" s="76"/>
      <c r="E618" s="3"/>
      <c r="F618" s="3"/>
      <c r="G618" s="3"/>
      <c r="H618" s="48"/>
      <c r="I618" s="99"/>
      <c r="J618" s="31" t="str">
        <f t="shared" si="18"/>
        <v>VegetationManagementProjectLine.WMPSection</v>
      </c>
      <c r="K618" s="31" t="b">
        <f t="shared" si="19"/>
        <v>1</v>
      </c>
      <c r="L618" s="101" t="str">
        <f>_xlfn.XLOOKUP(J618,'Field Complete (Q1 2026)'!H:H,'Field Complete (Q1 2026)'!F:F,"")</f>
        <v/>
      </c>
      <c r="M618" s="31" t="s">
        <v>53</v>
      </c>
      <c r="N618" s="31">
        <v>15</v>
      </c>
      <c r="O618" s="31" t="s">
        <v>1043</v>
      </c>
      <c r="P618" s="31" t="s">
        <v>1044</v>
      </c>
      <c r="Q618" s="31" t="s">
        <v>1011</v>
      </c>
      <c r="S618" s="31" t="s">
        <v>1045</v>
      </c>
      <c r="T618" s="31" t="s">
        <v>15</v>
      </c>
      <c r="U618" s="31" t="s">
        <v>1719</v>
      </c>
      <c r="V618" s="31" t="s">
        <v>14</v>
      </c>
      <c r="W618" s="31" t="s">
        <v>14</v>
      </c>
      <c r="X618" s="31" t="s">
        <v>1720</v>
      </c>
      <c r="Y618" s="31" t="s">
        <v>14</v>
      </c>
      <c r="Z618" s="31" t="s">
        <v>13</v>
      </c>
      <c r="AB618" s="31" t="s">
        <v>1748</v>
      </c>
    </row>
    <row r="619" spans="1:28" s="31" customFormat="1">
      <c r="A619" s="38" t="s">
        <v>48</v>
      </c>
      <c r="B619" t="s">
        <v>53</v>
      </c>
      <c r="C619" t="s">
        <v>1749</v>
      </c>
      <c r="D619" s="76"/>
      <c r="E619" s="3"/>
      <c r="F619" s="3"/>
      <c r="G619" s="3"/>
      <c r="H619" s="48"/>
      <c r="I619" s="99"/>
      <c r="J619" s="31" t="str">
        <f t="shared" si="18"/>
        <v>VegetationManagementProjectLine.HerbicideUse</v>
      </c>
      <c r="K619" s="31" t="b">
        <f t="shared" si="19"/>
        <v>1</v>
      </c>
      <c r="L619" s="101" t="str">
        <f>_xlfn.XLOOKUP(J619,'Field Complete (Q1 2026)'!H:H,'Field Complete (Q1 2026)'!F:F,"")</f>
        <v/>
      </c>
      <c r="M619" s="31" t="s">
        <v>53</v>
      </c>
      <c r="N619" s="31">
        <v>16</v>
      </c>
      <c r="O619" s="31" t="s">
        <v>1749</v>
      </c>
      <c r="P619" s="31" t="s">
        <v>1750</v>
      </c>
      <c r="Q619" s="31" t="s">
        <v>558</v>
      </c>
      <c r="R619" s="31" t="s">
        <v>742</v>
      </c>
      <c r="S619" s="31" t="s">
        <v>1751</v>
      </c>
      <c r="T619" s="31" t="s">
        <v>15</v>
      </c>
      <c r="U619" s="31" t="s">
        <v>1719</v>
      </c>
      <c r="V619" s="31" t="s">
        <v>14</v>
      </c>
      <c r="W619" s="31" t="s">
        <v>14</v>
      </c>
      <c r="X619" s="31" t="s">
        <v>15</v>
      </c>
      <c r="Y619" s="31" t="s">
        <v>14</v>
      </c>
      <c r="Z619" s="31" t="s">
        <v>13</v>
      </c>
      <c r="AB619" s="31" t="s">
        <v>1752</v>
      </c>
    </row>
    <row r="620" spans="1:28" s="31" customFormat="1">
      <c r="A620" s="38" t="s">
        <v>48</v>
      </c>
      <c r="B620" t="s">
        <v>53</v>
      </c>
      <c r="C620" t="s">
        <v>1753</v>
      </c>
      <c r="D620" s="76"/>
      <c r="E620" s="3"/>
      <c r="F620" s="3"/>
      <c r="G620" s="3"/>
      <c r="H620" s="48"/>
      <c r="I620" s="99"/>
      <c r="J620" s="31" t="str">
        <f t="shared" si="18"/>
        <v>VegetationManagementProjectLine.HerbicideName</v>
      </c>
      <c r="K620" s="31" t="b">
        <f t="shared" si="19"/>
        <v>1</v>
      </c>
      <c r="L620" s="101" t="str">
        <f>_xlfn.XLOOKUP(J620,'Field Complete (Q1 2026)'!H:H,'Field Complete (Q1 2026)'!F:F,"")</f>
        <v/>
      </c>
      <c r="M620" s="31" t="s">
        <v>53</v>
      </c>
      <c r="N620" s="31">
        <v>17</v>
      </c>
      <c r="O620" s="31" t="s">
        <v>1753</v>
      </c>
      <c r="P620" s="31" t="s">
        <v>1754</v>
      </c>
      <c r="Q620" s="31" t="s">
        <v>1023</v>
      </c>
      <c r="S620" s="31" t="s">
        <v>1755</v>
      </c>
      <c r="T620" s="31" t="s">
        <v>15</v>
      </c>
      <c r="U620" s="31" t="s">
        <v>1719</v>
      </c>
      <c r="V620" s="31" t="s">
        <v>14</v>
      </c>
      <c r="W620" s="31" t="s">
        <v>14</v>
      </c>
      <c r="X620" s="31" t="s">
        <v>15</v>
      </c>
      <c r="Y620" s="31" t="s">
        <v>14</v>
      </c>
      <c r="Z620" s="31" t="s">
        <v>13</v>
      </c>
      <c r="AB620" s="31" t="s">
        <v>1756</v>
      </c>
    </row>
    <row r="621" spans="1:28" s="31" customFormat="1">
      <c r="A621" s="38" t="s">
        <v>48</v>
      </c>
      <c r="B621" t="s">
        <v>53</v>
      </c>
      <c r="C621" t="s">
        <v>1047</v>
      </c>
      <c r="D621" s="76"/>
      <c r="E621" s="3"/>
      <c r="F621" s="3"/>
      <c r="G621" s="3"/>
      <c r="H621" s="48"/>
      <c r="I621" s="99"/>
      <c r="J621" s="31" t="str">
        <f t="shared" si="18"/>
        <v>VegetationManagementProjectLine.UnitsRepresented</v>
      </c>
      <c r="K621" s="31" t="b">
        <f t="shared" si="19"/>
        <v>1</v>
      </c>
      <c r="L621" s="101" t="str">
        <f>_xlfn.XLOOKUP(J621,'Field Complete (Q1 2026)'!H:H,'Field Complete (Q1 2026)'!F:F,"")</f>
        <v/>
      </c>
      <c r="M621" s="31" t="s">
        <v>53</v>
      </c>
      <c r="N621" s="31">
        <v>18</v>
      </c>
      <c r="O621" s="31" t="s">
        <v>1047</v>
      </c>
      <c r="P621" s="31" t="s">
        <v>1048</v>
      </c>
      <c r="Q621" s="31" t="s">
        <v>136</v>
      </c>
      <c r="S621" s="31" t="s">
        <v>1049</v>
      </c>
      <c r="T621" s="31" t="s">
        <v>15</v>
      </c>
      <c r="U621" s="31" t="s">
        <v>1719</v>
      </c>
      <c r="V621" s="31" t="s">
        <v>14</v>
      </c>
      <c r="W621" s="31" t="s">
        <v>14</v>
      </c>
      <c r="X621" s="31" t="s">
        <v>1720</v>
      </c>
      <c r="Y621" s="31" t="s">
        <v>14</v>
      </c>
      <c r="Z621" s="31" t="s">
        <v>13</v>
      </c>
      <c r="AB621" s="31" t="s">
        <v>1757</v>
      </c>
    </row>
    <row r="622" spans="1:28" s="31" customFormat="1">
      <c r="A622" s="38" t="s">
        <v>48</v>
      </c>
      <c r="B622" t="s">
        <v>53</v>
      </c>
      <c r="C622" t="s">
        <v>1261</v>
      </c>
      <c r="D622" s="76"/>
      <c r="E622" s="3"/>
      <c r="F622" s="3"/>
      <c r="G622" s="3"/>
      <c r="H622" s="48"/>
      <c r="I622" s="99"/>
      <c r="J622" s="31" t="str">
        <f t="shared" si="18"/>
        <v>VegetationManagementProjectLine.DescriptionOfWork</v>
      </c>
      <c r="K622" s="31" t="b">
        <f t="shared" si="19"/>
        <v>1</v>
      </c>
      <c r="L622" s="101" t="str">
        <f>_xlfn.XLOOKUP(J622,'Field Complete (Q1 2026)'!H:H,'Field Complete (Q1 2026)'!F:F,"")</f>
        <v/>
      </c>
      <c r="M622" s="31" t="s">
        <v>53</v>
      </c>
      <c r="N622" s="31">
        <v>19</v>
      </c>
      <c r="O622" s="31" t="s">
        <v>1261</v>
      </c>
      <c r="P622" s="31" t="s">
        <v>1262</v>
      </c>
      <c r="Q622" s="31" t="s">
        <v>1023</v>
      </c>
      <c r="S622" s="31" t="s">
        <v>1758</v>
      </c>
      <c r="T622" s="31" t="s">
        <v>15</v>
      </c>
      <c r="U622" s="31" t="s">
        <v>1719</v>
      </c>
      <c r="V622" s="31" t="s">
        <v>14</v>
      </c>
      <c r="W622" s="31" t="s">
        <v>14</v>
      </c>
      <c r="X622" s="31" t="s">
        <v>1085</v>
      </c>
      <c r="Y622" s="31" t="s">
        <v>14</v>
      </c>
      <c r="Z622" s="31" t="s">
        <v>13</v>
      </c>
      <c r="AB622" s="31" t="s">
        <v>1759</v>
      </c>
    </row>
    <row r="623" spans="1:28" s="31" customFormat="1">
      <c r="A623" s="38" t="s">
        <v>48</v>
      </c>
      <c r="B623" t="s">
        <v>53</v>
      </c>
      <c r="C623" t="s">
        <v>1760</v>
      </c>
      <c r="D623" s="76"/>
      <c r="E623" s="3"/>
      <c r="F623" s="3"/>
      <c r="G623" s="3"/>
      <c r="H623" s="48"/>
      <c r="I623" s="99"/>
      <c r="J623" s="31" t="str">
        <f t="shared" si="18"/>
        <v>VegetationManagementProjectLine.DescriptionOfWorkComment</v>
      </c>
      <c r="K623" s="31" t="b">
        <f t="shared" si="19"/>
        <v>1</v>
      </c>
      <c r="L623" s="101" t="str">
        <f>_xlfn.XLOOKUP(J623,'Field Complete (Q1 2026)'!H:H,'Field Complete (Q1 2026)'!F:F,"")</f>
        <v/>
      </c>
      <c r="M623" s="31" t="s">
        <v>53</v>
      </c>
      <c r="N623" s="31">
        <v>20</v>
      </c>
      <c r="O623" s="31" t="s">
        <v>1760</v>
      </c>
      <c r="P623" s="31" t="s">
        <v>1761</v>
      </c>
      <c r="Q623" s="31" t="s">
        <v>1023</v>
      </c>
      <c r="S623" s="31" t="s">
        <v>1762</v>
      </c>
      <c r="T623" s="31" t="s">
        <v>15</v>
      </c>
      <c r="U623" s="31" t="s">
        <v>1719</v>
      </c>
      <c r="V623" s="31" t="s">
        <v>14</v>
      </c>
      <c r="W623" s="31" t="s">
        <v>14</v>
      </c>
      <c r="X623" s="31" t="s">
        <v>1085</v>
      </c>
      <c r="AB623" s="31" t="s">
        <v>1763</v>
      </c>
    </row>
    <row r="624" spans="1:28" s="31" customFormat="1">
      <c r="A624" s="38" t="s">
        <v>48</v>
      </c>
      <c r="B624" t="s">
        <v>53</v>
      </c>
      <c r="C624" t="s">
        <v>1764</v>
      </c>
      <c r="D624" s="76"/>
      <c r="E624" s="3"/>
      <c r="F624" s="3"/>
      <c r="G624" s="3"/>
      <c r="H624" s="48"/>
      <c r="I624" s="99"/>
      <c r="J624" s="31" t="str">
        <f t="shared" si="18"/>
        <v>VegetationManagementProjectLine.SecondaryDescriptionOfWork</v>
      </c>
      <c r="K624" s="31" t="b">
        <f t="shared" si="19"/>
        <v>1</v>
      </c>
      <c r="L624" s="101" t="str">
        <f>_xlfn.XLOOKUP(J624,'Field Complete (Q1 2026)'!H:H,'Field Complete (Q1 2026)'!F:F,"")</f>
        <v/>
      </c>
      <c r="M624" s="31" t="s">
        <v>53</v>
      </c>
      <c r="N624" s="31">
        <v>21</v>
      </c>
      <c r="O624" s="31" t="s">
        <v>1764</v>
      </c>
      <c r="P624" s="31" t="s">
        <v>1765</v>
      </c>
      <c r="Q624" s="31" t="s">
        <v>1023</v>
      </c>
      <c r="S624" s="31" t="s">
        <v>1766</v>
      </c>
      <c r="T624" s="31" t="s">
        <v>15</v>
      </c>
      <c r="U624" s="31" t="s">
        <v>1719</v>
      </c>
      <c r="V624" s="31" t="s">
        <v>14</v>
      </c>
      <c r="W624" s="31" t="s">
        <v>14</v>
      </c>
      <c r="X624" s="31" t="s">
        <v>1085</v>
      </c>
      <c r="AB624" s="31" t="s">
        <v>1767</v>
      </c>
    </row>
    <row r="625" spans="1:28" s="31" customFormat="1">
      <c r="A625" s="38" t="s">
        <v>48</v>
      </c>
      <c r="B625" t="s">
        <v>53</v>
      </c>
      <c r="C625" t="s">
        <v>1121</v>
      </c>
      <c r="D625" s="76"/>
      <c r="E625" s="3"/>
      <c r="F625" s="3"/>
      <c r="G625" s="3"/>
      <c r="H625" s="48"/>
      <c r="I625" s="99"/>
      <c r="J625" s="31" t="str">
        <f t="shared" si="18"/>
        <v>VegetationManagementProjectLine.FieldNotes</v>
      </c>
      <c r="K625" s="31" t="b">
        <f t="shared" si="19"/>
        <v>1</v>
      </c>
      <c r="L625" s="101" t="str">
        <f>_xlfn.XLOOKUP(J625,'Field Complete (Q1 2026)'!H:H,'Field Complete (Q1 2026)'!F:F,"")</f>
        <v/>
      </c>
      <c r="M625" s="31" t="s">
        <v>53</v>
      </c>
      <c r="N625" s="31">
        <v>22</v>
      </c>
      <c r="O625" s="31" t="s">
        <v>1121</v>
      </c>
      <c r="P625" s="31" t="s">
        <v>1122</v>
      </c>
      <c r="Q625" s="31" t="s">
        <v>1768</v>
      </c>
      <c r="S625" s="31" t="s">
        <v>1769</v>
      </c>
      <c r="T625" s="31" t="s">
        <v>15</v>
      </c>
      <c r="U625" s="31" t="s">
        <v>1719</v>
      </c>
      <c r="V625" s="31" t="s">
        <v>14</v>
      </c>
      <c r="W625" s="31" t="s">
        <v>14</v>
      </c>
      <c r="X625" s="31" t="s">
        <v>1085</v>
      </c>
      <c r="AB625" s="31" t="s">
        <v>1770</v>
      </c>
    </row>
    <row r="626" spans="1:28" s="31" customFormat="1">
      <c r="A626" s="38" t="s">
        <v>48</v>
      </c>
      <c r="B626" t="s">
        <v>53</v>
      </c>
      <c r="C626" t="s">
        <v>1290</v>
      </c>
      <c r="D626" s="76"/>
      <c r="E626" s="3"/>
      <c r="F626" s="3"/>
      <c r="G626" s="3"/>
      <c r="H626" s="48"/>
      <c r="I626" s="99"/>
      <c r="J626" s="31" t="str">
        <f t="shared" si="18"/>
        <v>VegetationManagementProjectLine.StartDate</v>
      </c>
      <c r="K626" s="31" t="b">
        <f t="shared" si="19"/>
        <v>1</v>
      </c>
      <c r="L626" s="101" t="str">
        <f>_xlfn.XLOOKUP(J626,'Field Complete (Q1 2026)'!H:H,'Field Complete (Q1 2026)'!F:F,"")</f>
        <v/>
      </c>
      <c r="M626" s="31" t="s">
        <v>53</v>
      </c>
      <c r="N626" s="31">
        <v>23</v>
      </c>
      <c r="O626" s="31" t="s">
        <v>1290</v>
      </c>
      <c r="P626" s="31" t="s">
        <v>1771</v>
      </c>
      <c r="Q626" s="31" t="s">
        <v>175</v>
      </c>
      <c r="S626" s="31" t="s">
        <v>1772</v>
      </c>
      <c r="T626" s="31" t="s">
        <v>15</v>
      </c>
      <c r="U626" s="31" t="s">
        <v>1719</v>
      </c>
      <c r="V626" s="31" t="s">
        <v>14</v>
      </c>
      <c r="W626" s="31" t="s">
        <v>14</v>
      </c>
      <c r="X626" s="31" t="s">
        <v>15</v>
      </c>
      <c r="Y626" s="31" t="s">
        <v>14</v>
      </c>
      <c r="Z626" s="31" t="s">
        <v>13</v>
      </c>
      <c r="AB626" s="31" t="s">
        <v>1773</v>
      </c>
    </row>
    <row r="627" spans="1:28" s="31" customFormat="1">
      <c r="A627" s="38" t="s">
        <v>48</v>
      </c>
      <c r="B627" t="s">
        <v>53</v>
      </c>
      <c r="C627" t="s">
        <v>1295</v>
      </c>
      <c r="D627" s="76"/>
      <c r="E627" s="3"/>
      <c r="F627" s="3"/>
      <c r="G627" s="3"/>
      <c r="H627" s="48"/>
      <c r="I627" s="99"/>
      <c r="J627" s="31" t="str">
        <f t="shared" si="18"/>
        <v>VegetationManagementProjectLine.EndDate</v>
      </c>
      <c r="K627" s="31" t="b">
        <f t="shared" si="19"/>
        <v>1</v>
      </c>
      <c r="L627" s="101" t="str">
        <f>_xlfn.XLOOKUP(J627,'Field Complete (Q1 2026)'!H:H,'Field Complete (Q1 2026)'!F:F,"")</f>
        <v/>
      </c>
      <c r="M627" s="31" t="s">
        <v>53</v>
      </c>
      <c r="N627" s="31">
        <v>24</v>
      </c>
      <c r="O627" s="31" t="s">
        <v>1295</v>
      </c>
      <c r="P627" s="31" t="s">
        <v>1774</v>
      </c>
      <c r="Q627" s="31" t="s">
        <v>175</v>
      </c>
      <c r="S627" s="31" t="s">
        <v>1775</v>
      </c>
      <c r="T627" s="31" t="s">
        <v>15</v>
      </c>
      <c r="U627" s="31" t="s">
        <v>1719</v>
      </c>
      <c r="V627" s="31" t="s">
        <v>14</v>
      </c>
      <c r="W627" s="31" t="s">
        <v>14</v>
      </c>
      <c r="X627" s="31" t="s">
        <v>15</v>
      </c>
      <c r="Y627" s="31" t="s">
        <v>14</v>
      </c>
      <c r="Z627" s="31" t="s">
        <v>13</v>
      </c>
      <c r="AB627" s="31" t="s">
        <v>1776</v>
      </c>
    </row>
    <row r="628" spans="1:28" s="31" customFormat="1">
      <c r="A628" s="38" t="s">
        <v>48</v>
      </c>
      <c r="B628" t="s">
        <v>53</v>
      </c>
      <c r="C628" t="s">
        <v>1777</v>
      </c>
      <c r="D628" s="76"/>
      <c r="E628" s="3"/>
      <c r="F628" s="3"/>
      <c r="G628" s="3"/>
      <c r="H628" s="48"/>
      <c r="I628" s="99"/>
      <c r="J628" s="31" t="str">
        <f t="shared" si="18"/>
        <v>VegetationManagementProjectLine.CoastalRedwoodExemption</v>
      </c>
      <c r="K628" s="31" t="b">
        <f t="shared" si="19"/>
        <v>1</v>
      </c>
      <c r="L628" s="101" t="str">
        <f>_xlfn.XLOOKUP(J628,'Field Complete (Q1 2026)'!H:H,'Field Complete (Q1 2026)'!F:F,"")</f>
        <v/>
      </c>
      <c r="M628" s="31" t="s">
        <v>53</v>
      </c>
      <c r="N628" s="31">
        <v>25</v>
      </c>
      <c r="O628" s="31" t="s">
        <v>1777</v>
      </c>
      <c r="P628" s="31" t="s">
        <v>1778</v>
      </c>
      <c r="Q628" s="31" t="s">
        <v>558</v>
      </c>
      <c r="R628" s="31" t="s">
        <v>742</v>
      </c>
      <c r="S628" s="31" t="s">
        <v>1779</v>
      </c>
      <c r="T628" s="31" t="s">
        <v>15</v>
      </c>
      <c r="U628" s="31" t="s">
        <v>1719</v>
      </c>
      <c r="V628" s="31" t="s">
        <v>14</v>
      </c>
      <c r="W628" s="31" t="s">
        <v>14</v>
      </c>
      <c r="X628" s="31" t="s">
        <v>15</v>
      </c>
      <c r="Y628" s="31" t="s">
        <v>14</v>
      </c>
      <c r="Z628" s="31" t="s">
        <v>13</v>
      </c>
      <c r="AA628" s="31" t="s">
        <v>14</v>
      </c>
      <c r="AB628" s="31" t="s">
        <v>1780</v>
      </c>
    </row>
    <row r="629" spans="1:28" s="31" customFormat="1">
      <c r="A629" s="38" t="s">
        <v>48</v>
      </c>
      <c r="B629" t="s">
        <v>53</v>
      </c>
      <c r="C629" t="s">
        <v>1781</v>
      </c>
      <c r="D629" s="76"/>
      <c r="E629" s="3"/>
      <c r="F629" s="3"/>
      <c r="G629" s="3"/>
      <c r="H629" s="48"/>
      <c r="I629" s="99"/>
      <c r="J629" s="31" t="str">
        <f t="shared" si="18"/>
        <v>VegetationManagementProjectLine.EncroachPermit</v>
      </c>
      <c r="K629" s="31" t="b">
        <f t="shared" si="19"/>
        <v>1</v>
      </c>
      <c r="L629" s="101" t="str">
        <f>_xlfn.XLOOKUP(J629,'Field Complete (Q1 2026)'!H:H,'Field Complete (Q1 2026)'!F:F,"")</f>
        <v/>
      </c>
      <c r="M629" s="31" t="s">
        <v>53</v>
      </c>
      <c r="N629" s="31">
        <v>26</v>
      </c>
      <c r="O629" s="31" t="s">
        <v>1781</v>
      </c>
      <c r="P629" s="31" t="s">
        <v>1782</v>
      </c>
      <c r="Q629" s="31" t="s">
        <v>558</v>
      </c>
      <c r="R629" s="31" t="s">
        <v>742</v>
      </c>
      <c r="S629" s="31" t="s">
        <v>1783</v>
      </c>
      <c r="T629" s="31" t="s">
        <v>15</v>
      </c>
      <c r="U629" s="31" t="s">
        <v>1719</v>
      </c>
      <c r="V629" s="31" t="s">
        <v>14</v>
      </c>
      <c r="W629" s="31" t="s">
        <v>14</v>
      </c>
      <c r="X629" s="31" t="s">
        <v>15</v>
      </c>
      <c r="Y629" s="31" t="s">
        <v>14</v>
      </c>
      <c r="Z629" s="31" t="s">
        <v>13</v>
      </c>
      <c r="AA629" s="31" t="s">
        <v>14</v>
      </c>
      <c r="AB629" s="31" t="s">
        <v>1784</v>
      </c>
    </row>
    <row r="630" spans="1:28" s="31" customFormat="1">
      <c r="A630" s="38" t="s">
        <v>48</v>
      </c>
      <c r="B630" t="s">
        <v>53</v>
      </c>
      <c r="C630" t="s">
        <v>1785</v>
      </c>
      <c r="D630" s="76"/>
      <c r="E630" s="3"/>
      <c r="F630" s="3"/>
      <c r="G630" s="3"/>
      <c r="H630" s="48"/>
      <c r="I630" s="99"/>
      <c r="J630" s="31" t="str">
        <f t="shared" si="18"/>
        <v>VegetationManagementProjectLine.EnvPermit</v>
      </c>
      <c r="K630" s="31" t="b">
        <f t="shared" si="19"/>
        <v>1</v>
      </c>
      <c r="L630" s="101" t="str">
        <f>_xlfn.XLOOKUP(J630,'Field Complete (Q1 2026)'!H:H,'Field Complete (Q1 2026)'!F:F,"")</f>
        <v/>
      </c>
      <c r="M630" s="31" t="s">
        <v>53</v>
      </c>
      <c r="N630" s="31">
        <v>27</v>
      </c>
      <c r="O630" s="31" t="s">
        <v>1785</v>
      </c>
      <c r="P630" s="31" t="s">
        <v>1786</v>
      </c>
      <c r="Q630" s="31" t="s">
        <v>558</v>
      </c>
      <c r="R630" s="31" t="s">
        <v>742</v>
      </c>
      <c r="S630" s="31" t="s">
        <v>1787</v>
      </c>
      <c r="T630" s="31" t="s">
        <v>15</v>
      </c>
      <c r="U630" s="31" t="s">
        <v>1719</v>
      </c>
      <c r="V630" s="31" t="s">
        <v>14</v>
      </c>
      <c r="W630" s="31" t="s">
        <v>14</v>
      </c>
      <c r="X630" s="31" t="s">
        <v>15</v>
      </c>
      <c r="Y630" s="31" t="s">
        <v>14</v>
      </c>
      <c r="Z630" s="31" t="s">
        <v>13</v>
      </c>
      <c r="AA630" s="31" t="s">
        <v>14</v>
      </c>
      <c r="AB630" s="31" t="s">
        <v>1788</v>
      </c>
    </row>
    <row r="631" spans="1:28" s="31" customFormat="1">
      <c r="A631" s="38" t="s">
        <v>48</v>
      </c>
      <c r="B631" t="s">
        <v>53</v>
      </c>
      <c r="C631" t="s">
        <v>1789</v>
      </c>
      <c r="D631" s="76"/>
      <c r="E631" s="3"/>
      <c r="F631" s="3"/>
      <c r="G631" s="3"/>
      <c r="H631" s="48"/>
      <c r="I631" s="99"/>
      <c r="J631" s="31" t="str">
        <f t="shared" si="18"/>
        <v>VegetationManagementProjectLine.EnvPermitProject</v>
      </c>
      <c r="K631" s="31" t="b">
        <f t="shared" si="19"/>
        <v>1</v>
      </c>
      <c r="L631" s="101" t="str">
        <f>_xlfn.XLOOKUP(J631,'Field Complete (Q1 2026)'!H:H,'Field Complete (Q1 2026)'!F:F,"")</f>
        <v/>
      </c>
      <c r="M631" s="31" t="s">
        <v>53</v>
      </c>
      <c r="N631" s="31">
        <v>28</v>
      </c>
      <c r="O631" s="31" t="s">
        <v>1789</v>
      </c>
      <c r="P631" s="31" t="s">
        <v>1790</v>
      </c>
      <c r="Q631" s="31" t="s">
        <v>1023</v>
      </c>
      <c r="S631" s="31" t="s">
        <v>1791</v>
      </c>
      <c r="T631" s="31" t="s">
        <v>15</v>
      </c>
      <c r="U631" s="31" t="s">
        <v>1719</v>
      </c>
      <c r="V631" s="31" t="s">
        <v>14</v>
      </c>
      <c r="W631" s="31" t="s">
        <v>14</v>
      </c>
      <c r="X631" s="31" t="s">
        <v>15</v>
      </c>
      <c r="Y631" s="31" t="s">
        <v>14</v>
      </c>
      <c r="Z631" s="31" t="s">
        <v>13</v>
      </c>
      <c r="AA631" s="31" t="s">
        <v>14</v>
      </c>
      <c r="AB631" s="31" t="s">
        <v>1792</v>
      </c>
    </row>
    <row r="632" spans="1:28" s="31" customFormat="1">
      <c r="A632" s="38" t="s">
        <v>48</v>
      </c>
      <c r="B632" t="s">
        <v>53</v>
      </c>
      <c r="C632" t="s">
        <v>1793</v>
      </c>
      <c r="D632" s="76"/>
      <c r="E632" s="3"/>
      <c r="F632" s="3"/>
      <c r="G632" s="3"/>
      <c r="H632" s="48"/>
      <c r="I632" s="99"/>
      <c r="J632" s="31" t="str">
        <f t="shared" si="18"/>
        <v>VegetationManagementProjectLine.CALFIREHdNumber</v>
      </c>
      <c r="K632" s="31" t="b">
        <f t="shared" si="19"/>
        <v>1</v>
      </c>
      <c r="L632" s="101" t="str">
        <f>_xlfn.XLOOKUP(J632,'Field Complete (Q1 2026)'!H:H,'Field Complete (Q1 2026)'!F:F,"")</f>
        <v/>
      </c>
      <c r="M632" s="31" t="s">
        <v>53</v>
      </c>
      <c r="N632" s="31">
        <v>29</v>
      </c>
      <c r="O632" s="31" t="s">
        <v>1793</v>
      </c>
      <c r="P632" s="31" t="s">
        <v>1794</v>
      </c>
      <c r="Q632" s="31" t="s">
        <v>1795</v>
      </c>
      <c r="S632" s="31" t="s">
        <v>1796</v>
      </c>
      <c r="T632" s="31" t="s">
        <v>15</v>
      </c>
      <c r="U632" s="31" t="s">
        <v>1719</v>
      </c>
      <c r="V632" s="31" t="s">
        <v>14</v>
      </c>
      <c r="W632" s="31" t="s">
        <v>14</v>
      </c>
      <c r="X632" s="31" t="s">
        <v>15</v>
      </c>
      <c r="Y632" s="31" t="s">
        <v>14</v>
      </c>
      <c r="Z632" s="31" t="s">
        <v>13</v>
      </c>
      <c r="AB632" s="31" t="s">
        <v>1797</v>
      </c>
    </row>
    <row r="633" spans="1:28" s="31" customFormat="1">
      <c r="A633" s="38" t="s">
        <v>48</v>
      </c>
      <c r="B633" t="s">
        <v>53</v>
      </c>
      <c r="C633" t="s">
        <v>1798</v>
      </c>
      <c r="D633" s="76"/>
      <c r="E633" s="3"/>
      <c r="F633" s="3"/>
      <c r="G633" s="3"/>
      <c r="H633" s="48"/>
      <c r="I633" s="99"/>
      <c r="J633" s="31" t="str">
        <f t="shared" si="18"/>
        <v>VegetationManagementProjectLine.OtherEnvPermitDocumentation</v>
      </c>
      <c r="K633" s="31" t="b">
        <f t="shared" si="19"/>
        <v>1</v>
      </c>
      <c r="L633" s="101" t="str">
        <f>_xlfn.XLOOKUP(J633,'Field Complete (Q1 2026)'!H:H,'Field Complete (Q1 2026)'!F:F,"")</f>
        <v/>
      </c>
      <c r="M633" s="31" t="s">
        <v>53</v>
      </c>
      <c r="N633" s="31">
        <v>30</v>
      </c>
      <c r="O633" s="31" t="s">
        <v>1798</v>
      </c>
      <c r="P633" s="31" t="s">
        <v>1799</v>
      </c>
      <c r="Q633" s="31" t="s">
        <v>83</v>
      </c>
      <c r="S633" s="31" t="s">
        <v>1800</v>
      </c>
      <c r="T633" s="31" t="s">
        <v>15</v>
      </c>
      <c r="U633" s="31" t="s">
        <v>1719</v>
      </c>
      <c r="V633" s="31" t="s">
        <v>14</v>
      </c>
      <c r="W633" s="31" t="s">
        <v>14</v>
      </c>
      <c r="X633" s="31" t="s">
        <v>15</v>
      </c>
      <c r="Y633" s="31" t="s">
        <v>14</v>
      </c>
      <c r="Z633" s="31" t="s">
        <v>13</v>
      </c>
      <c r="AB633" s="31" t="s">
        <v>1801</v>
      </c>
    </row>
    <row r="634" spans="1:28" s="31" customFormat="1">
      <c r="A634" s="38" t="s">
        <v>48</v>
      </c>
      <c r="B634" t="s">
        <v>53</v>
      </c>
      <c r="C634" t="s">
        <v>1564</v>
      </c>
      <c r="D634" s="76"/>
      <c r="E634" s="3"/>
      <c r="F634" s="3"/>
      <c r="G634" s="3"/>
      <c r="H634" s="48"/>
      <c r="I634" s="99"/>
      <c r="J634" s="31" t="str">
        <f t="shared" si="18"/>
        <v>VegetationManagementProjectLine.CommercialHarvest</v>
      </c>
      <c r="K634" s="31" t="b">
        <f t="shared" si="19"/>
        <v>1</v>
      </c>
      <c r="L634" s="101" t="str">
        <f>_xlfn.XLOOKUP(J634,'Field Complete (Q1 2026)'!H:H,'Field Complete (Q1 2026)'!F:F,"")</f>
        <v/>
      </c>
      <c r="M634" s="31" t="s">
        <v>53</v>
      </c>
      <c r="N634" s="31">
        <v>31</v>
      </c>
      <c r="O634" s="31" t="s">
        <v>1564</v>
      </c>
      <c r="P634" s="31" t="s">
        <v>1565</v>
      </c>
      <c r="Q634" s="31" t="s">
        <v>558</v>
      </c>
      <c r="R634" s="31" t="s">
        <v>742</v>
      </c>
      <c r="S634" s="31" t="s">
        <v>1802</v>
      </c>
      <c r="T634" s="31" t="s">
        <v>15</v>
      </c>
      <c r="U634" s="31" t="s">
        <v>1719</v>
      </c>
      <c r="V634" s="31" t="s">
        <v>14</v>
      </c>
      <c r="W634" s="31" t="s">
        <v>14</v>
      </c>
      <c r="X634" s="31" t="s">
        <v>15</v>
      </c>
      <c r="Y634" s="31" t="s">
        <v>14</v>
      </c>
      <c r="Z634" s="31" t="s">
        <v>13</v>
      </c>
      <c r="AB634" s="31" t="s">
        <v>1803</v>
      </c>
    </row>
    <row r="635" spans="1:28" s="31" customFormat="1">
      <c r="A635" s="38" t="s">
        <v>48</v>
      </c>
      <c r="B635" t="s">
        <v>53</v>
      </c>
      <c r="C635" t="s">
        <v>1804</v>
      </c>
      <c r="D635" s="76"/>
      <c r="E635" s="3"/>
      <c r="F635" s="3"/>
      <c r="G635" s="3"/>
      <c r="H635" s="48"/>
      <c r="I635" s="99"/>
      <c r="J635" s="31" t="str">
        <f t="shared" si="18"/>
        <v>VegetationManagementProjectLine.SlashManagement</v>
      </c>
      <c r="K635" s="31" t="b">
        <f t="shared" si="19"/>
        <v>1</v>
      </c>
      <c r="L635" s="101" t="str">
        <f>_xlfn.XLOOKUP(J635,'Field Complete (Q1 2026)'!H:H,'Field Complete (Q1 2026)'!F:F,"")</f>
        <v/>
      </c>
      <c r="M635" s="31" t="s">
        <v>53</v>
      </c>
      <c r="N635" s="31">
        <v>32</v>
      </c>
      <c r="O635" s="31" t="s">
        <v>1804</v>
      </c>
      <c r="P635" s="31" t="s">
        <v>1805</v>
      </c>
      <c r="Q635" s="31" t="s">
        <v>83</v>
      </c>
      <c r="R635" s="31" t="s">
        <v>1806</v>
      </c>
      <c r="S635" s="31" t="s">
        <v>1807</v>
      </c>
      <c r="T635" s="31" t="s">
        <v>15</v>
      </c>
      <c r="U635" s="31" t="s">
        <v>1719</v>
      </c>
      <c r="V635" s="31" t="s">
        <v>14</v>
      </c>
      <c r="W635" s="31" t="s">
        <v>14</v>
      </c>
      <c r="X635" s="31" t="s">
        <v>15</v>
      </c>
      <c r="Y635" s="31" t="s">
        <v>14</v>
      </c>
      <c r="Z635" s="31" t="s">
        <v>13</v>
      </c>
      <c r="AB635" s="31" t="s">
        <v>1808</v>
      </c>
    </row>
    <row r="636" spans="1:28" s="31" customFormat="1">
      <c r="A636" s="38" t="s">
        <v>48</v>
      </c>
      <c r="B636" t="s">
        <v>53</v>
      </c>
      <c r="C636" t="s">
        <v>1809</v>
      </c>
      <c r="D636" s="76"/>
      <c r="E636" s="3"/>
      <c r="F636" s="3"/>
      <c r="G636" s="3"/>
      <c r="H636" s="48"/>
      <c r="I636" s="99"/>
      <c r="J636" s="31" t="str">
        <f t="shared" si="18"/>
        <v>VegetationManagementProjectLine.SlashManagementComments</v>
      </c>
      <c r="K636" s="31" t="b">
        <f t="shared" si="19"/>
        <v>1</v>
      </c>
      <c r="L636" s="101" t="str">
        <f>_xlfn.XLOOKUP(J636,'Field Complete (Q1 2026)'!H:H,'Field Complete (Q1 2026)'!F:F,"")</f>
        <v/>
      </c>
      <c r="M636" s="31" t="s">
        <v>53</v>
      </c>
      <c r="N636" s="31">
        <v>33</v>
      </c>
      <c r="O636" s="31" t="s">
        <v>1809</v>
      </c>
      <c r="P636" s="31" t="s">
        <v>1810</v>
      </c>
      <c r="Q636" s="31" t="s">
        <v>1023</v>
      </c>
      <c r="S636" s="31" t="s">
        <v>1811</v>
      </c>
      <c r="T636" s="31" t="s">
        <v>15</v>
      </c>
      <c r="U636" s="31" t="s">
        <v>1719</v>
      </c>
      <c r="V636" s="31" t="s">
        <v>14</v>
      </c>
      <c r="W636" s="31" t="s">
        <v>14</v>
      </c>
      <c r="X636" s="31" t="s">
        <v>15</v>
      </c>
      <c r="Y636" s="31" t="s">
        <v>14</v>
      </c>
      <c r="Z636" s="31" t="s">
        <v>13</v>
      </c>
      <c r="AB636" s="31" t="s">
        <v>1812</v>
      </c>
    </row>
    <row r="637" spans="1:28" s="31" customFormat="1">
      <c r="A637" s="38" t="s">
        <v>48</v>
      </c>
      <c r="B637" t="s">
        <v>53</v>
      </c>
      <c r="C637" t="s">
        <v>1813</v>
      </c>
      <c r="D637" s="76"/>
      <c r="E637" s="3"/>
      <c r="F637" s="3"/>
      <c r="G637" s="3"/>
      <c r="H637" s="48"/>
      <c r="I637" s="99"/>
      <c r="J637" s="31" t="str">
        <f t="shared" si="18"/>
        <v>VegetationManagementProjectLine.TreeTrimCountPlanned</v>
      </c>
      <c r="K637" s="31" t="b">
        <f t="shared" si="19"/>
        <v>1</v>
      </c>
      <c r="L637" s="101" t="str">
        <f>_xlfn.XLOOKUP(J637,'Field Complete (Q1 2026)'!H:H,'Field Complete (Q1 2026)'!F:F,"")</f>
        <v/>
      </c>
      <c r="M637" s="31" t="s">
        <v>53</v>
      </c>
      <c r="N637" s="31">
        <v>34</v>
      </c>
      <c r="O637" s="31" t="s">
        <v>1813</v>
      </c>
      <c r="P637" s="31" t="s">
        <v>1814</v>
      </c>
      <c r="Q637" s="31" t="s">
        <v>198</v>
      </c>
      <c r="S637" s="31" t="s">
        <v>1815</v>
      </c>
      <c r="T637" s="31" t="s">
        <v>15</v>
      </c>
      <c r="U637" s="31" t="s">
        <v>1719</v>
      </c>
      <c r="V637" s="31" t="s">
        <v>14</v>
      </c>
      <c r="W637" s="31" t="s">
        <v>14</v>
      </c>
      <c r="X637" s="31" t="s">
        <v>15</v>
      </c>
      <c r="Y637" s="31" t="s">
        <v>14</v>
      </c>
      <c r="Z637" s="31" t="s">
        <v>13</v>
      </c>
      <c r="AB637" s="31" t="s">
        <v>1816</v>
      </c>
    </row>
    <row r="638" spans="1:28" s="31" customFormat="1">
      <c r="A638" s="38" t="s">
        <v>48</v>
      </c>
      <c r="B638" t="s">
        <v>53</v>
      </c>
      <c r="C638" t="s">
        <v>1817</v>
      </c>
      <c r="D638" s="76"/>
      <c r="E638" s="3"/>
      <c r="F638" s="3"/>
      <c r="G638" s="3"/>
      <c r="H638" s="48"/>
      <c r="I638" s="99"/>
      <c r="J638" s="31" t="str">
        <f t="shared" si="18"/>
        <v>VegetationManagementProjectLine.TreeRemovalCountPlanned</v>
      </c>
      <c r="K638" s="31" t="b">
        <f t="shared" si="19"/>
        <v>1</v>
      </c>
      <c r="L638" s="101" t="str">
        <f>_xlfn.XLOOKUP(J638,'Field Complete (Q1 2026)'!H:H,'Field Complete (Q1 2026)'!F:F,"")</f>
        <v/>
      </c>
      <c r="M638" s="31" t="s">
        <v>53</v>
      </c>
      <c r="N638" s="31">
        <v>35</v>
      </c>
      <c r="O638" s="31" t="s">
        <v>1817</v>
      </c>
      <c r="P638" s="31" t="s">
        <v>1818</v>
      </c>
      <c r="Q638" s="31" t="s">
        <v>198</v>
      </c>
      <c r="S638" s="31" t="s">
        <v>1819</v>
      </c>
      <c r="T638" s="31" t="s">
        <v>15</v>
      </c>
      <c r="U638" s="31" t="s">
        <v>1719</v>
      </c>
      <c r="V638" s="31" t="s">
        <v>14</v>
      </c>
      <c r="W638" s="31" t="s">
        <v>14</v>
      </c>
      <c r="X638" s="31" t="s">
        <v>15</v>
      </c>
      <c r="Y638" s="31" t="s">
        <v>14</v>
      </c>
      <c r="Z638" s="31" t="s">
        <v>13</v>
      </c>
      <c r="AB638" s="31" t="s">
        <v>1820</v>
      </c>
    </row>
    <row r="639" spans="1:28" s="31" customFormat="1">
      <c r="A639" s="38" t="s">
        <v>48</v>
      </c>
      <c r="B639" t="s">
        <v>53</v>
      </c>
      <c r="C639" t="s">
        <v>1821</v>
      </c>
      <c r="D639" s="76"/>
      <c r="E639" s="3"/>
      <c r="F639" s="3"/>
      <c r="G639" s="3"/>
      <c r="H639" s="48"/>
      <c r="I639" s="99"/>
      <c r="J639" s="31" t="str">
        <f t="shared" si="18"/>
        <v>VegetationManagementProjectLine.TreeTrimCountActl</v>
      </c>
      <c r="K639" s="31" t="b">
        <f t="shared" si="19"/>
        <v>1</v>
      </c>
      <c r="L639" s="101" t="str">
        <f>_xlfn.XLOOKUP(J639,'Field Complete (Q1 2026)'!H:H,'Field Complete (Q1 2026)'!F:F,"")</f>
        <v/>
      </c>
      <c r="M639" s="31" t="s">
        <v>53</v>
      </c>
      <c r="N639" s="31">
        <v>36</v>
      </c>
      <c r="O639" s="31" t="s">
        <v>1821</v>
      </c>
      <c r="P639" s="31" t="s">
        <v>1822</v>
      </c>
      <c r="Q639" s="31" t="s">
        <v>198</v>
      </c>
      <c r="S639" s="31" t="s">
        <v>1823</v>
      </c>
      <c r="T639" s="31" t="s">
        <v>15</v>
      </c>
      <c r="U639" s="31" t="s">
        <v>1719</v>
      </c>
      <c r="V639" s="31" t="s">
        <v>14</v>
      </c>
      <c r="W639" s="31" t="s">
        <v>14</v>
      </c>
      <c r="X639" s="31" t="s">
        <v>15</v>
      </c>
      <c r="Y639" s="31" t="s">
        <v>14</v>
      </c>
      <c r="Z639" s="31" t="s">
        <v>13</v>
      </c>
      <c r="AA639" s="31" t="s">
        <v>14</v>
      </c>
      <c r="AB639" s="31" t="s">
        <v>1824</v>
      </c>
    </row>
    <row r="640" spans="1:28" s="31" customFormat="1">
      <c r="A640" s="38" t="s">
        <v>48</v>
      </c>
      <c r="B640" t="s">
        <v>53</v>
      </c>
      <c r="C640" t="s">
        <v>1825</v>
      </c>
      <c r="D640" s="76"/>
      <c r="E640" s="3"/>
      <c r="F640" s="3"/>
      <c r="G640" s="3"/>
      <c r="H640" s="48"/>
      <c r="I640" s="99"/>
      <c r="J640" s="31" t="str">
        <f t="shared" si="18"/>
        <v>VegetationManagementProjectLine.TreeRemovalCountActl</v>
      </c>
      <c r="K640" s="31" t="b">
        <f t="shared" si="19"/>
        <v>1</v>
      </c>
      <c r="L640" s="101" t="str">
        <f>_xlfn.XLOOKUP(J640,'Field Complete (Q1 2026)'!H:H,'Field Complete (Q1 2026)'!F:F,"")</f>
        <v/>
      </c>
      <c r="M640" s="31" t="s">
        <v>53</v>
      </c>
      <c r="N640" s="31">
        <v>37</v>
      </c>
      <c r="O640" s="31" t="s">
        <v>1825</v>
      </c>
      <c r="P640" s="31" t="s">
        <v>1826</v>
      </c>
      <c r="Q640" s="31" t="s">
        <v>198</v>
      </c>
      <c r="S640" s="31" t="s">
        <v>1827</v>
      </c>
      <c r="T640" s="31" t="s">
        <v>15</v>
      </c>
      <c r="U640" s="31" t="s">
        <v>1719</v>
      </c>
      <c r="V640" s="31" t="s">
        <v>14</v>
      </c>
      <c r="W640" s="31" t="s">
        <v>14</v>
      </c>
      <c r="X640" s="31" t="s">
        <v>15</v>
      </c>
      <c r="Y640" s="31" t="s">
        <v>14</v>
      </c>
      <c r="Z640" s="31" t="s">
        <v>13</v>
      </c>
      <c r="AA640" s="31" t="s">
        <v>14</v>
      </c>
      <c r="AB640" s="31" t="s">
        <v>1828</v>
      </c>
    </row>
    <row r="641" spans="1:28" s="31" customFormat="1">
      <c r="A641" s="38" t="s">
        <v>48</v>
      </c>
      <c r="B641" t="s">
        <v>53</v>
      </c>
      <c r="C641" t="s">
        <v>1829</v>
      </c>
      <c r="D641" s="76"/>
      <c r="E641" s="3"/>
      <c r="F641" s="3"/>
      <c r="G641" s="3"/>
      <c r="H641" s="48"/>
      <c r="I641" s="99"/>
      <c r="J641" s="31" t="str">
        <f t="shared" si="18"/>
        <v>VegetationManagementProjectLine.WoodDestination</v>
      </c>
      <c r="K641" s="31" t="b">
        <f t="shared" si="19"/>
        <v>1</v>
      </c>
      <c r="L641" s="101" t="str">
        <f>_xlfn.XLOOKUP(J641,'Field Complete (Q1 2026)'!H:H,'Field Complete (Q1 2026)'!F:F,"")</f>
        <v/>
      </c>
      <c r="M641" s="31" t="s">
        <v>53</v>
      </c>
      <c r="N641" s="31">
        <v>38</v>
      </c>
      <c r="O641" s="31" t="s">
        <v>1829</v>
      </c>
      <c r="P641" s="31" t="s">
        <v>1830</v>
      </c>
      <c r="Q641" s="31" t="s">
        <v>83</v>
      </c>
      <c r="R641" s="31" t="s">
        <v>1831</v>
      </c>
      <c r="S641" s="31" t="s">
        <v>1832</v>
      </c>
      <c r="T641" s="31" t="s">
        <v>15</v>
      </c>
      <c r="U641" s="31" t="s">
        <v>1719</v>
      </c>
      <c r="V641" s="31" t="s">
        <v>14</v>
      </c>
      <c r="W641" s="31" t="s">
        <v>14</v>
      </c>
      <c r="X641" s="31" t="s">
        <v>15</v>
      </c>
      <c r="Y641" s="31" t="s">
        <v>14</v>
      </c>
      <c r="Z641" s="31" t="s">
        <v>13</v>
      </c>
      <c r="AB641" s="31" t="s">
        <v>1833</v>
      </c>
    </row>
    <row r="642" spans="1:28" s="31" customFormat="1">
      <c r="A642" s="38" t="s">
        <v>48</v>
      </c>
      <c r="B642" t="s">
        <v>53</v>
      </c>
      <c r="C642" t="s">
        <v>1834</v>
      </c>
      <c r="D642" s="76"/>
      <c r="E642" s="3"/>
      <c r="F642" s="3"/>
      <c r="G642" s="3"/>
      <c r="H642" s="48"/>
      <c r="I642" s="99"/>
      <c r="J642" s="31" t="str">
        <f t="shared" si="18"/>
        <v>VegetationManagementProjectLine.WoodDestinationComment</v>
      </c>
      <c r="K642" s="31" t="b">
        <f t="shared" si="19"/>
        <v>1</v>
      </c>
      <c r="L642" s="101" t="str">
        <f>_xlfn.XLOOKUP(J642,'Field Complete (Q1 2026)'!H:H,'Field Complete (Q1 2026)'!F:F,"")</f>
        <v/>
      </c>
      <c r="M642" s="31" t="s">
        <v>53</v>
      </c>
      <c r="N642" s="31">
        <v>39</v>
      </c>
      <c r="O642" s="31" t="s">
        <v>1834</v>
      </c>
      <c r="P642" s="31" t="s">
        <v>1835</v>
      </c>
      <c r="Q642" s="31" t="s">
        <v>1023</v>
      </c>
      <c r="S642" s="31" t="s">
        <v>1836</v>
      </c>
      <c r="T642" s="31" t="s">
        <v>15</v>
      </c>
      <c r="U642" s="31" t="s">
        <v>1719</v>
      </c>
      <c r="V642" s="31" t="s">
        <v>14</v>
      </c>
      <c r="W642" s="31" t="s">
        <v>14</v>
      </c>
      <c r="X642" s="31" t="s">
        <v>15</v>
      </c>
      <c r="Y642" s="31" t="s">
        <v>14</v>
      </c>
      <c r="Z642" s="31" t="s">
        <v>13</v>
      </c>
      <c r="AB642" s="31" t="s">
        <v>1837</v>
      </c>
    </row>
    <row r="643" spans="1:28" s="31" customFormat="1">
      <c r="A643" s="38" t="s">
        <v>48</v>
      </c>
      <c r="B643" t="s">
        <v>53</v>
      </c>
      <c r="C643" t="s">
        <v>400</v>
      </c>
      <c r="D643" s="76"/>
      <c r="E643" s="3"/>
      <c r="F643" s="3"/>
      <c r="G643" s="3"/>
      <c r="H643" s="48"/>
      <c r="I643" s="99"/>
      <c r="J643" s="31" t="str">
        <f t="shared" si="18"/>
        <v>VegetationManagementProjectLine.HFTDClass</v>
      </c>
      <c r="K643" s="31" t="b">
        <f t="shared" si="19"/>
        <v>1</v>
      </c>
      <c r="L643" s="101" t="str">
        <f>_xlfn.XLOOKUP(J643,'Field Complete (Q1 2026)'!H:H,'Field Complete (Q1 2026)'!F:F,"")</f>
        <v/>
      </c>
      <c r="M643" s="31" t="s">
        <v>53</v>
      </c>
      <c r="N643" s="31">
        <v>40</v>
      </c>
      <c r="O643" s="31" t="s">
        <v>400</v>
      </c>
      <c r="P643" s="31" t="s">
        <v>401</v>
      </c>
      <c r="Q643" s="31" t="s">
        <v>116</v>
      </c>
      <c r="R643" s="31" t="s">
        <v>1130</v>
      </c>
      <c r="S643" s="31" t="s">
        <v>1587</v>
      </c>
      <c r="T643" s="31" t="s">
        <v>15</v>
      </c>
      <c r="U643" s="31" t="s">
        <v>1719</v>
      </c>
      <c r="V643" s="31" t="s">
        <v>14</v>
      </c>
      <c r="W643" s="31" t="s">
        <v>14</v>
      </c>
      <c r="X643" s="31" t="s">
        <v>15</v>
      </c>
      <c r="Y643" s="31" t="s">
        <v>14</v>
      </c>
      <c r="Z643" s="31" t="s">
        <v>13</v>
      </c>
      <c r="AA643" s="31" t="s">
        <v>14</v>
      </c>
      <c r="AB643" s="31" t="s">
        <v>1838</v>
      </c>
    </row>
    <row r="644" spans="1:28" s="31" customFormat="1">
      <c r="A644" s="40" t="s">
        <v>48</v>
      </c>
      <c r="B644" s="13" t="s">
        <v>53</v>
      </c>
      <c r="C644" s="13" t="s">
        <v>1128</v>
      </c>
      <c r="D644" s="77"/>
      <c r="E644" s="54"/>
      <c r="F644" s="54"/>
      <c r="G644" s="54"/>
      <c r="H644" s="55"/>
      <c r="I644" s="99"/>
      <c r="J644" s="31" t="str">
        <f t="shared" ref="J644:J707" si="20">CONCATENATE(SUBSTITUTE(B644," ",""),".",SUBSTITUTE(C644," ",""))</f>
        <v>VegetationManagementProjectLine.HFTDClassComment</v>
      </c>
      <c r="K644" s="31" t="b">
        <f t="shared" ref="K644:K707" si="21">J644=AB644</f>
        <v>1</v>
      </c>
      <c r="L644" s="101" t="str">
        <f>_xlfn.XLOOKUP(J644,'Field Complete (Q1 2026)'!H:H,'Field Complete (Q1 2026)'!F:F,"")</f>
        <v/>
      </c>
      <c r="M644" s="31" t="s">
        <v>53</v>
      </c>
      <c r="N644" s="31">
        <v>41</v>
      </c>
      <c r="O644" s="31" t="s">
        <v>1128</v>
      </c>
      <c r="P644" s="31" t="s">
        <v>1129</v>
      </c>
      <c r="Q644" s="31" t="s">
        <v>83</v>
      </c>
      <c r="S644" s="31" t="s">
        <v>1131</v>
      </c>
      <c r="T644" s="31" t="s">
        <v>15</v>
      </c>
      <c r="U644" s="31" t="s">
        <v>1719</v>
      </c>
      <c r="V644" s="31" t="s">
        <v>14</v>
      </c>
      <c r="W644" s="31" t="s">
        <v>14</v>
      </c>
      <c r="X644" s="31" t="s">
        <v>15</v>
      </c>
      <c r="Y644" s="31" t="s">
        <v>14</v>
      </c>
      <c r="Z644" s="31" t="s">
        <v>13</v>
      </c>
      <c r="AA644" s="31" t="s">
        <v>14</v>
      </c>
      <c r="AB644" s="31" t="s">
        <v>1839</v>
      </c>
    </row>
    <row r="645" spans="1:28" s="31" customFormat="1">
      <c r="A645" s="62" t="s">
        <v>48</v>
      </c>
      <c r="B645" s="18" t="s">
        <v>52</v>
      </c>
      <c r="C645" s="18" t="s">
        <v>1716</v>
      </c>
      <c r="D645" s="75"/>
      <c r="E645" s="52"/>
      <c r="F645" s="52"/>
      <c r="G645" s="52"/>
      <c r="H645" s="53"/>
      <c r="I645" s="99"/>
      <c r="J645" s="31" t="str">
        <f t="shared" si="20"/>
        <v>VegetationManagementProjectPoint.VmpID</v>
      </c>
      <c r="K645" s="31" t="b">
        <f t="shared" si="21"/>
        <v>1</v>
      </c>
      <c r="L645" s="101">
        <f>_xlfn.XLOOKUP(J645,'Field Complete (Q1 2026)'!H:H,'Field Complete (Q1 2026)'!F:F,"")</f>
        <v>1</v>
      </c>
      <c r="M645" s="31" t="s">
        <v>52</v>
      </c>
      <c r="N645" s="31">
        <v>1</v>
      </c>
      <c r="O645" s="31" t="s">
        <v>1716</v>
      </c>
      <c r="P645" s="31" t="s">
        <v>1717</v>
      </c>
      <c r="Q645" s="31" t="s">
        <v>83</v>
      </c>
      <c r="S645" s="31" t="s">
        <v>1840</v>
      </c>
      <c r="T645" s="31" t="s">
        <v>13</v>
      </c>
      <c r="U645" s="31" t="s">
        <v>14</v>
      </c>
      <c r="V645" s="31" t="s">
        <v>14</v>
      </c>
      <c r="W645" s="31" t="s">
        <v>14</v>
      </c>
      <c r="X645" s="31" t="s">
        <v>15</v>
      </c>
      <c r="Y645" s="31" t="s">
        <v>95</v>
      </c>
      <c r="Z645" s="31" t="s">
        <v>13</v>
      </c>
      <c r="AB645" s="31" t="s">
        <v>1841</v>
      </c>
    </row>
    <row r="646" spans="1:28" s="31" customFormat="1">
      <c r="A646" s="63" t="s">
        <v>48</v>
      </c>
      <c r="B646" s="29" t="s">
        <v>52</v>
      </c>
      <c r="C646" s="29" t="s">
        <v>1522</v>
      </c>
      <c r="D646" s="76"/>
      <c r="E646" s="3"/>
      <c r="F646" s="3"/>
      <c r="G646" s="3"/>
      <c r="H646" s="48"/>
      <c r="I646" s="99"/>
      <c r="J646" s="31" t="str">
        <f t="shared" si="20"/>
        <v>VegetationManagementProjectPoint.VmiID</v>
      </c>
      <c r="K646" s="31" t="b">
        <f t="shared" si="21"/>
        <v>1</v>
      </c>
      <c r="L646" s="101">
        <f>_xlfn.XLOOKUP(J646,'Field Complete (Q1 2026)'!H:H,'Field Complete (Q1 2026)'!F:F,"")</f>
        <v>1</v>
      </c>
      <c r="M646" s="31" t="s">
        <v>52</v>
      </c>
      <c r="N646" s="31">
        <v>2</v>
      </c>
      <c r="O646" s="31" t="s">
        <v>1522</v>
      </c>
      <c r="P646" s="31" t="s">
        <v>1523</v>
      </c>
      <c r="Q646" s="31" t="s">
        <v>83</v>
      </c>
      <c r="S646" s="31" t="s">
        <v>1722</v>
      </c>
      <c r="T646" s="31" t="s">
        <v>13</v>
      </c>
      <c r="U646" s="31" t="s">
        <v>398</v>
      </c>
      <c r="V646" s="31" t="s">
        <v>14</v>
      </c>
      <c r="W646" s="31" t="s">
        <v>14</v>
      </c>
      <c r="X646" s="31" t="s">
        <v>15</v>
      </c>
      <c r="AB646" s="31" t="s">
        <v>1842</v>
      </c>
    </row>
    <row r="647" spans="1:28" s="31" customFormat="1">
      <c r="A647" s="63" t="s">
        <v>48</v>
      </c>
      <c r="B647" s="29" t="s">
        <v>52</v>
      </c>
      <c r="C647" s="29" t="s">
        <v>98</v>
      </c>
      <c r="D647" s="76"/>
      <c r="E647" s="3"/>
      <c r="F647" s="3"/>
      <c r="G647" s="3"/>
      <c r="H647" s="48"/>
      <c r="I647" s="99"/>
      <c r="J647" s="31" t="str">
        <f t="shared" si="20"/>
        <v>VegetationManagementProjectPoint.UtilityID</v>
      </c>
      <c r="K647" s="31" t="b">
        <f t="shared" si="21"/>
        <v>1</v>
      </c>
      <c r="L647" s="101">
        <f>_xlfn.XLOOKUP(J647,'Field Complete (Q1 2026)'!H:H,'Field Complete (Q1 2026)'!F:F,"")</f>
        <v>1</v>
      </c>
      <c r="M647" s="31" t="s">
        <v>52</v>
      </c>
      <c r="N647" s="31">
        <v>3</v>
      </c>
      <c r="O647" s="31" t="s">
        <v>98</v>
      </c>
      <c r="P647" s="31" t="s">
        <v>99</v>
      </c>
      <c r="Q647" s="31" t="s">
        <v>100</v>
      </c>
      <c r="R647" s="31" t="s">
        <v>101</v>
      </c>
      <c r="S647" s="31" t="s">
        <v>102</v>
      </c>
      <c r="T647" s="31" t="s">
        <v>13</v>
      </c>
      <c r="U647" s="31" t="s">
        <v>14</v>
      </c>
      <c r="V647" s="31" t="s">
        <v>14</v>
      </c>
      <c r="W647" s="31" t="s">
        <v>14</v>
      </c>
      <c r="X647" s="31" t="s">
        <v>15</v>
      </c>
      <c r="Y647" s="31" t="s">
        <v>95</v>
      </c>
      <c r="Z647" s="31" t="s">
        <v>13</v>
      </c>
      <c r="AB647" s="31" t="s">
        <v>1843</v>
      </c>
    </row>
    <row r="648" spans="1:28" s="31" customFormat="1">
      <c r="A648" s="63" t="s">
        <v>48</v>
      </c>
      <c r="B648" s="29" t="s">
        <v>52</v>
      </c>
      <c r="C648" s="29" t="s">
        <v>1005</v>
      </c>
      <c r="D648" s="76"/>
      <c r="E648" s="3"/>
      <c r="F648" s="3"/>
      <c r="G648" s="3"/>
      <c r="H648" s="48"/>
      <c r="I648" s="99"/>
      <c r="J648" s="31" t="str">
        <f t="shared" si="20"/>
        <v>VegetationManagementProjectPoint.UMATID</v>
      </c>
      <c r="K648" s="31" t="b">
        <f t="shared" si="21"/>
        <v>1</v>
      </c>
      <c r="L648" s="101">
        <f>_xlfn.XLOOKUP(J648,'Field Complete (Q1 2026)'!H:H,'Field Complete (Q1 2026)'!F:F,"")</f>
        <v>1</v>
      </c>
      <c r="M648" s="31" t="s">
        <v>52</v>
      </c>
      <c r="N648" s="31">
        <v>4</v>
      </c>
      <c r="O648" s="31" t="s">
        <v>1005</v>
      </c>
      <c r="P648" s="31" t="s">
        <v>1006</v>
      </c>
      <c r="Q648" s="31" t="s">
        <v>83</v>
      </c>
      <c r="S648" s="31" t="s">
        <v>1194</v>
      </c>
      <c r="T648" s="31" t="s">
        <v>13</v>
      </c>
      <c r="U648" s="31" t="s">
        <v>14</v>
      </c>
      <c r="V648" s="31" t="s">
        <v>14</v>
      </c>
      <c r="W648" s="31" t="s">
        <v>14</v>
      </c>
      <c r="X648" s="31" t="s">
        <v>425</v>
      </c>
      <c r="Y648" s="31" t="s">
        <v>95</v>
      </c>
      <c r="Z648" s="31" t="s">
        <v>13</v>
      </c>
      <c r="AB648" s="31" t="s">
        <v>1844</v>
      </c>
    </row>
    <row r="649" spans="1:28" s="31" customFormat="1">
      <c r="A649" s="63" t="s">
        <v>48</v>
      </c>
      <c r="B649" s="29" t="s">
        <v>52</v>
      </c>
      <c r="C649" s="29" t="s">
        <v>1009</v>
      </c>
      <c r="D649" s="76"/>
      <c r="E649" s="3"/>
      <c r="F649" s="3"/>
      <c r="G649" s="3"/>
      <c r="H649" s="48"/>
      <c r="I649" s="99"/>
      <c r="J649" s="31" t="str">
        <f t="shared" si="20"/>
        <v>VegetationManagementProjectPoint.ActivityClass</v>
      </c>
      <c r="K649" s="31" t="b">
        <f t="shared" si="21"/>
        <v>1</v>
      </c>
      <c r="L649" s="101">
        <f>_xlfn.XLOOKUP(J649,'Field Complete (Q1 2026)'!H:H,'Field Complete (Q1 2026)'!F:F,"")</f>
        <v>1</v>
      </c>
      <c r="M649" s="31" t="s">
        <v>52</v>
      </c>
      <c r="N649" s="31">
        <v>5</v>
      </c>
      <c r="O649" s="31" t="s">
        <v>1009</v>
      </c>
      <c r="P649" s="31" t="s">
        <v>1010</v>
      </c>
      <c r="Q649" s="31" t="s">
        <v>1011</v>
      </c>
      <c r="R649" s="31" t="s">
        <v>1012</v>
      </c>
      <c r="S649" s="31" t="s">
        <v>1726</v>
      </c>
      <c r="T649" s="31" t="s">
        <v>13</v>
      </c>
      <c r="U649" s="31" t="s">
        <v>14</v>
      </c>
      <c r="V649" s="31" t="s">
        <v>14</v>
      </c>
      <c r="W649" s="31" t="s">
        <v>14</v>
      </c>
      <c r="X649" s="31" t="s">
        <v>15</v>
      </c>
      <c r="Y649" s="31" t="s">
        <v>95</v>
      </c>
      <c r="Z649" s="31" t="s">
        <v>13</v>
      </c>
      <c r="AB649" s="31" t="s">
        <v>1845</v>
      </c>
    </row>
    <row r="650" spans="1:28" s="31" customFormat="1">
      <c r="A650" s="63" t="s">
        <v>48</v>
      </c>
      <c r="B650" s="29" t="s">
        <v>52</v>
      </c>
      <c r="C650" s="29" t="s">
        <v>373</v>
      </c>
      <c r="D650" s="76"/>
      <c r="E650" s="3"/>
      <c r="F650" s="3"/>
      <c r="G650" s="3"/>
      <c r="H650" s="48"/>
      <c r="I650" s="99"/>
      <c r="J650" s="31" t="str">
        <f t="shared" si="20"/>
        <v>VegetationManagementProjectPoint.AssetID</v>
      </c>
      <c r="K650" s="31" t="b">
        <f t="shared" si="21"/>
        <v>1</v>
      </c>
      <c r="L650" s="101">
        <f>_xlfn.XLOOKUP(J650,'Field Complete (Q1 2026)'!H:H,'Field Complete (Q1 2026)'!F:F,"")</f>
        <v>0.95109999999999995</v>
      </c>
      <c r="M650" s="31" t="s">
        <v>52</v>
      </c>
      <c r="N650" s="31">
        <v>6</v>
      </c>
      <c r="O650" s="31" t="s">
        <v>373</v>
      </c>
      <c r="P650" s="31" t="s">
        <v>374</v>
      </c>
      <c r="Q650" s="31" t="s">
        <v>83</v>
      </c>
      <c r="S650" s="31" t="s">
        <v>1846</v>
      </c>
      <c r="T650" s="31" t="s">
        <v>13</v>
      </c>
      <c r="U650" s="31" t="s">
        <v>1847</v>
      </c>
      <c r="V650" s="31" t="s">
        <v>14</v>
      </c>
      <c r="W650" s="31" t="s">
        <v>398</v>
      </c>
      <c r="X650" s="31" t="s">
        <v>425</v>
      </c>
      <c r="Y650" s="31" t="s">
        <v>95</v>
      </c>
      <c r="Z650" s="31" t="s">
        <v>13</v>
      </c>
      <c r="AB650" s="31" t="s">
        <v>1848</v>
      </c>
    </row>
    <row r="651" spans="1:28" s="31" customFormat="1">
      <c r="A651" s="63" t="s">
        <v>48</v>
      </c>
      <c r="B651" s="29" t="s">
        <v>52</v>
      </c>
      <c r="C651" s="29" t="s">
        <v>386</v>
      </c>
      <c r="D651" s="76"/>
      <c r="E651" s="3"/>
      <c r="F651" s="3"/>
      <c r="G651" s="3"/>
      <c r="H651" s="48"/>
      <c r="I651" s="99"/>
      <c r="J651" s="31" t="str">
        <f t="shared" si="20"/>
        <v>VegetationManagementProjectPoint.AssetFeature</v>
      </c>
      <c r="K651" s="31" t="b">
        <f t="shared" si="21"/>
        <v>1</v>
      </c>
      <c r="L651" s="101">
        <f>_xlfn.XLOOKUP(J651,'Field Complete (Q1 2026)'!H:H,'Field Complete (Q1 2026)'!F:F,"")</f>
        <v>0.95109999999999995</v>
      </c>
      <c r="M651" s="31" t="s">
        <v>52</v>
      </c>
      <c r="N651" s="31">
        <v>7</v>
      </c>
      <c r="O651" s="31" t="s">
        <v>386</v>
      </c>
      <c r="P651" s="31" t="s">
        <v>387</v>
      </c>
      <c r="Q651" s="31" t="s">
        <v>130</v>
      </c>
      <c r="R651" s="31" t="s">
        <v>1143</v>
      </c>
      <c r="S651" s="31" t="s">
        <v>1849</v>
      </c>
      <c r="T651" s="31" t="s">
        <v>13</v>
      </c>
      <c r="U651" s="31" t="s">
        <v>1847</v>
      </c>
      <c r="V651" s="31" t="s">
        <v>14</v>
      </c>
      <c r="W651" s="31" t="s">
        <v>14</v>
      </c>
      <c r="X651" s="31" t="s">
        <v>425</v>
      </c>
      <c r="Y651" s="31" t="s">
        <v>95</v>
      </c>
      <c r="Z651" s="31" t="s">
        <v>13</v>
      </c>
      <c r="AB651" s="31" t="s">
        <v>1850</v>
      </c>
    </row>
    <row r="652" spans="1:28" s="31" customFormat="1">
      <c r="A652" s="63" t="s">
        <v>48</v>
      </c>
      <c r="B652" s="29" t="s">
        <v>52</v>
      </c>
      <c r="C652" s="29" t="s">
        <v>81</v>
      </c>
      <c r="D652" s="76"/>
      <c r="E652" s="3"/>
      <c r="F652" s="3"/>
      <c r="G652" s="3"/>
      <c r="H652" s="48"/>
      <c r="I652" s="99"/>
      <c r="J652" s="31" t="str">
        <f t="shared" si="20"/>
        <v>VegetationManagementProjectPoint.SegmentID</v>
      </c>
      <c r="K652" s="31" t="b">
        <f t="shared" si="21"/>
        <v>1</v>
      </c>
      <c r="L652" s="101">
        <f>_xlfn.XLOOKUP(J652,'Field Complete (Q1 2026)'!H:H,'Field Complete (Q1 2026)'!F:F,"")</f>
        <v>4.8899999999999999E-2</v>
      </c>
      <c r="M652" s="31" t="s">
        <v>52</v>
      </c>
      <c r="N652" s="31">
        <v>8</v>
      </c>
      <c r="O652" s="31" t="s">
        <v>81</v>
      </c>
      <c r="P652" s="31" t="s">
        <v>82</v>
      </c>
      <c r="Q652" s="31" t="s">
        <v>83</v>
      </c>
      <c r="S652" s="31" t="s">
        <v>1851</v>
      </c>
      <c r="T652" s="31" t="s">
        <v>13</v>
      </c>
      <c r="U652" s="31" t="s">
        <v>1852</v>
      </c>
      <c r="V652" s="31" t="s">
        <v>14</v>
      </c>
      <c r="W652" s="31" t="s">
        <v>14</v>
      </c>
      <c r="X652" s="31" t="s">
        <v>425</v>
      </c>
      <c r="Y652" s="31" t="s">
        <v>87</v>
      </c>
      <c r="Z652" s="31" t="s">
        <v>13</v>
      </c>
      <c r="AB652" s="31" t="s">
        <v>1853</v>
      </c>
    </row>
    <row r="653" spans="1:28" s="31" customFormat="1">
      <c r="A653" s="63" t="s">
        <v>48</v>
      </c>
      <c r="B653" s="29" t="s">
        <v>52</v>
      </c>
      <c r="C653" s="29" t="s">
        <v>89</v>
      </c>
      <c r="D653" s="76"/>
      <c r="E653" s="3"/>
      <c r="F653" s="3"/>
      <c r="G653" s="3"/>
      <c r="H653" s="48"/>
      <c r="I653" s="99"/>
      <c r="J653" s="31" t="str">
        <f t="shared" si="20"/>
        <v>VegetationManagementProjectPoint.CircuitID</v>
      </c>
      <c r="K653" s="31" t="b">
        <f t="shared" si="21"/>
        <v>1</v>
      </c>
      <c r="L653" s="101">
        <f>_xlfn.XLOOKUP(J653,'Field Complete (Q1 2026)'!H:H,'Field Complete (Q1 2026)'!F:F,"")</f>
        <v>0.99970000000000003</v>
      </c>
      <c r="M653" s="31" t="s">
        <v>52</v>
      </c>
      <c r="N653" s="31">
        <v>9</v>
      </c>
      <c r="O653" s="31" t="s">
        <v>89</v>
      </c>
      <c r="P653" s="31" t="s">
        <v>90</v>
      </c>
      <c r="Q653" s="31" t="s">
        <v>83</v>
      </c>
      <c r="S653" s="31" t="s">
        <v>1854</v>
      </c>
      <c r="T653" s="31" t="s">
        <v>13</v>
      </c>
      <c r="U653" s="31" t="s">
        <v>14</v>
      </c>
      <c r="V653" s="31" t="s">
        <v>14</v>
      </c>
      <c r="W653" s="31" t="s">
        <v>14</v>
      </c>
      <c r="X653" s="31" t="s">
        <v>425</v>
      </c>
      <c r="Y653" s="31" t="s">
        <v>95</v>
      </c>
      <c r="Z653" s="31" t="s">
        <v>13</v>
      </c>
      <c r="AB653" s="31" t="s">
        <v>1855</v>
      </c>
    </row>
    <row r="654" spans="1:28" s="31" customFormat="1">
      <c r="A654" s="63" t="s">
        <v>48</v>
      </c>
      <c r="B654" s="29" t="s">
        <v>52</v>
      </c>
      <c r="C654" s="29" t="s">
        <v>306</v>
      </c>
      <c r="D654" s="76"/>
      <c r="E654" s="3"/>
      <c r="F654" s="3"/>
      <c r="G654" s="3"/>
      <c r="H654" s="48"/>
      <c r="I654" s="99"/>
      <c r="J654" s="31" t="str">
        <f t="shared" si="20"/>
        <v>VegetationManagementProjectPoint.LineClass</v>
      </c>
      <c r="K654" s="31" t="b">
        <f t="shared" si="21"/>
        <v>1</v>
      </c>
      <c r="L654" s="101">
        <f>_xlfn.XLOOKUP(J654,'Field Complete (Q1 2026)'!H:H,'Field Complete (Q1 2026)'!F:F,"")</f>
        <v>1</v>
      </c>
      <c r="M654" s="31" t="s">
        <v>52</v>
      </c>
      <c r="N654" s="31">
        <v>10</v>
      </c>
      <c r="O654" s="31" t="s">
        <v>306</v>
      </c>
      <c r="P654" s="31" t="s">
        <v>307</v>
      </c>
      <c r="Q654" s="31" t="s">
        <v>116</v>
      </c>
      <c r="R654" s="31" t="s">
        <v>431</v>
      </c>
      <c r="S654" s="31" t="s">
        <v>1732</v>
      </c>
      <c r="T654" s="31" t="s">
        <v>13</v>
      </c>
      <c r="U654" s="31" t="s">
        <v>398</v>
      </c>
      <c r="V654" s="31" t="s">
        <v>398</v>
      </c>
      <c r="W654" s="31" t="s">
        <v>398</v>
      </c>
      <c r="X654" s="31" t="s">
        <v>425</v>
      </c>
      <c r="Y654" s="31" t="s">
        <v>95</v>
      </c>
      <c r="Z654" s="31" t="s">
        <v>13</v>
      </c>
      <c r="AB654" s="31" t="s">
        <v>1856</v>
      </c>
    </row>
    <row r="655" spans="1:28" s="31" customFormat="1">
      <c r="A655" s="63" t="s">
        <v>48</v>
      </c>
      <c r="B655" s="29" t="s">
        <v>52</v>
      </c>
      <c r="C655" s="29" t="s">
        <v>1734</v>
      </c>
      <c r="D655" s="76"/>
      <c r="E655" s="3"/>
      <c r="F655" s="3"/>
      <c r="G655" s="3"/>
      <c r="H655" s="48"/>
      <c r="I655" s="99"/>
      <c r="J655" s="31" t="str">
        <f t="shared" si="20"/>
        <v>VegetationManagementProjectPoint.ProjectLocationOrAddress</v>
      </c>
      <c r="K655" s="31" t="b">
        <f t="shared" si="21"/>
        <v>1</v>
      </c>
      <c r="L655" s="101">
        <f>_xlfn.XLOOKUP(J655,'Field Complete (Q1 2026)'!H:H,'Field Complete (Q1 2026)'!F:F,"")</f>
        <v>0.99399999999999999</v>
      </c>
      <c r="M655" s="31" t="s">
        <v>52</v>
      </c>
      <c r="N655" s="31">
        <v>11</v>
      </c>
      <c r="O655" s="31" t="s">
        <v>1734</v>
      </c>
      <c r="P655" s="31" t="s">
        <v>1857</v>
      </c>
      <c r="Q655" s="31" t="s">
        <v>1023</v>
      </c>
      <c r="S655" s="31" t="s">
        <v>1858</v>
      </c>
      <c r="T655" s="31" t="s">
        <v>13</v>
      </c>
      <c r="U655" s="31" t="s">
        <v>1859</v>
      </c>
      <c r="V655" s="31" t="s">
        <v>398</v>
      </c>
      <c r="W655" s="31" t="s">
        <v>398</v>
      </c>
      <c r="X655" s="31" t="s">
        <v>425</v>
      </c>
      <c r="Y655" s="31" t="s">
        <v>95</v>
      </c>
      <c r="Z655" s="31" t="s">
        <v>13</v>
      </c>
      <c r="AB655" s="31" t="s">
        <v>1860</v>
      </c>
    </row>
    <row r="656" spans="1:28" s="31" customFormat="1">
      <c r="A656" s="63" t="s">
        <v>48</v>
      </c>
      <c r="B656" s="29" t="s">
        <v>52</v>
      </c>
      <c r="C656" s="29" t="s">
        <v>1608</v>
      </c>
      <c r="D656" s="76"/>
      <c r="E656" s="3"/>
      <c r="F656" s="3"/>
      <c r="G656" s="3"/>
      <c r="H656" s="48"/>
      <c r="I656" s="99"/>
      <c r="J656" s="31" t="str">
        <f t="shared" si="20"/>
        <v>VegetationManagementProjectPoint.IsTree</v>
      </c>
      <c r="K656" s="31" t="b">
        <f t="shared" si="21"/>
        <v>1</v>
      </c>
      <c r="L656" s="101">
        <f>_xlfn.XLOOKUP(J656,'Field Complete (Q1 2026)'!H:H,'Field Complete (Q1 2026)'!F:F,"")</f>
        <v>1</v>
      </c>
      <c r="M656" s="31" t="s">
        <v>52</v>
      </c>
      <c r="N656" s="31">
        <v>12</v>
      </c>
      <c r="O656" s="31" t="s">
        <v>1608</v>
      </c>
      <c r="P656" s="31" t="s">
        <v>1609</v>
      </c>
      <c r="Q656" s="31" t="s">
        <v>558</v>
      </c>
      <c r="R656" s="31" t="s">
        <v>742</v>
      </c>
      <c r="S656" s="31" t="s">
        <v>1610</v>
      </c>
      <c r="T656" s="31" t="s">
        <v>13</v>
      </c>
      <c r="U656" s="31" t="s">
        <v>14</v>
      </c>
      <c r="V656" s="31" t="s">
        <v>14</v>
      </c>
      <c r="W656" s="31" t="s">
        <v>398</v>
      </c>
      <c r="X656" s="31" t="s">
        <v>15</v>
      </c>
      <c r="Y656" s="31" t="s">
        <v>95</v>
      </c>
      <c r="Z656" s="31" t="s">
        <v>13</v>
      </c>
      <c r="AB656" s="31" t="s">
        <v>1861</v>
      </c>
    </row>
    <row r="657" spans="1:28" s="31" customFormat="1">
      <c r="A657" s="63" t="s">
        <v>48</v>
      </c>
      <c r="B657" s="29" t="s">
        <v>52</v>
      </c>
      <c r="C657" s="29" t="s">
        <v>1862</v>
      </c>
      <c r="D657" s="76"/>
      <c r="E657" s="3"/>
      <c r="F657" s="3"/>
      <c r="G657" s="3"/>
      <c r="H657" s="48"/>
      <c r="I657" s="99"/>
      <c r="J657" s="31" t="str">
        <f t="shared" si="20"/>
        <v>VegetationManagementProjectPoint.TreeID</v>
      </c>
      <c r="K657" s="31" t="b">
        <f t="shared" si="21"/>
        <v>1</v>
      </c>
      <c r="L657" s="101">
        <f>_xlfn.XLOOKUP(J657,'Field Complete (Q1 2026)'!H:H,'Field Complete (Q1 2026)'!F:F,"")</f>
        <v>4.8899999999999999E-2</v>
      </c>
      <c r="M657" s="31" t="s">
        <v>52</v>
      </c>
      <c r="N657" s="31">
        <v>13</v>
      </c>
      <c r="O657" s="31" t="s">
        <v>1862</v>
      </c>
      <c r="P657" s="31" t="s">
        <v>1863</v>
      </c>
      <c r="Q657" s="31" t="s">
        <v>83</v>
      </c>
      <c r="S657" s="31" t="s">
        <v>1864</v>
      </c>
      <c r="T657" s="31" t="s">
        <v>13</v>
      </c>
      <c r="U657" s="31" t="s">
        <v>1865</v>
      </c>
      <c r="V657" s="31" t="s">
        <v>398</v>
      </c>
      <c r="W657" s="31" t="s">
        <v>398</v>
      </c>
      <c r="X657" s="31" t="s">
        <v>15</v>
      </c>
      <c r="Y657" s="31" t="s">
        <v>95</v>
      </c>
      <c r="Z657" s="31" t="s">
        <v>13</v>
      </c>
      <c r="AB657" s="31" t="s">
        <v>1866</v>
      </c>
    </row>
    <row r="658" spans="1:28" s="31" customFormat="1">
      <c r="A658" s="63" t="s">
        <v>48</v>
      </c>
      <c r="B658" s="29" t="s">
        <v>52</v>
      </c>
      <c r="C658" s="29" t="s">
        <v>1612</v>
      </c>
      <c r="D658" s="76"/>
      <c r="E658" s="3"/>
      <c r="F658" s="3"/>
      <c r="G658" s="3"/>
      <c r="H658" s="48"/>
      <c r="I658" s="99"/>
      <c r="J658" s="31" t="str">
        <f t="shared" si="20"/>
        <v>VegetationManagementProjectPoint.VegetationGenus</v>
      </c>
      <c r="K658" s="31" t="b">
        <f t="shared" si="21"/>
        <v>1</v>
      </c>
      <c r="L658" s="101">
        <f>_xlfn.XLOOKUP(J658,'Field Complete (Q1 2026)'!H:H,'Field Complete (Q1 2026)'!F:F,"")</f>
        <v>0.99990000000000001</v>
      </c>
      <c r="M658" s="31" t="s">
        <v>52</v>
      </c>
      <c r="N658" s="31">
        <v>14</v>
      </c>
      <c r="O658" s="31" t="s">
        <v>1612</v>
      </c>
      <c r="P658" s="31" t="s">
        <v>1613</v>
      </c>
      <c r="Q658" s="31" t="s">
        <v>116</v>
      </c>
      <c r="S658" s="31" t="s">
        <v>1867</v>
      </c>
      <c r="T658" s="31" t="s">
        <v>13</v>
      </c>
      <c r="U658" s="31" t="s">
        <v>1865</v>
      </c>
      <c r="V658" s="31" t="s">
        <v>398</v>
      </c>
      <c r="W658" s="31" t="s">
        <v>398</v>
      </c>
      <c r="X658" s="31" t="s">
        <v>15</v>
      </c>
      <c r="Y658" s="31" t="s">
        <v>95</v>
      </c>
      <c r="Z658" s="31" t="s">
        <v>13</v>
      </c>
      <c r="AB658" s="31" t="s">
        <v>1868</v>
      </c>
    </row>
    <row r="659" spans="1:28" s="31" customFormat="1">
      <c r="A659" s="63" t="s">
        <v>48</v>
      </c>
      <c r="B659" s="29" t="s">
        <v>52</v>
      </c>
      <c r="C659" s="29" t="s">
        <v>1616</v>
      </c>
      <c r="D659" s="76"/>
      <c r="E659" s="3"/>
      <c r="F659" s="3"/>
      <c r="G659" s="3"/>
      <c r="H659" s="48"/>
      <c r="I659" s="99"/>
      <c r="J659" s="31" t="str">
        <f t="shared" si="20"/>
        <v>VegetationManagementProjectPoint.VegetationSpecies</v>
      </c>
      <c r="K659" s="31" t="b">
        <f t="shared" si="21"/>
        <v>1</v>
      </c>
      <c r="L659" s="101">
        <f>_xlfn.XLOOKUP(J659,'Field Complete (Q1 2026)'!H:H,'Field Complete (Q1 2026)'!F:F,"")</f>
        <v>4.87E-2</v>
      </c>
      <c r="M659" s="31" t="s">
        <v>52</v>
      </c>
      <c r="N659" s="31">
        <v>15</v>
      </c>
      <c r="O659" s="31" t="s">
        <v>1616</v>
      </c>
      <c r="P659" s="31" t="s">
        <v>1617</v>
      </c>
      <c r="Q659" s="31" t="s">
        <v>116</v>
      </c>
      <c r="S659" s="31" t="s">
        <v>1869</v>
      </c>
      <c r="T659" s="31" t="s">
        <v>15</v>
      </c>
      <c r="U659" s="31" t="s">
        <v>1865</v>
      </c>
      <c r="V659" s="31" t="s">
        <v>398</v>
      </c>
      <c r="W659" s="31" t="s">
        <v>398</v>
      </c>
      <c r="X659" s="31" t="s">
        <v>15</v>
      </c>
      <c r="Y659" s="31" t="s">
        <v>95</v>
      </c>
      <c r="Z659" s="31" t="s">
        <v>13</v>
      </c>
      <c r="AB659" s="31" t="s">
        <v>1870</v>
      </c>
    </row>
    <row r="660" spans="1:28" s="31" customFormat="1">
      <c r="A660" s="63" t="s">
        <v>48</v>
      </c>
      <c r="B660" s="29" t="s">
        <v>52</v>
      </c>
      <c r="C660" s="29" t="s">
        <v>1620</v>
      </c>
      <c r="D660" s="76"/>
      <c r="E660" s="3"/>
      <c r="F660" s="3"/>
      <c r="G660" s="3"/>
      <c r="H660" s="48"/>
      <c r="I660" s="99"/>
      <c r="J660" s="31" t="str">
        <f t="shared" si="20"/>
        <v>VegetationManagementProjectPoint.VegetationCommonName</v>
      </c>
      <c r="K660" s="31" t="b">
        <f t="shared" si="21"/>
        <v>1</v>
      </c>
      <c r="L660" s="101">
        <f>_xlfn.XLOOKUP(J660,'Field Complete (Q1 2026)'!H:H,'Field Complete (Q1 2026)'!F:F,"")</f>
        <v>0.99990000000000001</v>
      </c>
      <c r="M660" s="31" t="s">
        <v>52</v>
      </c>
      <c r="N660" s="31">
        <v>16</v>
      </c>
      <c r="O660" s="31" t="s">
        <v>1620</v>
      </c>
      <c r="P660" s="31" t="s">
        <v>1621</v>
      </c>
      <c r="Q660" s="31" t="s">
        <v>83</v>
      </c>
      <c r="S660" s="31" t="s">
        <v>1622</v>
      </c>
      <c r="T660" s="31" t="s">
        <v>13</v>
      </c>
      <c r="U660" s="31" t="s">
        <v>14</v>
      </c>
      <c r="V660" s="31" t="s">
        <v>398</v>
      </c>
      <c r="W660" s="31" t="s">
        <v>398</v>
      </c>
      <c r="X660" s="31" t="s">
        <v>15</v>
      </c>
      <c r="Y660" s="31" t="s">
        <v>95</v>
      </c>
      <c r="Z660" s="31" t="s">
        <v>13</v>
      </c>
      <c r="AB660" s="31" t="s">
        <v>1871</v>
      </c>
    </row>
    <row r="661" spans="1:28" s="31" customFormat="1">
      <c r="A661" s="63" t="s">
        <v>48</v>
      </c>
      <c r="B661" s="29" t="s">
        <v>52</v>
      </c>
      <c r="C661" s="29" t="s">
        <v>1872</v>
      </c>
      <c r="D661" s="76"/>
      <c r="E661" s="3"/>
      <c r="F661" s="3"/>
      <c r="G661" s="3"/>
      <c r="H661" s="48"/>
      <c r="I661" s="99"/>
      <c r="J661" s="31" t="str">
        <f t="shared" si="20"/>
        <v>VegetationManagementProjectPoint.SpeciesGrowthRate</v>
      </c>
      <c r="K661" s="31" t="b">
        <f t="shared" si="21"/>
        <v>1</v>
      </c>
      <c r="L661" s="101">
        <f>_xlfn.XLOOKUP(J661,'Field Complete (Q1 2026)'!H:H,'Field Complete (Q1 2026)'!F:F,"")</f>
        <v>0.99829999999999997</v>
      </c>
      <c r="M661" s="31" t="s">
        <v>52</v>
      </c>
      <c r="N661" s="31">
        <v>17</v>
      </c>
      <c r="O661" s="31" t="s">
        <v>1872</v>
      </c>
      <c r="P661" s="31" t="s">
        <v>1873</v>
      </c>
      <c r="Q661" s="31" t="s">
        <v>116</v>
      </c>
      <c r="R661" s="31" t="s">
        <v>1874</v>
      </c>
      <c r="S661" s="31" t="s">
        <v>1875</v>
      </c>
      <c r="T661" s="31" t="s">
        <v>13</v>
      </c>
      <c r="U661" s="31" t="s">
        <v>1865</v>
      </c>
      <c r="V661" s="31" t="s">
        <v>14</v>
      </c>
      <c r="W661" s="31" t="s">
        <v>14</v>
      </c>
      <c r="X661" s="31" t="s">
        <v>15</v>
      </c>
      <c r="Y661" s="31" t="s">
        <v>95</v>
      </c>
      <c r="Z661" s="31" t="s">
        <v>13</v>
      </c>
      <c r="AB661" s="31" t="s">
        <v>1876</v>
      </c>
    </row>
    <row r="662" spans="1:28" s="31" customFormat="1">
      <c r="A662" s="63" t="s">
        <v>48</v>
      </c>
      <c r="B662" s="29" t="s">
        <v>52</v>
      </c>
      <c r="C662" s="29" t="s">
        <v>1624</v>
      </c>
      <c r="D662" s="76"/>
      <c r="E662" s="3"/>
      <c r="F662" s="3"/>
      <c r="G662" s="3"/>
      <c r="H662" s="48"/>
      <c r="I662" s="99"/>
      <c r="J662" s="31" t="str">
        <f t="shared" si="20"/>
        <v>VegetationManagementProjectPoint.TreeHeight</v>
      </c>
      <c r="K662" s="31" t="b">
        <f t="shared" si="21"/>
        <v>1</v>
      </c>
      <c r="L662" s="101">
        <f>_xlfn.XLOOKUP(J662,'Field Complete (Q1 2026)'!H:H,'Field Complete (Q1 2026)'!F:F,"")</f>
        <v>4.8899999999999999E-2</v>
      </c>
      <c r="M662" s="31" t="s">
        <v>52</v>
      </c>
      <c r="N662" s="31">
        <v>18</v>
      </c>
      <c r="O662" s="31" t="s">
        <v>1624</v>
      </c>
      <c r="P662" s="31" t="s">
        <v>1625</v>
      </c>
      <c r="Q662" s="31" t="s">
        <v>198</v>
      </c>
      <c r="S662" s="31" t="s">
        <v>1877</v>
      </c>
      <c r="T662" s="31" t="s">
        <v>13</v>
      </c>
      <c r="U662" s="31" t="s">
        <v>1865</v>
      </c>
      <c r="V662" s="31" t="s">
        <v>398</v>
      </c>
      <c r="W662" s="31" t="s">
        <v>398</v>
      </c>
      <c r="X662" s="31" t="s">
        <v>15</v>
      </c>
      <c r="Y662" s="31" t="s">
        <v>95</v>
      </c>
      <c r="Z662" s="31" t="s">
        <v>13</v>
      </c>
      <c r="AB662" s="31" t="s">
        <v>1878</v>
      </c>
    </row>
    <row r="663" spans="1:28" s="31" customFormat="1">
      <c r="A663" s="63" t="s">
        <v>48</v>
      </c>
      <c r="B663" s="29" t="s">
        <v>52</v>
      </c>
      <c r="C663" s="29" t="s">
        <v>1628</v>
      </c>
      <c r="D663" s="76"/>
      <c r="E663" s="3"/>
      <c r="F663" s="3"/>
      <c r="G663" s="3"/>
      <c r="H663" s="48"/>
      <c r="I663" s="99"/>
      <c r="J663" s="31" t="str">
        <f t="shared" si="20"/>
        <v>VegetationManagementProjectPoint.TreeDiameter</v>
      </c>
      <c r="K663" s="31" t="b">
        <f t="shared" si="21"/>
        <v>1</v>
      </c>
      <c r="L663" s="101">
        <f>_xlfn.XLOOKUP(J663,'Field Complete (Q1 2026)'!H:H,'Field Complete (Q1 2026)'!F:F,"")</f>
        <v>4.8899999999999999E-2</v>
      </c>
      <c r="M663" s="31" t="s">
        <v>52</v>
      </c>
      <c r="N663" s="31">
        <v>19</v>
      </c>
      <c r="O663" s="31" t="s">
        <v>1628</v>
      </c>
      <c r="P663" s="31" t="s">
        <v>1629</v>
      </c>
      <c r="Q663" s="31" t="s">
        <v>198</v>
      </c>
      <c r="S663" s="31" t="s">
        <v>1879</v>
      </c>
      <c r="T663" s="31" t="s">
        <v>13</v>
      </c>
      <c r="U663" s="31" t="s">
        <v>1865</v>
      </c>
      <c r="V663" s="31" t="s">
        <v>398</v>
      </c>
      <c r="W663" s="31" t="s">
        <v>398</v>
      </c>
      <c r="X663" s="31" t="s">
        <v>15</v>
      </c>
      <c r="Y663" s="31" t="s">
        <v>95</v>
      </c>
      <c r="Z663" s="31" t="s">
        <v>13</v>
      </c>
      <c r="AB663" s="31" t="s">
        <v>1880</v>
      </c>
    </row>
    <row r="664" spans="1:28" s="31" customFormat="1">
      <c r="A664" s="63" t="s">
        <v>48</v>
      </c>
      <c r="B664" s="29" t="s">
        <v>52</v>
      </c>
      <c r="C664" s="29" t="s">
        <v>1636</v>
      </c>
      <c r="D664" s="76"/>
      <c r="E664" s="3"/>
      <c r="F664" s="3"/>
      <c r="G664" s="3"/>
      <c r="H664" s="48"/>
      <c r="I664" s="99"/>
      <c r="J664" s="31" t="str">
        <f t="shared" si="20"/>
        <v>VegetationManagementProjectPoint.DangerTree</v>
      </c>
      <c r="K664" s="31" t="b">
        <f t="shared" si="21"/>
        <v>1</v>
      </c>
      <c r="L664" s="101">
        <f>_xlfn.XLOOKUP(J664,'Field Complete (Q1 2026)'!H:H,'Field Complete (Q1 2026)'!F:F,"")</f>
        <v>1</v>
      </c>
      <c r="M664" s="31" t="s">
        <v>52</v>
      </c>
      <c r="N664" s="31">
        <v>20</v>
      </c>
      <c r="O664" s="31" t="s">
        <v>1636</v>
      </c>
      <c r="P664" s="31" t="s">
        <v>1637</v>
      </c>
      <c r="Q664" s="31" t="s">
        <v>558</v>
      </c>
      <c r="R664" s="31" t="s">
        <v>742</v>
      </c>
      <c r="S664" s="31" t="s">
        <v>1881</v>
      </c>
      <c r="T664" s="31" t="s">
        <v>13</v>
      </c>
      <c r="U664" s="31" t="s">
        <v>398</v>
      </c>
      <c r="V664" s="31" t="s">
        <v>398</v>
      </c>
      <c r="W664" s="31" t="s">
        <v>398</v>
      </c>
      <c r="X664" s="31" t="s">
        <v>15</v>
      </c>
      <c r="Y664" s="31" t="s">
        <v>95</v>
      </c>
      <c r="Z664" s="31" t="s">
        <v>13</v>
      </c>
      <c r="AB664" s="31" t="s">
        <v>1882</v>
      </c>
    </row>
    <row r="665" spans="1:28" s="31" customFormat="1">
      <c r="A665" s="63" t="s">
        <v>48</v>
      </c>
      <c r="B665" s="29" t="s">
        <v>52</v>
      </c>
      <c r="C665" s="29" t="s">
        <v>1738</v>
      </c>
      <c r="D665" s="76"/>
      <c r="E665" s="3"/>
      <c r="F665" s="3"/>
      <c r="G665" s="3"/>
      <c r="H665" s="48"/>
      <c r="I665" s="99"/>
      <c r="J665" s="31" t="str">
        <f t="shared" si="20"/>
        <v>VegetationManagementProjectPoint.RadialClearanceDistance</v>
      </c>
      <c r="K665" s="31" t="b">
        <f t="shared" si="21"/>
        <v>1</v>
      </c>
      <c r="L665" s="101">
        <f>_xlfn.XLOOKUP(J665,'Field Complete (Q1 2026)'!H:H,'Field Complete (Q1 2026)'!F:F,"")</f>
        <v>0.95109999999999995</v>
      </c>
      <c r="M665" s="31" t="s">
        <v>52</v>
      </c>
      <c r="N665" s="31">
        <v>21</v>
      </c>
      <c r="O665" s="31" t="s">
        <v>1738</v>
      </c>
      <c r="P665" s="31" t="s">
        <v>1739</v>
      </c>
      <c r="Q665" s="31" t="s">
        <v>136</v>
      </c>
      <c r="S665" s="31" t="s">
        <v>1883</v>
      </c>
      <c r="T665" s="31" t="s">
        <v>13</v>
      </c>
      <c r="U665" s="31" t="s">
        <v>14</v>
      </c>
      <c r="V665" s="31" t="s">
        <v>14</v>
      </c>
      <c r="W665" s="31" t="s">
        <v>14</v>
      </c>
      <c r="X665" s="31" t="s">
        <v>15</v>
      </c>
      <c r="Y665" s="31" t="s">
        <v>95</v>
      </c>
      <c r="Z665" s="31" t="s">
        <v>13</v>
      </c>
      <c r="AB665" s="31" t="s">
        <v>1884</v>
      </c>
    </row>
    <row r="666" spans="1:28" s="31" customFormat="1">
      <c r="A666" s="63" t="s">
        <v>48</v>
      </c>
      <c r="B666" s="29" t="s">
        <v>52</v>
      </c>
      <c r="C666" s="29" t="s">
        <v>1300</v>
      </c>
      <c r="D666" s="76"/>
      <c r="E666" s="3"/>
      <c r="F666" s="3"/>
      <c r="G666" s="3"/>
      <c r="H666" s="48"/>
      <c r="I666" s="99"/>
      <c r="J666" s="31" t="str">
        <f t="shared" si="20"/>
        <v>VegetationManagementProjectPoint.LineDeenergized</v>
      </c>
      <c r="K666" s="31" t="b">
        <f t="shared" si="21"/>
        <v>1</v>
      </c>
      <c r="L666" s="101">
        <f>_xlfn.XLOOKUP(J666,'Field Complete (Q1 2026)'!H:H,'Field Complete (Q1 2026)'!F:F,"")</f>
        <v>1</v>
      </c>
      <c r="M666" s="31" t="s">
        <v>52</v>
      </c>
      <c r="N666" s="31">
        <v>22</v>
      </c>
      <c r="O666" s="31" t="s">
        <v>1300</v>
      </c>
      <c r="P666" s="31" t="s">
        <v>1742</v>
      </c>
      <c r="Q666" s="31" t="s">
        <v>558</v>
      </c>
      <c r="R666" s="31" t="s">
        <v>742</v>
      </c>
      <c r="S666" s="31" t="s">
        <v>1743</v>
      </c>
      <c r="T666" s="31" t="s">
        <v>13</v>
      </c>
      <c r="U666" s="31" t="s">
        <v>398</v>
      </c>
      <c r="V666" s="31" t="s">
        <v>14</v>
      </c>
      <c r="W666" s="31" t="s">
        <v>398</v>
      </c>
      <c r="X666" s="31" t="s">
        <v>425</v>
      </c>
      <c r="Y666" s="31" t="s">
        <v>95</v>
      </c>
      <c r="Z666" s="31" t="s">
        <v>13</v>
      </c>
      <c r="AB666" s="31" t="s">
        <v>1885</v>
      </c>
    </row>
    <row r="667" spans="1:28" s="31" customFormat="1">
      <c r="A667" s="63" t="s">
        <v>48</v>
      </c>
      <c r="B667" s="29" t="s">
        <v>52</v>
      </c>
      <c r="C667" s="29" t="s">
        <v>1026</v>
      </c>
      <c r="D667" s="76"/>
      <c r="E667" s="3"/>
      <c r="F667" s="3"/>
      <c r="G667" s="3"/>
      <c r="H667" s="48"/>
      <c r="I667" s="99"/>
      <c r="J667" s="31" t="str">
        <f t="shared" si="20"/>
        <v>VegetationManagementProjectPoint.WMPInitiative</v>
      </c>
      <c r="K667" s="31" t="b">
        <f t="shared" si="21"/>
        <v>1</v>
      </c>
      <c r="L667" s="101">
        <f>_xlfn.XLOOKUP(J667,'Field Complete (Q1 2026)'!H:H,'Field Complete (Q1 2026)'!F:F,"")</f>
        <v>1</v>
      </c>
      <c r="M667" s="31" t="s">
        <v>52</v>
      </c>
      <c r="N667" s="31">
        <v>23</v>
      </c>
      <c r="O667" s="31" t="s">
        <v>1026</v>
      </c>
      <c r="P667" s="31" t="s">
        <v>1027</v>
      </c>
      <c r="Q667" s="31" t="s">
        <v>1028</v>
      </c>
      <c r="S667" s="31" t="s">
        <v>1029</v>
      </c>
      <c r="T667" s="31" t="s">
        <v>15</v>
      </c>
      <c r="U667" s="31" t="s">
        <v>398</v>
      </c>
      <c r="V667" s="31" t="s">
        <v>14</v>
      </c>
      <c r="W667" s="31" t="s">
        <v>14</v>
      </c>
      <c r="X667" s="31" t="s">
        <v>425</v>
      </c>
      <c r="Y667" s="31" t="s">
        <v>95</v>
      </c>
      <c r="Z667" s="31" t="s">
        <v>13</v>
      </c>
      <c r="AB667" s="31" t="s">
        <v>1886</v>
      </c>
    </row>
    <row r="668" spans="1:28" s="31" customFormat="1">
      <c r="A668" s="63" t="s">
        <v>48</v>
      </c>
      <c r="B668" s="29" t="s">
        <v>52</v>
      </c>
      <c r="C668" s="29" t="s">
        <v>1031</v>
      </c>
      <c r="D668" s="76"/>
      <c r="E668" s="3"/>
      <c r="F668" s="3"/>
      <c r="G668" s="3"/>
      <c r="H668" s="48"/>
      <c r="I668" s="99"/>
      <c r="J668" s="31" t="str">
        <f t="shared" si="20"/>
        <v>VegetationManagementProjectPoint.WMPActivity</v>
      </c>
      <c r="K668" s="31" t="b">
        <f t="shared" si="21"/>
        <v>1</v>
      </c>
      <c r="L668" s="101">
        <f>_xlfn.XLOOKUP(J668,'Field Complete (Q1 2026)'!H:H,'Field Complete (Q1 2026)'!F:F,"")</f>
        <v>1</v>
      </c>
      <c r="M668" s="31" t="s">
        <v>52</v>
      </c>
      <c r="N668" s="31">
        <v>24</v>
      </c>
      <c r="O668" s="31" t="s">
        <v>1031</v>
      </c>
      <c r="P668" s="31" t="s">
        <v>1032</v>
      </c>
      <c r="Q668" s="31" t="s">
        <v>1028</v>
      </c>
      <c r="S668" s="31" t="s">
        <v>1204</v>
      </c>
      <c r="T668" s="31" t="s">
        <v>13</v>
      </c>
      <c r="U668" s="31" t="s">
        <v>14</v>
      </c>
      <c r="V668" s="31" t="s">
        <v>14</v>
      </c>
      <c r="W668" s="31" t="s">
        <v>14</v>
      </c>
      <c r="X668" s="31" t="s">
        <v>425</v>
      </c>
      <c r="Y668" s="31" t="s">
        <v>95</v>
      </c>
      <c r="AB668" s="31" t="s">
        <v>1887</v>
      </c>
    </row>
    <row r="669" spans="1:28" s="31" customFormat="1">
      <c r="A669" s="63" t="s">
        <v>48</v>
      </c>
      <c r="B669" s="29" t="s">
        <v>52</v>
      </c>
      <c r="C669" s="29" t="s">
        <v>1035</v>
      </c>
      <c r="D669" s="76"/>
      <c r="E669" s="3"/>
      <c r="F669" s="3"/>
      <c r="G669" s="3"/>
      <c r="H669" s="48"/>
      <c r="I669" s="99"/>
      <c r="J669" s="31" t="str">
        <f t="shared" si="20"/>
        <v>VegetationManagementProjectPoint.ActivityDescription</v>
      </c>
      <c r="K669" s="31" t="b">
        <f t="shared" si="21"/>
        <v>1</v>
      </c>
      <c r="L669" s="101">
        <f>_xlfn.XLOOKUP(J669,'Field Complete (Q1 2026)'!H:H,'Field Complete (Q1 2026)'!F:F,"")</f>
        <v>0</v>
      </c>
      <c r="M669" s="31" t="s">
        <v>52</v>
      </c>
      <c r="N669" s="31">
        <v>25</v>
      </c>
      <c r="O669" s="31" t="s">
        <v>1035</v>
      </c>
      <c r="P669" s="31" t="s">
        <v>1036</v>
      </c>
      <c r="Q669" s="31" t="s">
        <v>1028</v>
      </c>
      <c r="S669" s="31" t="s">
        <v>1037</v>
      </c>
      <c r="T669" s="31" t="s">
        <v>13</v>
      </c>
      <c r="U669" s="31" t="s">
        <v>14</v>
      </c>
      <c r="V669" s="31" t="s">
        <v>14</v>
      </c>
      <c r="W669" s="31" t="s">
        <v>14</v>
      </c>
      <c r="X669" s="31" t="s">
        <v>425</v>
      </c>
      <c r="Y669" s="31" t="s">
        <v>95</v>
      </c>
      <c r="AB669" s="31" t="s">
        <v>1888</v>
      </c>
    </row>
    <row r="670" spans="1:28" s="31" customFormat="1">
      <c r="A670" s="63" t="s">
        <v>48</v>
      </c>
      <c r="B670" s="29" t="s">
        <v>52</v>
      </c>
      <c r="C670" s="29" t="s">
        <v>1043</v>
      </c>
      <c r="D670" s="76"/>
      <c r="E670" s="3"/>
      <c r="F670" s="3"/>
      <c r="G670" s="3"/>
      <c r="H670" s="48"/>
      <c r="I670" s="99"/>
      <c r="J670" s="31" t="str">
        <f t="shared" si="20"/>
        <v>VegetationManagementProjectPoint.WMPSection</v>
      </c>
      <c r="K670" s="31" t="b">
        <f t="shared" si="21"/>
        <v>1</v>
      </c>
      <c r="L670" s="101">
        <f>_xlfn.XLOOKUP(J670,'Field Complete (Q1 2026)'!H:H,'Field Complete (Q1 2026)'!F:F,"")</f>
        <v>1</v>
      </c>
      <c r="M670" s="31" t="s">
        <v>52</v>
      </c>
      <c r="N670" s="31">
        <v>26</v>
      </c>
      <c r="O670" s="31" t="s">
        <v>1043</v>
      </c>
      <c r="P670" s="31" t="s">
        <v>1044</v>
      </c>
      <c r="Q670" s="31" t="s">
        <v>1011</v>
      </c>
      <c r="S670" s="31" t="s">
        <v>1045</v>
      </c>
      <c r="T670" s="31" t="s">
        <v>13</v>
      </c>
      <c r="U670" s="31" t="s">
        <v>14</v>
      </c>
      <c r="V670" s="31" t="s">
        <v>14</v>
      </c>
      <c r="W670" s="31" t="s">
        <v>14</v>
      </c>
      <c r="X670" s="31" t="s">
        <v>425</v>
      </c>
      <c r="Y670" s="31" t="s">
        <v>95</v>
      </c>
      <c r="Z670" s="31" t="s">
        <v>13</v>
      </c>
      <c r="AB670" s="31" t="s">
        <v>1889</v>
      </c>
    </row>
    <row r="671" spans="1:28" s="31" customFormat="1">
      <c r="A671" s="63" t="s">
        <v>48</v>
      </c>
      <c r="B671" s="29" t="s">
        <v>52</v>
      </c>
      <c r="C671" s="29" t="s">
        <v>1749</v>
      </c>
      <c r="D671" s="76"/>
      <c r="E671" s="3"/>
      <c r="F671" s="3"/>
      <c r="G671" s="3"/>
      <c r="H671" s="48"/>
      <c r="I671" s="99"/>
      <c r="J671" s="31" t="str">
        <f t="shared" si="20"/>
        <v>VegetationManagementProjectPoint.HerbicideUse</v>
      </c>
      <c r="K671" s="31" t="b">
        <f t="shared" si="21"/>
        <v>1</v>
      </c>
      <c r="L671" s="101">
        <f>_xlfn.XLOOKUP(J671,'Field Complete (Q1 2026)'!H:H,'Field Complete (Q1 2026)'!F:F,"")</f>
        <v>0.95109999999999995</v>
      </c>
      <c r="M671" s="31" t="s">
        <v>52</v>
      </c>
      <c r="N671" s="31">
        <v>27</v>
      </c>
      <c r="O671" s="31" t="s">
        <v>1749</v>
      </c>
      <c r="P671" s="31" t="s">
        <v>1750</v>
      </c>
      <c r="Q671" s="31" t="s">
        <v>558</v>
      </c>
      <c r="R671" s="31" t="s">
        <v>742</v>
      </c>
      <c r="S671" s="31" t="s">
        <v>1751</v>
      </c>
      <c r="T671" s="31" t="s">
        <v>13</v>
      </c>
      <c r="U671" s="31" t="s">
        <v>14</v>
      </c>
      <c r="V671" s="31" t="s">
        <v>14</v>
      </c>
      <c r="W671" s="31" t="s">
        <v>14</v>
      </c>
      <c r="X671" s="31" t="s">
        <v>15</v>
      </c>
      <c r="Y671" s="31" t="s">
        <v>95</v>
      </c>
      <c r="Z671" s="31" t="s">
        <v>13</v>
      </c>
      <c r="AB671" s="31" t="s">
        <v>1890</v>
      </c>
    </row>
    <row r="672" spans="1:28" s="31" customFormat="1">
      <c r="A672" s="63" t="s">
        <v>48</v>
      </c>
      <c r="B672" s="29" t="s">
        <v>52</v>
      </c>
      <c r="C672" s="29" t="s">
        <v>1753</v>
      </c>
      <c r="D672" s="76"/>
      <c r="E672" s="3"/>
      <c r="F672" s="3"/>
      <c r="G672" s="3"/>
      <c r="H672" s="48"/>
      <c r="I672" s="99"/>
      <c r="J672" s="31" t="str">
        <f t="shared" si="20"/>
        <v>VegetationManagementProjectPoint.HerbicideName</v>
      </c>
      <c r="K672" s="31" t="b">
        <f t="shared" si="21"/>
        <v>1</v>
      </c>
      <c r="L672" s="101">
        <f>_xlfn.XLOOKUP(J672,'Field Complete (Q1 2026)'!H:H,'Field Complete (Q1 2026)'!F:F,"")</f>
        <v>0.95109999999999995</v>
      </c>
      <c r="M672" s="31" t="s">
        <v>52</v>
      </c>
      <c r="N672" s="31">
        <v>28</v>
      </c>
      <c r="O672" s="31" t="s">
        <v>1753</v>
      </c>
      <c r="P672" s="31" t="s">
        <v>1754</v>
      </c>
      <c r="Q672" s="31" t="s">
        <v>1023</v>
      </c>
      <c r="S672" s="31" t="s">
        <v>1755</v>
      </c>
      <c r="T672" s="31" t="s">
        <v>13</v>
      </c>
      <c r="U672" s="31" t="s">
        <v>398</v>
      </c>
      <c r="V672" s="31" t="s">
        <v>1891</v>
      </c>
      <c r="W672" s="31" t="s">
        <v>14</v>
      </c>
      <c r="X672" s="31" t="s">
        <v>15</v>
      </c>
      <c r="Y672" s="31" t="s">
        <v>95</v>
      </c>
      <c r="Z672" s="31" t="s">
        <v>13</v>
      </c>
      <c r="AB672" s="31" t="s">
        <v>1892</v>
      </c>
    </row>
    <row r="673" spans="1:28" s="31" customFormat="1">
      <c r="A673" s="63" t="s">
        <v>48</v>
      </c>
      <c r="B673" s="29" t="s">
        <v>52</v>
      </c>
      <c r="C673" s="29" t="s">
        <v>1047</v>
      </c>
      <c r="D673" s="76"/>
      <c r="E673" s="3"/>
      <c r="F673" s="3"/>
      <c r="G673" s="3"/>
      <c r="H673" s="48"/>
      <c r="I673" s="99"/>
      <c r="J673" s="31" t="str">
        <f t="shared" si="20"/>
        <v>VegetationManagementProjectPoint.UnitsRepresented</v>
      </c>
      <c r="K673" s="31" t="b">
        <f t="shared" si="21"/>
        <v>1</v>
      </c>
      <c r="L673" s="101">
        <f>_xlfn.XLOOKUP(J673,'Field Complete (Q1 2026)'!H:H,'Field Complete (Q1 2026)'!F:F,"")</f>
        <v>1</v>
      </c>
      <c r="M673" s="31" t="s">
        <v>52</v>
      </c>
      <c r="N673" s="31">
        <v>29</v>
      </c>
      <c r="O673" s="31" t="s">
        <v>1047</v>
      </c>
      <c r="P673" s="31" t="s">
        <v>1048</v>
      </c>
      <c r="Q673" s="31" t="s">
        <v>136</v>
      </c>
      <c r="S673" s="31" t="s">
        <v>1356</v>
      </c>
      <c r="T673" s="31" t="s">
        <v>13</v>
      </c>
      <c r="U673" s="31" t="s">
        <v>14</v>
      </c>
      <c r="V673" s="31" t="s">
        <v>14</v>
      </c>
      <c r="W673" s="31" t="s">
        <v>14</v>
      </c>
      <c r="X673" s="31" t="s">
        <v>425</v>
      </c>
      <c r="Y673" s="31" t="s">
        <v>95</v>
      </c>
      <c r="Z673" s="31" t="s">
        <v>13</v>
      </c>
      <c r="AB673" s="31" t="s">
        <v>1893</v>
      </c>
    </row>
    <row r="674" spans="1:28" s="31" customFormat="1">
      <c r="A674" s="63" t="s">
        <v>48</v>
      </c>
      <c r="B674" s="29" t="s">
        <v>52</v>
      </c>
      <c r="C674" s="29" t="s">
        <v>1261</v>
      </c>
      <c r="D674" s="76"/>
      <c r="E674" s="3"/>
      <c r="F674" s="3"/>
      <c r="G674" s="3"/>
      <c r="H674" s="48"/>
      <c r="I674" s="99"/>
      <c r="J674" s="31" t="str">
        <f t="shared" si="20"/>
        <v>VegetationManagementProjectPoint.DescriptionOfWork</v>
      </c>
      <c r="K674" s="31" t="b">
        <f t="shared" si="21"/>
        <v>1</v>
      </c>
      <c r="L674" s="101">
        <f>_xlfn.XLOOKUP(J674,'Field Complete (Q1 2026)'!H:H,'Field Complete (Q1 2026)'!F:F,"")</f>
        <v>1</v>
      </c>
      <c r="M674" s="31" t="s">
        <v>52</v>
      </c>
      <c r="N674" s="31">
        <v>30</v>
      </c>
      <c r="O674" s="31" t="s">
        <v>1261</v>
      </c>
      <c r="P674" s="31" t="s">
        <v>1262</v>
      </c>
      <c r="Q674" s="31" t="s">
        <v>1023</v>
      </c>
      <c r="S674" s="31" t="s">
        <v>1758</v>
      </c>
      <c r="T674" s="31" t="s">
        <v>13</v>
      </c>
      <c r="U674" s="31" t="s">
        <v>14</v>
      </c>
      <c r="V674" s="31" t="s">
        <v>14</v>
      </c>
      <c r="W674" s="31" t="s">
        <v>14</v>
      </c>
      <c r="X674" s="31" t="s">
        <v>1085</v>
      </c>
      <c r="Y674" s="31" t="s">
        <v>87</v>
      </c>
      <c r="Z674" s="31" t="s">
        <v>13</v>
      </c>
      <c r="AB674" s="31" t="s">
        <v>1894</v>
      </c>
    </row>
    <row r="675" spans="1:28" s="31" customFormat="1">
      <c r="A675" s="63" t="s">
        <v>48</v>
      </c>
      <c r="B675" s="29" t="s">
        <v>52</v>
      </c>
      <c r="C675" s="29" t="s">
        <v>1760</v>
      </c>
      <c r="D675" s="76"/>
      <c r="E675" s="3"/>
      <c r="F675" s="3"/>
      <c r="G675" s="3"/>
      <c r="H675" s="48"/>
      <c r="I675" s="99"/>
      <c r="J675" s="31" t="str">
        <f t="shared" si="20"/>
        <v>VegetationManagementProjectPoint.DescriptionOfWorkComment</v>
      </c>
      <c r="K675" s="31" t="b">
        <f t="shared" si="21"/>
        <v>1</v>
      </c>
      <c r="L675" s="101">
        <f>_xlfn.XLOOKUP(J675,'Field Complete (Q1 2026)'!H:H,'Field Complete (Q1 2026)'!F:F,"")</f>
        <v>0</v>
      </c>
      <c r="M675" s="31" t="s">
        <v>52</v>
      </c>
      <c r="N675" s="31">
        <v>31</v>
      </c>
      <c r="O675" s="31" t="s">
        <v>1760</v>
      </c>
      <c r="P675" s="31" t="s">
        <v>1761</v>
      </c>
      <c r="Q675" s="31" t="s">
        <v>1023</v>
      </c>
      <c r="S675" s="31" t="s">
        <v>1762</v>
      </c>
      <c r="T675" s="31" t="s">
        <v>13</v>
      </c>
      <c r="U675" s="31" t="s">
        <v>14</v>
      </c>
      <c r="V675" s="31" t="s">
        <v>14</v>
      </c>
      <c r="W675" s="31" t="s">
        <v>14</v>
      </c>
      <c r="X675" s="31" t="s">
        <v>1085</v>
      </c>
      <c r="AB675" s="31" t="s">
        <v>1895</v>
      </c>
    </row>
    <row r="676" spans="1:28" s="31" customFormat="1">
      <c r="A676" s="63" t="s">
        <v>48</v>
      </c>
      <c r="B676" s="29" t="s">
        <v>52</v>
      </c>
      <c r="C676" s="29" t="s">
        <v>1764</v>
      </c>
      <c r="D676" s="76"/>
      <c r="E676" s="3"/>
      <c r="F676" s="3"/>
      <c r="G676" s="3"/>
      <c r="H676" s="48"/>
      <c r="I676" s="99"/>
      <c r="J676" s="31" t="str">
        <f t="shared" si="20"/>
        <v>VegetationManagementProjectPoint.SecondaryDescriptionOfWork</v>
      </c>
      <c r="K676" s="31" t="b">
        <f t="shared" si="21"/>
        <v>1</v>
      </c>
      <c r="L676" s="101">
        <f>_xlfn.XLOOKUP(J676,'Field Complete (Q1 2026)'!H:H,'Field Complete (Q1 2026)'!F:F,"")</f>
        <v>0</v>
      </c>
      <c r="M676" s="31" t="s">
        <v>52</v>
      </c>
      <c r="N676" s="31">
        <v>32</v>
      </c>
      <c r="O676" s="31" t="s">
        <v>1764</v>
      </c>
      <c r="P676" s="31" t="s">
        <v>1765</v>
      </c>
      <c r="Q676" s="31" t="s">
        <v>1023</v>
      </c>
      <c r="R676" s="31" t="s">
        <v>1896</v>
      </c>
      <c r="S676" s="31" t="s">
        <v>1897</v>
      </c>
      <c r="T676" s="31" t="s">
        <v>13</v>
      </c>
      <c r="U676" s="31" t="s">
        <v>14</v>
      </c>
      <c r="V676" s="31" t="s">
        <v>14</v>
      </c>
      <c r="W676" s="31" t="s">
        <v>14</v>
      </c>
      <c r="X676" s="31" t="s">
        <v>1085</v>
      </c>
      <c r="AB676" s="31" t="s">
        <v>1898</v>
      </c>
    </row>
    <row r="677" spans="1:28" s="31" customFormat="1">
      <c r="A677" s="63" t="s">
        <v>48</v>
      </c>
      <c r="B677" s="29" t="s">
        <v>52</v>
      </c>
      <c r="C677" s="29" t="s">
        <v>1121</v>
      </c>
      <c r="D677" s="76"/>
      <c r="E677" s="3"/>
      <c r="F677" s="3"/>
      <c r="G677" s="3"/>
      <c r="H677" s="48"/>
      <c r="I677" s="99"/>
      <c r="J677" s="31" t="str">
        <f t="shared" si="20"/>
        <v>VegetationManagementProjectPoint.FieldNotes</v>
      </c>
      <c r="K677" s="31" t="b">
        <f t="shared" si="21"/>
        <v>1</v>
      </c>
      <c r="L677" s="101">
        <f>_xlfn.XLOOKUP(J677,'Field Complete (Q1 2026)'!H:H,'Field Complete (Q1 2026)'!F:F,"")</f>
        <v>0.25130000000000002</v>
      </c>
      <c r="M677" s="31" t="s">
        <v>52</v>
      </c>
      <c r="N677" s="31">
        <v>33</v>
      </c>
      <c r="O677" s="31" t="s">
        <v>1121</v>
      </c>
      <c r="P677" s="31" t="s">
        <v>1122</v>
      </c>
      <c r="Q677" s="31" t="s">
        <v>1768</v>
      </c>
      <c r="S677" s="31" t="s">
        <v>1899</v>
      </c>
      <c r="T677" s="31" t="s">
        <v>13</v>
      </c>
      <c r="U677" s="31" t="s">
        <v>14</v>
      </c>
      <c r="V677" s="31" t="s">
        <v>14</v>
      </c>
      <c r="W677" s="31" t="s">
        <v>14</v>
      </c>
      <c r="X677" s="31" t="s">
        <v>1085</v>
      </c>
      <c r="AB677" s="31" t="s">
        <v>1900</v>
      </c>
    </row>
    <row r="678" spans="1:28" s="31" customFormat="1">
      <c r="A678" s="63" t="s">
        <v>48</v>
      </c>
      <c r="B678" s="29" t="s">
        <v>52</v>
      </c>
      <c r="C678" s="29" t="s">
        <v>1290</v>
      </c>
      <c r="D678" s="76"/>
      <c r="E678" s="3"/>
      <c r="F678" s="3"/>
      <c r="G678" s="3"/>
      <c r="H678" s="48"/>
      <c r="I678" s="99"/>
      <c r="J678" s="31" t="str">
        <f t="shared" si="20"/>
        <v>VegetationManagementProjectPoint.StartDate</v>
      </c>
      <c r="K678" s="31" t="b">
        <f t="shared" si="21"/>
        <v>1</v>
      </c>
      <c r="L678" s="101">
        <f>_xlfn.XLOOKUP(J678,'Field Complete (Q1 2026)'!H:H,'Field Complete (Q1 2026)'!F:F,"")</f>
        <v>1</v>
      </c>
      <c r="M678" s="31" t="s">
        <v>52</v>
      </c>
      <c r="N678" s="31">
        <v>34</v>
      </c>
      <c r="O678" s="31" t="s">
        <v>1290</v>
      </c>
      <c r="P678" s="31" t="s">
        <v>1771</v>
      </c>
      <c r="Q678" s="31" t="s">
        <v>175</v>
      </c>
      <c r="S678" s="31" t="s">
        <v>1901</v>
      </c>
      <c r="T678" s="31" t="s">
        <v>13</v>
      </c>
      <c r="U678" s="31" t="s">
        <v>1902</v>
      </c>
      <c r="V678" s="31" t="s">
        <v>14</v>
      </c>
      <c r="W678" s="31" t="s">
        <v>14</v>
      </c>
      <c r="X678" s="31" t="s">
        <v>15</v>
      </c>
      <c r="Y678" s="31" t="s">
        <v>95</v>
      </c>
      <c r="Z678" s="31" t="s">
        <v>13</v>
      </c>
      <c r="AB678" s="31" t="s">
        <v>1903</v>
      </c>
    </row>
    <row r="679" spans="1:28" s="31" customFormat="1">
      <c r="A679" s="63" t="s">
        <v>48</v>
      </c>
      <c r="B679" s="29" t="s">
        <v>52</v>
      </c>
      <c r="C679" s="29" t="s">
        <v>1295</v>
      </c>
      <c r="D679" s="76"/>
      <c r="E679" s="3"/>
      <c r="F679" s="3"/>
      <c r="G679" s="3"/>
      <c r="H679" s="48"/>
      <c r="I679" s="99"/>
      <c r="J679" s="31" t="str">
        <f t="shared" si="20"/>
        <v>VegetationManagementProjectPoint.EndDate</v>
      </c>
      <c r="K679" s="31" t="b">
        <f t="shared" si="21"/>
        <v>1</v>
      </c>
      <c r="L679" s="101">
        <f>_xlfn.XLOOKUP(J679,'Field Complete (Q1 2026)'!H:H,'Field Complete (Q1 2026)'!F:F,"")</f>
        <v>1</v>
      </c>
      <c r="M679" s="31" t="s">
        <v>52</v>
      </c>
      <c r="N679" s="31">
        <v>35</v>
      </c>
      <c r="O679" s="31" t="s">
        <v>1295</v>
      </c>
      <c r="P679" s="31" t="s">
        <v>1774</v>
      </c>
      <c r="Q679" s="31" t="s">
        <v>175</v>
      </c>
      <c r="S679" s="31" t="s">
        <v>1904</v>
      </c>
      <c r="T679" s="31" t="s">
        <v>13</v>
      </c>
      <c r="U679" s="31" t="s">
        <v>1905</v>
      </c>
      <c r="V679" s="31" t="s">
        <v>14</v>
      </c>
      <c r="W679" s="31" t="s">
        <v>14</v>
      </c>
      <c r="X679" s="31" t="s">
        <v>15</v>
      </c>
      <c r="Y679" s="31" t="s">
        <v>95</v>
      </c>
      <c r="Z679" s="31" t="s">
        <v>13</v>
      </c>
      <c r="AB679" s="31" t="s">
        <v>1906</v>
      </c>
    </row>
    <row r="680" spans="1:28" s="31" customFormat="1">
      <c r="A680" s="63" t="s">
        <v>48</v>
      </c>
      <c r="B680" s="29" t="s">
        <v>52</v>
      </c>
      <c r="C680" s="29" t="s">
        <v>1777</v>
      </c>
      <c r="D680" s="76"/>
      <c r="E680" s="3"/>
      <c r="F680" s="3"/>
      <c r="G680" s="3"/>
      <c r="H680" s="48"/>
      <c r="I680" s="99"/>
      <c r="J680" s="31" t="str">
        <f t="shared" si="20"/>
        <v>VegetationManagementProjectPoint.CoastalRedwoodExemption</v>
      </c>
      <c r="K680" s="31" t="b">
        <f t="shared" si="21"/>
        <v>1</v>
      </c>
      <c r="L680" s="101">
        <f>_xlfn.XLOOKUP(J680,'Field Complete (Q1 2026)'!H:H,'Field Complete (Q1 2026)'!F:F,"")</f>
        <v>1</v>
      </c>
      <c r="M680" s="31" t="s">
        <v>52</v>
      </c>
      <c r="N680" s="31">
        <v>36</v>
      </c>
      <c r="O680" s="31" t="s">
        <v>1777</v>
      </c>
      <c r="P680" s="31" t="s">
        <v>1778</v>
      </c>
      <c r="Q680" s="31" t="s">
        <v>558</v>
      </c>
      <c r="R680" s="31" t="s">
        <v>742</v>
      </c>
      <c r="S680" s="31" t="s">
        <v>1779</v>
      </c>
      <c r="T680" s="31" t="s">
        <v>13</v>
      </c>
      <c r="U680" s="31" t="s">
        <v>14</v>
      </c>
      <c r="V680" s="31" t="s">
        <v>14</v>
      </c>
      <c r="W680" s="31" t="s">
        <v>14</v>
      </c>
      <c r="X680" s="31" t="s">
        <v>15</v>
      </c>
      <c r="Y680" s="31" t="s">
        <v>95</v>
      </c>
      <c r="Z680" s="31" t="s">
        <v>13</v>
      </c>
      <c r="AB680" s="31" t="s">
        <v>1907</v>
      </c>
    </row>
    <row r="681" spans="1:28" s="31" customFormat="1">
      <c r="A681" s="63" t="s">
        <v>48</v>
      </c>
      <c r="B681" s="29" t="s">
        <v>52</v>
      </c>
      <c r="C681" s="29" t="s">
        <v>1781</v>
      </c>
      <c r="D681" s="76"/>
      <c r="E681" s="3"/>
      <c r="F681" s="3"/>
      <c r="G681" s="3"/>
      <c r="H681" s="48"/>
      <c r="I681" s="99"/>
      <c r="J681" s="31" t="str">
        <f t="shared" si="20"/>
        <v>VegetationManagementProjectPoint.EncroachPermit</v>
      </c>
      <c r="K681" s="31" t="b">
        <f t="shared" si="21"/>
        <v>1</v>
      </c>
      <c r="L681" s="101">
        <f>_xlfn.XLOOKUP(J681,'Field Complete (Q1 2026)'!H:H,'Field Complete (Q1 2026)'!F:F,"")</f>
        <v>1</v>
      </c>
      <c r="M681" s="31" t="s">
        <v>52</v>
      </c>
      <c r="N681" s="31">
        <v>37</v>
      </c>
      <c r="O681" s="31" t="s">
        <v>1781</v>
      </c>
      <c r="P681" s="31" t="s">
        <v>1782</v>
      </c>
      <c r="Q681" s="31" t="s">
        <v>558</v>
      </c>
      <c r="R681" s="31" t="s">
        <v>742</v>
      </c>
      <c r="S681" s="31" t="s">
        <v>1783</v>
      </c>
      <c r="T681" s="31" t="s">
        <v>13</v>
      </c>
      <c r="U681" s="31" t="s">
        <v>14</v>
      </c>
      <c r="V681" s="31" t="s">
        <v>14</v>
      </c>
      <c r="W681" s="31" t="s">
        <v>14</v>
      </c>
      <c r="X681" s="31" t="s">
        <v>15</v>
      </c>
      <c r="Y681" s="31" t="s">
        <v>95</v>
      </c>
      <c r="Z681" s="31" t="s">
        <v>13</v>
      </c>
      <c r="AB681" s="31" t="s">
        <v>1908</v>
      </c>
    </row>
    <row r="682" spans="1:28" s="31" customFormat="1">
      <c r="A682" s="63" t="s">
        <v>48</v>
      </c>
      <c r="B682" s="29" t="s">
        <v>52</v>
      </c>
      <c r="C682" s="29" t="s">
        <v>1785</v>
      </c>
      <c r="D682" s="76"/>
      <c r="E682" s="3"/>
      <c r="F682" s="3"/>
      <c r="G682" s="3"/>
      <c r="H682" s="48"/>
      <c r="I682" s="99"/>
      <c r="J682" s="31" t="str">
        <f t="shared" si="20"/>
        <v>VegetationManagementProjectPoint.EnvPermit</v>
      </c>
      <c r="K682" s="31" t="b">
        <f t="shared" si="21"/>
        <v>1</v>
      </c>
      <c r="L682" s="101">
        <f>_xlfn.XLOOKUP(J682,'Field Complete (Q1 2026)'!H:H,'Field Complete (Q1 2026)'!F:F,"")</f>
        <v>1</v>
      </c>
      <c r="M682" s="31" t="s">
        <v>52</v>
      </c>
      <c r="N682" s="31">
        <v>38</v>
      </c>
      <c r="O682" s="31" t="s">
        <v>1785</v>
      </c>
      <c r="P682" s="31" t="s">
        <v>1786</v>
      </c>
      <c r="Q682" s="31" t="s">
        <v>558</v>
      </c>
      <c r="R682" s="31" t="s">
        <v>742</v>
      </c>
      <c r="S682" s="31" t="s">
        <v>1787</v>
      </c>
      <c r="T682" s="31" t="s">
        <v>13</v>
      </c>
      <c r="U682" s="31" t="s">
        <v>14</v>
      </c>
      <c r="V682" s="31" t="s">
        <v>14</v>
      </c>
      <c r="W682" s="31" t="s">
        <v>14</v>
      </c>
      <c r="X682" s="31" t="s">
        <v>15</v>
      </c>
      <c r="Y682" s="31" t="s">
        <v>95</v>
      </c>
      <c r="Z682" s="31" t="s">
        <v>13</v>
      </c>
      <c r="AB682" s="31" t="s">
        <v>1909</v>
      </c>
    </row>
    <row r="683" spans="1:28" s="31" customFormat="1">
      <c r="A683" s="63" t="s">
        <v>48</v>
      </c>
      <c r="B683" s="29" t="s">
        <v>52</v>
      </c>
      <c r="C683" s="29" t="s">
        <v>1789</v>
      </c>
      <c r="D683" s="76"/>
      <c r="E683" s="3"/>
      <c r="F683" s="3"/>
      <c r="G683" s="3"/>
      <c r="H683" s="48"/>
      <c r="I683" s="99"/>
      <c r="J683" s="31" t="str">
        <f t="shared" si="20"/>
        <v>VegetationManagementProjectPoint.EnvPermitProject</v>
      </c>
      <c r="K683" s="31" t="b">
        <f t="shared" si="21"/>
        <v>1</v>
      </c>
      <c r="L683" s="101">
        <f>_xlfn.XLOOKUP(J683,'Field Complete (Q1 2026)'!H:H,'Field Complete (Q1 2026)'!F:F,"")</f>
        <v>0</v>
      </c>
      <c r="M683" s="31" t="s">
        <v>52</v>
      </c>
      <c r="N683" s="31">
        <v>39</v>
      </c>
      <c r="O683" s="31" t="s">
        <v>1789</v>
      </c>
      <c r="P683" s="31" t="s">
        <v>1790</v>
      </c>
      <c r="Q683" s="31" t="s">
        <v>1023</v>
      </c>
      <c r="S683" s="31" t="s">
        <v>1791</v>
      </c>
      <c r="T683" s="31" t="s">
        <v>1561</v>
      </c>
      <c r="U683" s="31" t="s">
        <v>1562</v>
      </c>
      <c r="V683" s="31" t="s">
        <v>14</v>
      </c>
      <c r="W683" s="31" t="s">
        <v>14</v>
      </c>
      <c r="X683" s="31" t="s">
        <v>15</v>
      </c>
      <c r="Y683" s="31" t="s">
        <v>87</v>
      </c>
      <c r="Z683" s="31" t="s">
        <v>13</v>
      </c>
      <c r="AB683" s="31" t="s">
        <v>1910</v>
      </c>
    </row>
    <row r="684" spans="1:28" s="31" customFormat="1">
      <c r="A684" s="63" t="s">
        <v>48</v>
      </c>
      <c r="B684" s="29" t="s">
        <v>52</v>
      </c>
      <c r="C684" s="29" t="s">
        <v>1793</v>
      </c>
      <c r="D684" s="76"/>
      <c r="E684" s="3"/>
      <c r="F684" s="3"/>
      <c r="G684" s="3"/>
      <c r="H684" s="48"/>
      <c r="I684" s="99"/>
      <c r="J684" s="31" t="str">
        <f t="shared" si="20"/>
        <v>VegetationManagementProjectPoint.CALFIREHdNumber</v>
      </c>
      <c r="K684" s="31" t="b">
        <f t="shared" si="21"/>
        <v>1</v>
      </c>
      <c r="L684" s="101">
        <f>_xlfn.XLOOKUP(J684,'Field Complete (Q1 2026)'!H:H,'Field Complete (Q1 2026)'!F:F,"")</f>
        <v>0</v>
      </c>
      <c r="M684" s="31" t="s">
        <v>52</v>
      </c>
      <c r="N684" s="31">
        <v>40</v>
      </c>
      <c r="O684" s="31" t="s">
        <v>1793</v>
      </c>
      <c r="P684" s="31" t="s">
        <v>1794</v>
      </c>
      <c r="Q684" s="31" t="s">
        <v>1795</v>
      </c>
      <c r="S684" s="31" t="s">
        <v>1796</v>
      </c>
      <c r="T684" s="31" t="s">
        <v>1561</v>
      </c>
      <c r="U684" s="31" t="s">
        <v>1562</v>
      </c>
      <c r="V684" s="31" t="s">
        <v>398</v>
      </c>
      <c r="W684" s="31" t="s">
        <v>398</v>
      </c>
      <c r="X684" s="31" t="s">
        <v>15</v>
      </c>
      <c r="Y684" s="31" t="s">
        <v>87</v>
      </c>
      <c r="Z684" s="31" t="s">
        <v>13</v>
      </c>
      <c r="AB684" s="31" t="s">
        <v>1911</v>
      </c>
    </row>
    <row r="685" spans="1:28" s="31" customFormat="1">
      <c r="A685" s="63" t="s">
        <v>48</v>
      </c>
      <c r="B685" s="29" t="s">
        <v>52</v>
      </c>
      <c r="C685" s="29" t="s">
        <v>1798</v>
      </c>
      <c r="D685" s="76"/>
      <c r="E685" s="3"/>
      <c r="F685" s="3"/>
      <c r="G685" s="3"/>
      <c r="H685" s="48"/>
      <c r="I685" s="99"/>
      <c r="J685" s="31" t="str">
        <f t="shared" si="20"/>
        <v>VegetationManagementProjectPoint.OtherEnvPermitDocumentation</v>
      </c>
      <c r="K685" s="31" t="b">
        <f t="shared" si="21"/>
        <v>1</v>
      </c>
      <c r="L685" s="101">
        <f>_xlfn.XLOOKUP(J685,'Field Complete (Q1 2026)'!H:H,'Field Complete (Q1 2026)'!F:F,"")</f>
        <v>0</v>
      </c>
      <c r="M685" s="31" t="s">
        <v>52</v>
      </c>
      <c r="N685" s="31">
        <v>41</v>
      </c>
      <c r="O685" s="31" t="s">
        <v>1798</v>
      </c>
      <c r="P685" s="31" t="s">
        <v>1799</v>
      </c>
      <c r="Q685" s="31" t="s">
        <v>83</v>
      </c>
      <c r="S685" s="31" t="s">
        <v>1800</v>
      </c>
      <c r="T685" s="31" t="s">
        <v>1561</v>
      </c>
      <c r="U685" s="31" t="s">
        <v>1562</v>
      </c>
      <c r="V685" s="31" t="s">
        <v>14</v>
      </c>
      <c r="W685" s="31" t="s">
        <v>14</v>
      </c>
      <c r="X685" s="31" t="s">
        <v>15</v>
      </c>
      <c r="Y685" s="31" t="s">
        <v>87</v>
      </c>
      <c r="Z685" s="31" t="s">
        <v>13</v>
      </c>
      <c r="AB685" s="31" t="s">
        <v>1912</v>
      </c>
    </row>
    <row r="686" spans="1:28" s="31" customFormat="1">
      <c r="A686" s="63" t="s">
        <v>48</v>
      </c>
      <c r="B686" s="29" t="s">
        <v>52</v>
      </c>
      <c r="C686" s="29" t="s">
        <v>1564</v>
      </c>
      <c r="D686" s="76"/>
      <c r="E686" s="3"/>
      <c r="F686" s="3"/>
      <c r="G686" s="3"/>
      <c r="H686" s="48"/>
      <c r="I686" s="99"/>
      <c r="J686" s="31" t="str">
        <f t="shared" si="20"/>
        <v>VegetationManagementProjectPoint.CommercialHarvest</v>
      </c>
      <c r="K686" s="31" t="b">
        <f t="shared" si="21"/>
        <v>1</v>
      </c>
      <c r="L686" s="101">
        <f>_xlfn.XLOOKUP(J686,'Field Complete (Q1 2026)'!H:H,'Field Complete (Q1 2026)'!F:F,"")</f>
        <v>1</v>
      </c>
      <c r="M686" s="31" t="s">
        <v>52</v>
      </c>
      <c r="N686" s="31">
        <v>42</v>
      </c>
      <c r="O686" s="31" t="s">
        <v>1564</v>
      </c>
      <c r="P686" s="31" t="s">
        <v>1565</v>
      </c>
      <c r="Q686" s="31" t="s">
        <v>100</v>
      </c>
      <c r="R686" s="31" t="s">
        <v>742</v>
      </c>
      <c r="S686" s="31" t="s">
        <v>1802</v>
      </c>
      <c r="T686" s="31" t="s">
        <v>13</v>
      </c>
      <c r="U686" s="31" t="s">
        <v>14</v>
      </c>
      <c r="V686" s="31" t="s">
        <v>398</v>
      </c>
      <c r="W686" s="31" t="s">
        <v>398</v>
      </c>
      <c r="X686" s="31" t="s">
        <v>15</v>
      </c>
      <c r="Y686" s="31" t="s">
        <v>95</v>
      </c>
      <c r="Z686" s="31" t="s">
        <v>13</v>
      </c>
      <c r="AB686" s="31" t="s">
        <v>1913</v>
      </c>
    </row>
    <row r="687" spans="1:28" s="31" customFormat="1">
      <c r="A687" s="63" t="s">
        <v>48</v>
      </c>
      <c r="B687" s="29" t="s">
        <v>52</v>
      </c>
      <c r="C687" s="29" t="s">
        <v>1804</v>
      </c>
      <c r="D687" s="76"/>
      <c r="E687" s="3"/>
      <c r="F687" s="3"/>
      <c r="G687" s="3"/>
      <c r="H687" s="48"/>
      <c r="I687" s="99"/>
      <c r="J687" s="31" t="str">
        <f t="shared" si="20"/>
        <v>VegetationManagementProjectPoint.SlashManagement</v>
      </c>
      <c r="K687" s="31" t="b">
        <f t="shared" si="21"/>
        <v>1</v>
      </c>
      <c r="L687" s="101">
        <f>_xlfn.XLOOKUP(J687,'Field Complete (Q1 2026)'!H:H,'Field Complete (Q1 2026)'!F:F,"")</f>
        <v>0</v>
      </c>
      <c r="M687" s="31" t="s">
        <v>52</v>
      </c>
      <c r="N687" s="31">
        <v>43</v>
      </c>
      <c r="O687" s="31" t="s">
        <v>1804</v>
      </c>
      <c r="P687" s="31" t="s">
        <v>1805</v>
      </c>
      <c r="Q687" s="31" t="s">
        <v>83</v>
      </c>
      <c r="R687" s="31" t="s">
        <v>1806</v>
      </c>
      <c r="S687" s="31" t="s">
        <v>1807</v>
      </c>
      <c r="T687" s="31" t="s">
        <v>13</v>
      </c>
      <c r="U687" s="31" t="s">
        <v>398</v>
      </c>
      <c r="V687" s="31" t="s">
        <v>14</v>
      </c>
      <c r="W687" s="31" t="s">
        <v>14</v>
      </c>
      <c r="X687" s="31" t="s">
        <v>15</v>
      </c>
      <c r="Y687" s="31" t="s">
        <v>95</v>
      </c>
      <c r="Z687" s="31" t="s">
        <v>13</v>
      </c>
      <c r="AB687" s="31" t="s">
        <v>1914</v>
      </c>
    </row>
    <row r="688" spans="1:28" s="31" customFormat="1">
      <c r="A688" s="63" t="s">
        <v>48</v>
      </c>
      <c r="B688" s="29" t="s">
        <v>52</v>
      </c>
      <c r="C688" s="29" t="s">
        <v>1809</v>
      </c>
      <c r="D688" s="76"/>
      <c r="E688" s="3"/>
      <c r="F688" s="3"/>
      <c r="G688" s="3"/>
      <c r="H688" s="48"/>
      <c r="I688" s="99"/>
      <c r="J688" s="31" t="str">
        <f t="shared" si="20"/>
        <v>VegetationManagementProjectPoint.SlashManagementComments</v>
      </c>
      <c r="K688" s="31" t="b">
        <f t="shared" si="21"/>
        <v>1</v>
      </c>
      <c r="L688" s="101">
        <f>_xlfn.XLOOKUP(J688,'Field Complete (Q1 2026)'!H:H,'Field Complete (Q1 2026)'!F:F,"")</f>
        <v>0</v>
      </c>
      <c r="M688" s="31" t="s">
        <v>52</v>
      </c>
      <c r="N688" s="31">
        <v>44</v>
      </c>
      <c r="O688" s="31" t="s">
        <v>1809</v>
      </c>
      <c r="P688" s="31" t="s">
        <v>1810</v>
      </c>
      <c r="Q688" s="31" t="s">
        <v>1023</v>
      </c>
      <c r="S688" s="31" t="s">
        <v>1811</v>
      </c>
      <c r="T688" s="31" t="s">
        <v>1561</v>
      </c>
      <c r="U688" s="31" t="s">
        <v>1562</v>
      </c>
      <c r="V688" s="31" t="s">
        <v>398</v>
      </c>
      <c r="W688" s="31" t="s">
        <v>14</v>
      </c>
      <c r="X688" s="31" t="s">
        <v>15</v>
      </c>
      <c r="Y688" s="31" t="s">
        <v>87</v>
      </c>
      <c r="Z688" s="31" t="s">
        <v>13</v>
      </c>
      <c r="AB688" s="31" t="s">
        <v>1915</v>
      </c>
    </row>
    <row r="689" spans="1:28" s="31" customFormat="1">
      <c r="A689" s="63" t="s">
        <v>48</v>
      </c>
      <c r="B689" s="29" t="s">
        <v>52</v>
      </c>
      <c r="C689" s="29" t="s">
        <v>1813</v>
      </c>
      <c r="D689" s="76"/>
      <c r="E689" s="3"/>
      <c r="F689" s="3"/>
      <c r="G689" s="3"/>
      <c r="H689" s="48"/>
      <c r="I689" s="99"/>
      <c r="J689" s="31" t="str">
        <f t="shared" si="20"/>
        <v>VegetationManagementProjectPoint.TreeTrimCountPlanned</v>
      </c>
      <c r="K689" s="31" t="b">
        <f t="shared" si="21"/>
        <v>1</v>
      </c>
      <c r="L689" s="101">
        <f>_xlfn.XLOOKUP(J689,'Field Complete (Q1 2026)'!H:H,'Field Complete (Q1 2026)'!F:F,"")</f>
        <v>1</v>
      </c>
      <c r="M689" s="31" t="s">
        <v>52</v>
      </c>
      <c r="N689" s="31">
        <v>45</v>
      </c>
      <c r="O689" s="31" t="s">
        <v>1813</v>
      </c>
      <c r="P689" s="31" t="s">
        <v>1814</v>
      </c>
      <c r="Q689" s="31" t="s">
        <v>198</v>
      </c>
      <c r="S689" s="31" t="s">
        <v>1815</v>
      </c>
      <c r="T689" s="31" t="s">
        <v>13</v>
      </c>
      <c r="U689" s="31" t="s">
        <v>14</v>
      </c>
      <c r="V689" s="31" t="s">
        <v>398</v>
      </c>
      <c r="W689" s="31" t="s">
        <v>14</v>
      </c>
      <c r="X689" s="31" t="s">
        <v>15</v>
      </c>
      <c r="Y689" s="31" t="s">
        <v>95</v>
      </c>
      <c r="Z689" s="31" t="s">
        <v>13</v>
      </c>
      <c r="AB689" s="31" t="s">
        <v>1916</v>
      </c>
    </row>
    <row r="690" spans="1:28" s="31" customFormat="1">
      <c r="A690" s="63" t="s">
        <v>48</v>
      </c>
      <c r="B690" s="29" t="s">
        <v>52</v>
      </c>
      <c r="C690" s="29" t="s">
        <v>1817</v>
      </c>
      <c r="D690" s="76"/>
      <c r="E690" s="3"/>
      <c r="F690" s="3"/>
      <c r="G690" s="3"/>
      <c r="H690" s="48"/>
      <c r="I690" s="99"/>
      <c r="J690" s="31" t="str">
        <f t="shared" si="20"/>
        <v>VegetationManagementProjectPoint.TreeRemovalCountPlanned</v>
      </c>
      <c r="K690" s="31" t="b">
        <f t="shared" si="21"/>
        <v>1</v>
      </c>
      <c r="L690" s="101">
        <f>_xlfn.XLOOKUP(J690,'Field Complete (Q1 2026)'!H:H,'Field Complete (Q1 2026)'!F:F,"")</f>
        <v>1</v>
      </c>
      <c r="M690" s="31" t="s">
        <v>52</v>
      </c>
      <c r="N690" s="31">
        <v>46</v>
      </c>
      <c r="O690" s="31" t="s">
        <v>1817</v>
      </c>
      <c r="P690" s="31" t="s">
        <v>1818</v>
      </c>
      <c r="Q690" s="31" t="s">
        <v>198</v>
      </c>
      <c r="S690" s="31" t="s">
        <v>1917</v>
      </c>
      <c r="T690" s="31" t="s">
        <v>13</v>
      </c>
      <c r="U690" s="31" t="s">
        <v>14</v>
      </c>
      <c r="V690" s="31" t="s">
        <v>398</v>
      </c>
      <c r="W690" s="31" t="s">
        <v>14</v>
      </c>
      <c r="X690" s="31" t="s">
        <v>15</v>
      </c>
      <c r="Y690" s="31" t="s">
        <v>95</v>
      </c>
      <c r="Z690" s="31" t="s">
        <v>13</v>
      </c>
      <c r="AB690" s="31" t="s">
        <v>1918</v>
      </c>
    </row>
    <row r="691" spans="1:28" s="31" customFormat="1">
      <c r="A691" s="63" t="s">
        <v>48</v>
      </c>
      <c r="B691" s="29" t="s">
        <v>52</v>
      </c>
      <c r="C691" s="29" t="s">
        <v>1821</v>
      </c>
      <c r="D691" s="76"/>
      <c r="E691" s="3"/>
      <c r="F691" s="3"/>
      <c r="G691" s="3"/>
      <c r="H691" s="48"/>
      <c r="I691" s="99"/>
      <c r="J691" s="31" t="str">
        <f t="shared" si="20"/>
        <v>VegetationManagementProjectPoint.TreeTrimCountActl</v>
      </c>
      <c r="K691" s="31" t="b">
        <f t="shared" si="21"/>
        <v>1</v>
      </c>
      <c r="L691" s="101">
        <f>_xlfn.XLOOKUP(J691,'Field Complete (Q1 2026)'!H:H,'Field Complete (Q1 2026)'!F:F,"")</f>
        <v>1</v>
      </c>
      <c r="M691" s="31" t="s">
        <v>52</v>
      </c>
      <c r="N691" s="31">
        <v>47</v>
      </c>
      <c r="O691" s="31" t="s">
        <v>1821</v>
      </c>
      <c r="P691" s="31" t="s">
        <v>1822</v>
      </c>
      <c r="Q691" s="31" t="s">
        <v>198</v>
      </c>
      <c r="S691" s="31" t="s">
        <v>1823</v>
      </c>
      <c r="T691" s="31" t="s">
        <v>13</v>
      </c>
      <c r="U691" s="31" t="s">
        <v>14</v>
      </c>
      <c r="V691" s="31" t="s">
        <v>398</v>
      </c>
      <c r="W691" s="31" t="s">
        <v>398</v>
      </c>
      <c r="X691" s="31" t="s">
        <v>15</v>
      </c>
      <c r="Y691" s="31" t="s">
        <v>95</v>
      </c>
      <c r="Z691" s="31" t="s">
        <v>13</v>
      </c>
      <c r="AB691" s="31" t="s">
        <v>1919</v>
      </c>
    </row>
    <row r="692" spans="1:28" s="31" customFormat="1">
      <c r="A692" s="63" t="s">
        <v>48</v>
      </c>
      <c r="B692" s="29" t="s">
        <v>52</v>
      </c>
      <c r="C692" s="29" t="s">
        <v>1825</v>
      </c>
      <c r="D692" s="76"/>
      <c r="E692" s="3"/>
      <c r="F692" s="3"/>
      <c r="G692" s="3"/>
      <c r="H692" s="48"/>
      <c r="I692" s="99"/>
      <c r="J692" s="31" t="str">
        <f t="shared" si="20"/>
        <v>VegetationManagementProjectPoint.TreeRemovalCountActl</v>
      </c>
      <c r="K692" s="31" t="b">
        <f t="shared" si="21"/>
        <v>1</v>
      </c>
      <c r="L692" s="101">
        <f>_xlfn.XLOOKUP(J692,'Field Complete (Q1 2026)'!H:H,'Field Complete (Q1 2026)'!F:F,"")</f>
        <v>1</v>
      </c>
      <c r="M692" s="31" t="s">
        <v>52</v>
      </c>
      <c r="N692" s="31">
        <v>48</v>
      </c>
      <c r="O692" s="31" t="s">
        <v>1825</v>
      </c>
      <c r="P692" s="31" t="s">
        <v>1826</v>
      </c>
      <c r="Q692" s="31" t="s">
        <v>198</v>
      </c>
      <c r="S692" s="31" t="s">
        <v>1827</v>
      </c>
      <c r="T692" s="31" t="s">
        <v>1561</v>
      </c>
      <c r="U692" s="31" t="s">
        <v>1562</v>
      </c>
      <c r="V692" s="31" t="s">
        <v>398</v>
      </c>
      <c r="W692" s="31" t="s">
        <v>398</v>
      </c>
      <c r="X692" s="31" t="s">
        <v>15</v>
      </c>
      <c r="Y692" s="31" t="s">
        <v>95</v>
      </c>
      <c r="Z692" s="31" t="s">
        <v>13</v>
      </c>
      <c r="AB692" s="31" t="s">
        <v>1920</v>
      </c>
    </row>
    <row r="693" spans="1:28" s="31" customFormat="1">
      <c r="A693" s="63" t="s">
        <v>48</v>
      </c>
      <c r="B693" s="29" t="s">
        <v>52</v>
      </c>
      <c r="C693" s="29" t="s">
        <v>1829</v>
      </c>
      <c r="D693" s="76"/>
      <c r="E693" s="3"/>
      <c r="F693" s="3"/>
      <c r="G693" s="3"/>
      <c r="H693" s="48"/>
      <c r="I693" s="99"/>
      <c r="J693" s="31" t="str">
        <f t="shared" si="20"/>
        <v>VegetationManagementProjectPoint.WoodDestination</v>
      </c>
      <c r="K693" s="31" t="b">
        <f t="shared" si="21"/>
        <v>1</v>
      </c>
      <c r="L693" s="101">
        <f>_xlfn.XLOOKUP(J693,'Field Complete (Q1 2026)'!H:H,'Field Complete (Q1 2026)'!F:F,"")</f>
        <v>2.3999999999999998E-3</v>
      </c>
      <c r="M693" s="31" t="s">
        <v>52</v>
      </c>
      <c r="N693" s="31">
        <v>49</v>
      </c>
      <c r="O693" s="31" t="s">
        <v>1829</v>
      </c>
      <c r="P693" s="31" t="s">
        <v>1830</v>
      </c>
      <c r="Q693" s="31" t="s">
        <v>83</v>
      </c>
      <c r="R693" s="31" t="s">
        <v>1831</v>
      </c>
      <c r="S693" s="31" t="s">
        <v>1832</v>
      </c>
      <c r="T693" s="31" t="s">
        <v>13</v>
      </c>
      <c r="U693" s="31" t="s">
        <v>14</v>
      </c>
      <c r="V693" s="31" t="s">
        <v>398</v>
      </c>
      <c r="W693" s="31" t="s">
        <v>398</v>
      </c>
      <c r="X693" s="31" t="s">
        <v>15</v>
      </c>
      <c r="Y693" s="31" t="s">
        <v>95</v>
      </c>
      <c r="Z693" s="31" t="s">
        <v>13</v>
      </c>
      <c r="AB693" s="31" t="s">
        <v>1921</v>
      </c>
    </row>
    <row r="694" spans="1:28" s="31" customFormat="1">
      <c r="A694" s="63" t="s">
        <v>48</v>
      </c>
      <c r="B694" s="29" t="s">
        <v>52</v>
      </c>
      <c r="C694" s="29" t="s">
        <v>1834</v>
      </c>
      <c r="D694" s="76"/>
      <c r="E694" s="3"/>
      <c r="F694" s="3"/>
      <c r="G694" s="3"/>
      <c r="H694" s="48"/>
      <c r="I694" s="99"/>
      <c r="J694" s="31" t="str">
        <f t="shared" si="20"/>
        <v>VegetationManagementProjectPoint.WoodDestinationComment</v>
      </c>
      <c r="K694" s="31" t="b">
        <f t="shared" si="21"/>
        <v>1</v>
      </c>
      <c r="L694" s="101">
        <f>_xlfn.XLOOKUP(J694,'Field Complete (Q1 2026)'!H:H,'Field Complete (Q1 2026)'!F:F,"")</f>
        <v>2.3999999999999998E-3</v>
      </c>
      <c r="M694" s="31" t="s">
        <v>52</v>
      </c>
      <c r="N694" s="31">
        <v>50</v>
      </c>
      <c r="O694" s="31" t="s">
        <v>1834</v>
      </c>
      <c r="P694" s="31" t="s">
        <v>1835</v>
      </c>
      <c r="Q694" s="31" t="s">
        <v>1023</v>
      </c>
      <c r="S694" s="31" t="s">
        <v>1836</v>
      </c>
      <c r="T694" s="31" t="s">
        <v>1561</v>
      </c>
      <c r="U694" s="31" t="s">
        <v>1562</v>
      </c>
      <c r="V694" s="31" t="s">
        <v>398</v>
      </c>
      <c r="W694" s="31" t="s">
        <v>14</v>
      </c>
      <c r="X694" s="31" t="s">
        <v>15</v>
      </c>
      <c r="Y694" s="31" t="s">
        <v>87</v>
      </c>
      <c r="Z694" s="31" t="s">
        <v>13</v>
      </c>
      <c r="AB694" s="31" t="s">
        <v>1922</v>
      </c>
    </row>
    <row r="695" spans="1:28" s="31" customFormat="1">
      <c r="A695" s="64" t="s">
        <v>48</v>
      </c>
      <c r="B695" s="19" t="s">
        <v>52</v>
      </c>
      <c r="C695" s="19" t="s">
        <v>400</v>
      </c>
      <c r="D695" s="77"/>
      <c r="E695" s="54"/>
      <c r="F695" s="54"/>
      <c r="G695" s="54"/>
      <c r="H695" s="55"/>
      <c r="I695" s="99"/>
      <c r="J695" s="31" t="str">
        <f t="shared" si="20"/>
        <v>VegetationManagementProjectPoint.HFTDClass</v>
      </c>
      <c r="K695" s="31" t="b">
        <f t="shared" si="21"/>
        <v>1</v>
      </c>
      <c r="L695" s="101">
        <f>_xlfn.XLOOKUP(J695,'Field Complete (Q1 2026)'!H:H,'Field Complete (Q1 2026)'!F:F,"")</f>
        <v>1</v>
      </c>
      <c r="M695" s="31" t="s">
        <v>52</v>
      </c>
      <c r="N695" s="31">
        <v>51</v>
      </c>
      <c r="O695" s="31" t="s">
        <v>400</v>
      </c>
      <c r="P695" s="31" t="s">
        <v>401</v>
      </c>
      <c r="Q695" s="31" t="s">
        <v>100</v>
      </c>
      <c r="R695" s="31" t="s">
        <v>402</v>
      </c>
      <c r="S695" s="31" t="s">
        <v>1923</v>
      </c>
      <c r="T695" s="31" t="s">
        <v>13</v>
      </c>
      <c r="U695" s="31" t="s">
        <v>398</v>
      </c>
      <c r="V695" s="31" t="s">
        <v>398</v>
      </c>
      <c r="W695" s="31" t="s">
        <v>14</v>
      </c>
      <c r="X695" s="31" t="s">
        <v>15</v>
      </c>
      <c r="Y695" s="31" t="s">
        <v>95</v>
      </c>
      <c r="Z695" s="31" t="s">
        <v>13</v>
      </c>
      <c r="AB695" s="31" t="s">
        <v>1924</v>
      </c>
    </row>
    <row r="696" spans="1:28" s="31" customFormat="1">
      <c r="A696" s="35" t="s">
        <v>48</v>
      </c>
      <c r="B696" s="12" t="s">
        <v>54</v>
      </c>
      <c r="C696" s="12" t="s">
        <v>1716</v>
      </c>
      <c r="D696" s="75"/>
      <c r="E696" s="52"/>
      <c r="F696" s="52"/>
      <c r="G696" s="52"/>
      <c r="H696" s="53"/>
      <c r="I696" s="99"/>
      <c r="J696" s="31" t="str">
        <f t="shared" si="20"/>
        <v>VegetationManagementProjectPolygon.VmpID</v>
      </c>
      <c r="K696" s="31" t="b">
        <f t="shared" si="21"/>
        <v>1</v>
      </c>
      <c r="L696" s="101" t="str">
        <f>_xlfn.XLOOKUP(J696,'Field Complete (Q1 2026)'!H:H,'Field Complete (Q1 2026)'!F:F,"")</f>
        <v/>
      </c>
      <c r="M696" s="31" t="s">
        <v>54</v>
      </c>
      <c r="N696" s="31">
        <v>1</v>
      </c>
      <c r="O696" s="31" t="s">
        <v>1716</v>
      </c>
      <c r="P696" s="31" t="s">
        <v>1717</v>
      </c>
      <c r="Q696" s="31" t="s">
        <v>83</v>
      </c>
      <c r="S696" s="31" t="s">
        <v>1925</v>
      </c>
      <c r="T696" s="31" t="s">
        <v>15</v>
      </c>
      <c r="U696" s="31" t="s">
        <v>1719</v>
      </c>
      <c r="V696" s="31" t="s">
        <v>14</v>
      </c>
      <c r="W696" s="31" t="s">
        <v>14</v>
      </c>
      <c r="X696" s="31" t="s">
        <v>425</v>
      </c>
      <c r="Y696" s="31" t="s">
        <v>14</v>
      </c>
      <c r="Z696" s="31" t="s">
        <v>15</v>
      </c>
      <c r="AA696" s="31" t="s">
        <v>14</v>
      </c>
      <c r="AB696" s="31" t="s">
        <v>1926</v>
      </c>
    </row>
    <row r="697" spans="1:28" s="31" customFormat="1">
      <c r="A697" s="38" t="s">
        <v>48</v>
      </c>
      <c r="B697" t="s">
        <v>54</v>
      </c>
      <c r="C697" t="s">
        <v>1522</v>
      </c>
      <c r="D697" s="76"/>
      <c r="E697" s="3"/>
      <c r="F697" s="3"/>
      <c r="G697" s="3"/>
      <c r="H697" s="48"/>
      <c r="I697" s="99"/>
      <c r="J697" s="31" t="str">
        <f t="shared" si="20"/>
        <v>VegetationManagementProjectPolygon.VmiID</v>
      </c>
      <c r="K697" s="31" t="b">
        <f t="shared" si="21"/>
        <v>1</v>
      </c>
      <c r="L697" s="101" t="str">
        <f>_xlfn.XLOOKUP(J697,'Field Complete (Q1 2026)'!H:H,'Field Complete (Q1 2026)'!F:F,"")</f>
        <v/>
      </c>
      <c r="M697" s="31" t="s">
        <v>54</v>
      </c>
      <c r="N697" s="31">
        <v>2</v>
      </c>
      <c r="O697" s="31" t="s">
        <v>1522</v>
      </c>
      <c r="P697" s="31" t="s">
        <v>1523</v>
      </c>
      <c r="Q697" s="31" t="s">
        <v>83</v>
      </c>
      <c r="S697" s="31" t="s">
        <v>1722</v>
      </c>
      <c r="T697" s="31" t="s">
        <v>15</v>
      </c>
      <c r="U697" s="31" t="s">
        <v>1719</v>
      </c>
      <c r="V697" s="31" t="s">
        <v>14</v>
      </c>
      <c r="W697" s="31" t="s">
        <v>14</v>
      </c>
      <c r="X697" s="31" t="s">
        <v>15</v>
      </c>
      <c r="AB697" s="31" t="s">
        <v>1927</v>
      </c>
    </row>
    <row r="698" spans="1:28" s="31" customFormat="1">
      <c r="A698" s="38" t="s">
        <v>48</v>
      </c>
      <c r="B698" t="s">
        <v>54</v>
      </c>
      <c r="C698" t="s">
        <v>98</v>
      </c>
      <c r="D698" s="76"/>
      <c r="E698" s="3"/>
      <c r="F698" s="3"/>
      <c r="G698" s="3"/>
      <c r="H698" s="48"/>
      <c r="I698" s="99"/>
      <c r="J698" s="31" t="str">
        <f t="shared" si="20"/>
        <v>VegetationManagementProjectPolygon.UtilityID</v>
      </c>
      <c r="K698" s="31" t="b">
        <f t="shared" si="21"/>
        <v>1</v>
      </c>
      <c r="L698" s="101" t="str">
        <f>_xlfn.XLOOKUP(J698,'Field Complete (Q1 2026)'!H:H,'Field Complete (Q1 2026)'!F:F,"")</f>
        <v/>
      </c>
      <c r="M698" s="31" t="s">
        <v>54</v>
      </c>
      <c r="N698" s="31">
        <v>3</v>
      </c>
      <c r="O698" s="31" t="s">
        <v>98</v>
      </c>
      <c r="P698" s="31" t="s">
        <v>99</v>
      </c>
      <c r="Q698" s="31" t="s">
        <v>100</v>
      </c>
      <c r="R698" s="31" t="s">
        <v>101</v>
      </c>
      <c r="S698" s="31" t="s">
        <v>102</v>
      </c>
      <c r="T698" s="31" t="s">
        <v>15</v>
      </c>
      <c r="U698" s="31" t="s">
        <v>1719</v>
      </c>
      <c r="V698" s="31" t="s">
        <v>14</v>
      </c>
      <c r="W698" s="31" t="s">
        <v>14</v>
      </c>
      <c r="X698" s="31" t="s">
        <v>15</v>
      </c>
      <c r="Y698" s="31" t="s">
        <v>14</v>
      </c>
      <c r="Z698" s="31" t="s">
        <v>15</v>
      </c>
      <c r="AA698" s="31" t="s">
        <v>14</v>
      </c>
      <c r="AB698" s="31" t="s">
        <v>1928</v>
      </c>
    </row>
    <row r="699" spans="1:28" s="31" customFormat="1">
      <c r="A699" s="38" t="s">
        <v>48</v>
      </c>
      <c r="B699" t="s">
        <v>54</v>
      </c>
      <c r="C699" t="s">
        <v>1005</v>
      </c>
      <c r="D699" s="76"/>
      <c r="E699" s="3"/>
      <c r="F699" s="3"/>
      <c r="G699" s="3"/>
      <c r="H699" s="48"/>
      <c r="I699" s="99"/>
      <c r="J699" s="31" t="str">
        <f t="shared" si="20"/>
        <v>VegetationManagementProjectPolygon.UMATID</v>
      </c>
      <c r="K699" s="31" t="b">
        <f t="shared" si="21"/>
        <v>1</v>
      </c>
      <c r="L699" s="101" t="str">
        <f>_xlfn.XLOOKUP(J699,'Field Complete (Q1 2026)'!H:H,'Field Complete (Q1 2026)'!F:F,"")</f>
        <v/>
      </c>
      <c r="M699" s="31" t="s">
        <v>54</v>
      </c>
      <c r="N699" s="31">
        <v>4</v>
      </c>
      <c r="O699" s="31" t="s">
        <v>1005</v>
      </c>
      <c r="P699" s="31" t="s">
        <v>1006</v>
      </c>
      <c r="Q699" s="31" t="s">
        <v>83</v>
      </c>
      <c r="S699" s="31" t="s">
        <v>1929</v>
      </c>
      <c r="T699" s="31" t="s">
        <v>15</v>
      </c>
      <c r="U699" s="31" t="s">
        <v>1719</v>
      </c>
      <c r="V699" s="31" t="s">
        <v>14</v>
      </c>
      <c r="W699" s="31" t="s">
        <v>14</v>
      </c>
      <c r="X699" s="31" t="s">
        <v>425</v>
      </c>
      <c r="Y699" s="31" t="s">
        <v>14</v>
      </c>
      <c r="Z699" s="31" t="s">
        <v>15</v>
      </c>
      <c r="AB699" s="31" t="s">
        <v>1930</v>
      </c>
    </row>
    <row r="700" spans="1:28" s="31" customFormat="1">
      <c r="A700" s="38" t="s">
        <v>48</v>
      </c>
      <c r="B700" t="s">
        <v>54</v>
      </c>
      <c r="C700" t="s">
        <v>1009</v>
      </c>
      <c r="D700" s="76"/>
      <c r="E700" s="3"/>
      <c r="F700" s="3"/>
      <c r="G700" s="3"/>
      <c r="H700" s="48"/>
      <c r="I700" s="99"/>
      <c r="J700" s="31" t="str">
        <f t="shared" si="20"/>
        <v>VegetationManagementProjectPolygon.ActivityClass</v>
      </c>
      <c r="K700" s="31" t="b">
        <f t="shared" si="21"/>
        <v>1</v>
      </c>
      <c r="L700" s="101" t="str">
        <f>_xlfn.XLOOKUP(J700,'Field Complete (Q1 2026)'!H:H,'Field Complete (Q1 2026)'!F:F,"")</f>
        <v/>
      </c>
      <c r="M700" s="31" t="s">
        <v>54</v>
      </c>
      <c r="N700" s="31">
        <v>5</v>
      </c>
      <c r="O700" s="31" t="s">
        <v>1009</v>
      </c>
      <c r="P700" s="31" t="s">
        <v>1010</v>
      </c>
      <c r="Q700" s="31" t="s">
        <v>1011</v>
      </c>
      <c r="R700" s="31" t="s">
        <v>1012</v>
      </c>
      <c r="S700" s="31" t="s">
        <v>1726</v>
      </c>
      <c r="T700" s="31" t="s">
        <v>15</v>
      </c>
      <c r="U700" s="31" t="s">
        <v>1719</v>
      </c>
      <c r="V700" s="31" t="s">
        <v>14</v>
      </c>
      <c r="W700" s="31" t="s">
        <v>14</v>
      </c>
      <c r="X700" s="31" t="s">
        <v>15</v>
      </c>
      <c r="Y700" s="31" t="s">
        <v>14</v>
      </c>
      <c r="Z700" s="31" t="s">
        <v>15</v>
      </c>
      <c r="AB700" s="31" t="s">
        <v>1931</v>
      </c>
    </row>
    <row r="701" spans="1:28" s="31" customFormat="1">
      <c r="A701" s="38" t="s">
        <v>48</v>
      </c>
      <c r="B701" t="s">
        <v>54</v>
      </c>
      <c r="C701" t="s">
        <v>373</v>
      </c>
      <c r="D701" s="76"/>
      <c r="E701" s="3"/>
      <c r="F701" s="3"/>
      <c r="G701" s="3"/>
      <c r="H701" s="48"/>
      <c r="I701" s="99"/>
      <c r="J701" s="31" t="str">
        <f t="shared" si="20"/>
        <v>VegetationManagementProjectPolygon.AssetID</v>
      </c>
      <c r="K701" s="31" t="b">
        <f t="shared" si="21"/>
        <v>1</v>
      </c>
      <c r="L701" s="101" t="str">
        <f>_xlfn.XLOOKUP(J701,'Field Complete (Q1 2026)'!H:H,'Field Complete (Q1 2026)'!F:F,"")</f>
        <v/>
      </c>
      <c r="M701" s="31" t="s">
        <v>54</v>
      </c>
      <c r="N701" s="31">
        <v>6</v>
      </c>
      <c r="O701" s="31" t="s">
        <v>373</v>
      </c>
      <c r="P701" s="31" t="s">
        <v>374</v>
      </c>
      <c r="Q701" s="31" t="s">
        <v>83</v>
      </c>
      <c r="S701" s="31" t="s">
        <v>1932</v>
      </c>
      <c r="T701" s="31" t="s">
        <v>15</v>
      </c>
      <c r="U701" s="31" t="s">
        <v>1719</v>
      </c>
      <c r="V701" s="31" t="s">
        <v>14</v>
      </c>
      <c r="W701" s="31" t="s">
        <v>14</v>
      </c>
      <c r="X701" s="31" t="s">
        <v>15</v>
      </c>
      <c r="Y701" s="31" t="s">
        <v>14</v>
      </c>
      <c r="AB701" s="31" t="s">
        <v>1933</v>
      </c>
    </row>
    <row r="702" spans="1:28" s="31" customFormat="1">
      <c r="A702" s="38" t="s">
        <v>48</v>
      </c>
      <c r="B702" t="s">
        <v>54</v>
      </c>
      <c r="C702" t="s">
        <v>386</v>
      </c>
      <c r="D702" s="76"/>
      <c r="E702" s="3"/>
      <c r="F702" s="3"/>
      <c r="G702" s="3"/>
      <c r="H702" s="48"/>
      <c r="I702" s="99"/>
      <c r="J702" s="31" t="str">
        <f t="shared" si="20"/>
        <v>VegetationManagementProjectPolygon.AssetFeature</v>
      </c>
      <c r="K702" s="31" t="b">
        <f t="shared" si="21"/>
        <v>1</v>
      </c>
      <c r="L702" s="101" t="str">
        <f>_xlfn.XLOOKUP(J702,'Field Complete (Q1 2026)'!H:H,'Field Complete (Q1 2026)'!F:F,"")</f>
        <v/>
      </c>
      <c r="M702" s="31" t="s">
        <v>54</v>
      </c>
      <c r="N702" s="31">
        <v>7</v>
      </c>
      <c r="O702" s="31" t="s">
        <v>386</v>
      </c>
      <c r="P702" s="31" t="s">
        <v>387</v>
      </c>
      <c r="Q702" s="31" t="s">
        <v>130</v>
      </c>
      <c r="R702" s="31" t="s">
        <v>1143</v>
      </c>
      <c r="S702" s="31" t="s">
        <v>1934</v>
      </c>
      <c r="T702" s="31" t="s">
        <v>15</v>
      </c>
      <c r="U702" s="31" t="s">
        <v>1719</v>
      </c>
      <c r="V702" s="31" t="s">
        <v>14</v>
      </c>
      <c r="W702" s="31" t="s">
        <v>14</v>
      </c>
      <c r="X702" s="31" t="s">
        <v>15</v>
      </c>
      <c r="Y702" s="31" t="s">
        <v>14</v>
      </c>
      <c r="AB702" s="31" t="s">
        <v>1935</v>
      </c>
    </row>
    <row r="703" spans="1:28" s="31" customFormat="1">
      <c r="A703" s="38" t="s">
        <v>48</v>
      </c>
      <c r="B703" t="s">
        <v>54</v>
      </c>
      <c r="C703" t="s">
        <v>81</v>
      </c>
      <c r="D703" s="76"/>
      <c r="E703" s="3"/>
      <c r="F703" s="3"/>
      <c r="G703" s="3"/>
      <c r="H703" s="48"/>
      <c r="I703" s="99"/>
      <c r="J703" s="31" t="str">
        <f t="shared" si="20"/>
        <v>VegetationManagementProjectPolygon.SegmentID</v>
      </c>
      <c r="K703" s="31" t="b">
        <f t="shared" si="21"/>
        <v>1</v>
      </c>
      <c r="L703" s="101" t="str">
        <f>_xlfn.XLOOKUP(J703,'Field Complete (Q1 2026)'!H:H,'Field Complete (Q1 2026)'!F:F,"")</f>
        <v/>
      </c>
      <c r="M703" s="31" t="s">
        <v>54</v>
      </c>
      <c r="N703" s="31">
        <v>8</v>
      </c>
      <c r="O703" s="31" t="s">
        <v>81</v>
      </c>
      <c r="P703" s="31" t="s">
        <v>82</v>
      </c>
      <c r="Q703" s="31" t="s">
        <v>83</v>
      </c>
      <c r="S703" s="31" t="s">
        <v>1936</v>
      </c>
      <c r="T703" s="31" t="s">
        <v>15</v>
      </c>
      <c r="U703" s="31" t="s">
        <v>1719</v>
      </c>
      <c r="V703" s="31" t="s">
        <v>14</v>
      </c>
      <c r="W703" s="31" t="s">
        <v>14</v>
      </c>
      <c r="X703" s="31" t="s">
        <v>425</v>
      </c>
      <c r="Y703" s="31" t="s">
        <v>14</v>
      </c>
      <c r="Z703" s="31" t="s">
        <v>15</v>
      </c>
      <c r="AA703" s="31" t="s">
        <v>14</v>
      </c>
      <c r="AB703" s="31" t="s">
        <v>1937</v>
      </c>
    </row>
    <row r="704" spans="1:28" s="31" customFormat="1">
      <c r="A704" s="38" t="s">
        <v>48</v>
      </c>
      <c r="B704" t="s">
        <v>54</v>
      </c>
      <c r="C704" t="s">
        <v>89</v>
      </c>
      <c r="D704" s="76"/>
      <c r="E704" s="3"/>
      <c r="F704" s="3"/>
      <c r="G704" s="3"/>
      <c r="H704" s="48"/>
      <c r="I704" s="99"/>
      <c r="J704" s="31" t="str">
        <f t="shared" si="20"/>
        <v>VegetationManagementProjectPolygon.CircuitID</v>
      </c>
      <c r="K704" s="31" t="b">
        <f t="shared" si="21"/>
        <v>1</v>
      </c>
      <c r="L704" s="101" t="str">
        <f>_xlfn.XLOOKUP(J704,'Field Complete (Q1 2026)'!H:H,'Field Complete (Q1 2026)'!F:F,"")</f>
        <v/>
      </c>
      <c r="M704" s="31" t="s">
        <v>54</v>
      </c>
      <c r="N704" s="31">
        <v>9</v>
      </c>
      <c r="O704" s="31" t="s">
        <v>89</v>
      </c>
      <c r="P704" s="31" t="s">
        <v>90</v>
      </c>
      <c r="Q704" s="31" t="s">
        <v>83</v>
      </c>
      <c r="S704" s="31" t="s">
        <v>1730</v>
      </c>
      <c r="T704" s="31" t="s">
        <v>15</v>
      </c>
      <c r="U704" s="31" t="s">
        <v>1719</v>
      </c>
      <c r="V704" s="31" t="s">
        <v>14</v>
      </c>
      <c r="W704" s="31" t="s">
        <v>14</v>
      </c>
      <c r="X704" s="31" t="s">
        <v>425</v>
      </c>
      <c r="Y704" s="31" t="s">
        <v>14</v>
      </c>
      <c r="Z704" s="31" t="s">
        <v>15</v>
      </c>
      <c r="AA704" s="31" t="s">
        <v>14</v>
      </c>
      <c r="AB704" s="31" t="s">
        <v>1938</v>
      </c>
    </row>
    <row r="705" spans="1:28" s="31" customFormat="1">
      <c r="A705" s="38" t="s">
        <v>48</v>
      </c>
      <c r="B705" t="s">
        <v>54</v>
      </c>
      <c r="C705" t="s">
        <v>306</v>
      </c>
      <c r="D705" s="76"/>
      <c r="E705" s="3"/>
      <c r="F705" s="3"/>
      <c r="G705" s="3"/>
      <c r="H705" s="48"/>
      <c r="I705" s="99"/>
      <c r="J705" s="31" t="str">
        <f t="shared" si="20"/>
        <v>VegetationManagementProjectPolygon.LineClass</v>
      </c>
      <c r="K705" s="31" t="b">
        <f t="shared" si="21"/>
        <v>1</v>
      </c>
      <c r="L705" s="101" t="str">
        <f>_xlfn.XLOOKUP(J705,'Field Complete (Q1 2026)'!H:H,'Field Complete (Q1 2026)'!F:F,"")</f>
        <v/>
      </c>
      <c r="M705" s="31" t="s">
        <v>54</v>
      </c>
      <c r="N705" s="31">
        <v>10</v>
      </c>
      <c r="O705" s="31" t="s">
        <v>306</v>
      </c>
      <c r="P705" s="31" t="s">
        <v>307</v>
      </c>
      <c r="Q705" s="31" t="s">
        <v>116</v>
      </c>
      <c r="R705" s="31" t="s">
        <v>431</v>
      </c>
      <c r="S705" s="31" t="s">
        <v>1732</v>
      </c>
      <c r="T705" s="31" t="s">
        <v>15</v>
      </c>
      <c r="U705" s="31" t="s">
        <v>1719</v>
      </c>
      <c r="V705" s="31" t="s">
        <v>14</v>
      </c>
      <c r="W705" s="31" t="s">
        <v>14</v>
      </c>
      <c r="X705" s="31" t="s">
        <v>15</v>
      </c>
      <c r="Y705" s="31" t="s">
        <v>14</v>
      </c>
      <c r="Z705" s="31" t="s">
        <v>15</v>
      </c>
      <c r="AA705" s="31" t="s">
        <v>14</v>
      </c>
      <c r="AB705" s="31" t="s">
        <v>1939</v>
      </c>
    </row>
    <row r="706" spans="1:28" s="31" customFormat="1">
      <c r="A706" s="38" t="s">
        <v>48</v>
      </c>
      <c r="B706" t="s">
        <v>54</v>
      </c>
      <c r="C706" t="s">
        <v>1734</v>
      </c>
      <c r="D706" s="76"/>
      <c r="E706" s="3"/>
      <c r="F706" s="3"/>
      <c r="G706" s="3"/>
      <c r="H706" s="48"/>
      <c r="I706" s="99"/>
      <c r="J706" s="31" t="str">
        <f t="shared" si="20"/>
        <v>VegetationManagementProjectPolygon.ProjectLocationOrAddress</v>
      </c>
      <c r="K706" s="31" t="b">
        <f t="shared" si="21"/>
        <v>1</v>
      </c>
      <c r="L706" s="101" t="str">
        <f>_xlfn.XLOOKUP(J706,'Field Complete (Q1 2026)'!H:H,'Field Complete (Q1 2026)'!F:F,"")</f>
        <v/>
      </c>
      <c r="M706" s="31" t="s">
        <v>54</v>
      </c>
      <c r="N706" s="31">
        <v>11</v>
      </c>
      <c r="O706" s="31" t="s">
        <v>1734</v>
      </c>
      <c r="P706" s="31" t="s">
        <v>1735</v>
      </c>
      <c r="Q706" s="31" t="s">
        <v>1023</v>
      </c>
      <c r="S706" s="31" t="s">
        <v>1736</v>
      </c>
      <c r="T706" s="31" t="s">
        <v>15</v>
      </c>
      <c r="U706" s="31" t="s">
        <v>1719</v>
      </c>
      <c r="V706" s="31" t="s">
        <v>14</v>
      </c>
      <c r="W706" s="31" t="s">
        <v>14</v>
      </c>
      <c r="X706" s="31" t="s">
        <v>425</v>
      </c>
      <c r="Y706" s="31" t="s">
        <v>14</v>
      </c>
      <c r="Z706" s="31" t="s">
        <v>15</v>
      </c>
      <c r="AA706" s="31" t="s">
        <v>14</v>
      </c>
      <c r="AB706" s="31" t="s">
        <v>1940</v>
      </c>
    </row>
    <row r="707" spans="1:28" s="31" customFormat="1">
      <c r="A707" s="38" t="s">
        <v>48</v>
      </c>
      <c r="B707" t="s">
        <v>54</v>
      </c>
      <c r="C707" t="s">
        <v>1300</v>
      </c>
      <c r="D707" s="76"/>
      <c r="E707" s="3"/>
      <c r="F707" s="3"/>
      <c r="G707" s="3"/>
      <c r="H707" s="48"/>
      <c r="I707" s="99"/>
      <c r="J707" s="31" t="str">
        <f t="shared" si="20"/>
        <v>VegetationManagementProjectPolygon.LineDeenergized</v>
      </c>
      <c r="K707" s="31" t="b">
        <f t="shared" si="21"/>
        <v>1</v>
      </c>
      <c r="L707" s="101" t="str">
        <f>_xlfn.XLOOKUP(J707,'Field Complete (Q1 2026)'!H:H,'Field Complete (Q1 2026)'!F:F,"")</f>
        <v/>
      </c>
      <c r="M707" s="31" t="s">
        <v>54</v>
      </c>
      <c r="N707" s="31">
        <v>12</v>
      </c>
      <c r="O707" s="31" t="s">
        <v>1300</v>
      </c>
      <c r="P707" s="31" t="s">
        <v>1742</v>
      </c>
      <c r="Q707" s="31" t="s">
        <v>558</v>
      </c>
      <c r="R707" s="31" t="s">
        <v>742</v>
      </c>
      <c r="S707" s="31" t="s">
        <v>1743</v>
      </c>
      <c r="T707" s="31" t="s">
        <v>15</v>
      </c>
      <c r="U707" s="31" t="s">
        <v>1719</v>
      </c>
      <c r="V707" s="31" t="s">
        <v>14</v>
      </c>
      <c r="W707" s="31" t="s">
        <v>14</v>
      </c>
      <c r="X707" s="31" t="s">
        <v>425</v>
      </c>
      <c r="Y707" s="31" t="s">
        <v>14</v>
      </c>
      <c r="Z707" s="31" t="s">
        <v>15</v>
      </c>
      <c r="AA707" s="31" t="s">
        <v>14</v>
      </c>
      <c r="AB707" s="31" t="s">
        <v>1941</v>
      </c>
    </row>
    <row r="708" spans="1:28" s="31" customFormat="1">
      <c r="A708" s="38" t="s">
        <v>48</v>
      </c>
      <c r="B708" t="s">
        <v>54</v>
      </c>
      <c r="C708" t="s">
        <v>1026</v>
      </c>
      <c r="D708" s="76"/>
      <c r="E708" s="3"/>
      <c r="F708" s="3"/>
      <c r="G708" s="3"/>
      <c r="H708" s="48"/>
      <c r="I708" s="99"/>
      <c r="J708" s="31" t="str">
        <f t="shared" ref="J708:J771" si="22">CONCATENATE(SUBSTITUTE(B708," ",""),".",SUBSTITUTE(C708," ",""))</f>
        <v>VegetationManagementProjectPolygon.WMPInitiative</v>
      </c>
      <c r="K708" s="31" t="b">
        <f t="shared" ref="K708:K771" si="23">J708=AB708</f>
        <v>1</v>
      </c>
      <c r="L708" s="101" t="str">
        <f>_xlfn.XLOOKUP(J708,'Field Complete (Q1 2026)'!H:H,'Field Complete (Q1 2026)'!F:F,"")</f>
        <v/>
      </c>
      <c r="M708" s="31" t="s">
        <v>54</v>
      </c>
      <c r="N708" s="31">
        <v>13</v>
      </c>
      <c r="O708" s="31" t="s">
        <v>1026</v>
      </c>
      <c r="P708" s="31" t="s">
        <v>1027</v>
      </c>
      <c r="Q708" s="31" t="s">
        <v>1028</v>
      </c>
      <c r="S708" s="31" t="s">
        <v>1029</v>
      </c>
      <c r="T708" s="31" t="s">
        <v>15</v>
      </c>
      <c r="U708" s="31" t="s">
        <v>1719</v>
      </c>
      <c r="V708" s="31" t="s">
        <v>14</v>
      </c>
      <c r="W708" s="31" t="s">
        <v>14</v>
      </c>
      <c r="X708" s="31" t="s">
        <v>425</v>
      </c>
      <c r="Y708" s="31" t="s">
        <v>14</v>
      </c>
      <c r="Z708" s="31" t="s">
        <v>15</v>
      </c>
      <c r="AB708" s="31" t="s">
        <v>1942</v>
      </c>
    </row>
    <row r="709" spans="1:28" s="31" customFormat="1">
      <c r="A709" s="38" t="s">
        <v>48</v>
      </c>
      <c r="B709" t="s">
        <v>54</v>
      </c>
      <c r="C709" t="s">
        <v>1031</v>
      </c>
      <c r="D709" s="76"/>
      <c r="E709" s="3"/>
      <c r="F709" s="3"/>
      <c r="G709" s="3"/>
      <c r="H709" s="48"/>
      <c r="I709" s="99"/>
      <c r="J709" s="31" t="str">
        <f t="shared" si="22"/>
        <v>VegetationManagementProjectPolygon.WMPActivity</v>
      </c>
      <c r="K709" s="31" t="b">
        <f t="shared" si="23"/>
        <v>1</v>
      </c>
      <c r="L709" s="101" t="str">
        <f>_xlfn.XLOOKUP(J709,'Field Complete (Q1 2026)'!H:H,'Field Complete (Q1 2026)'!F:F,"")</f>
        <v/>
      </c>
      <c r="M709" s="31" t="s">
        <v>54</v>
      </c>
      <c r="N709" s="31">
        <v>14</v>
      </c>
      <c r="O709" s="31" t="s">
        <v>1031</v>
      </c>
      <c r="P709" s="31" t="s">
        <v>1032</v>
      </c>
      <c r="Q709" s="31" t="s">
        <v>1028</v>
      </c>
      <c r="S709" s="31" t="s">
        <v>1204</v>
      </c>
      <c r="T709" s="31" t="s">
        <v>15</v>
      </c>
      <c r="U709" s="31" t="s">
        <v>1719</v>
      </c>
      <c r="V709" s="31" t="s">
        <v>14</v>
      </c>
      <c r="W709" s="31" t="s">
        <v>14</v>
      </c>
      <c r="X709" s="31" t="s">
        <v>425</v>
      </c>
      <c r="Y709" s="31" t="s">
        <v>95</v>
      </c>
      <c r="AB709" s="31" t="s">
        <v>1943</v>
      </c>
    </row>
    <row r="710" spans="1:28" s="31" customFormat="1">
      <c r="A710" s="38" t="s">
        <v>48</v>
      </c>
      <c r="B710" t="s">
        <v>54</v>
      </c>
      <c r="C710" t="s">
        <v>1035</v>
      </c>
      <c r="D710" s="76"/>
      <c r="E710" s="3"/>
      <c r="F710" s="3"/>
      <c r="G710" s="3"/>
      <c r="H710" s="48"/>
      <c r="I710" s="99"/>
      <c r="J710" s="31" t="str">
        <f t="shared" si="22"/>
        <v>VegetationManagementProjectPolygon.ActivityDescription</v>
      </c>
      <c r="K710" s="31" t="b">
        <f t="shared" si="23"/>
        <v>1</v>
      </c>
      <c r="L710" s="101" t="str">
        <f>_xlfn.XLOOKUP(J710,'Field Complete (Q1 2026)'!H:H,'Field Complete (Q1 2026)'!F:F,"")</f>
        <v/>
      </c>
      <c r="M710" s="31" t="s">
        <v>54</v>
      </c>
      <c r="N710" s="31">
        <v>15</v>
      </c>
      <c r="O710" s="31" t="s">
        <v>1035</v>
      </c>
      <c r="P710" s="31" t="s">
        <v>1036</v>
      </c>
      <c r="Q710" s="31" t="s">
        <v>1028</v>
      </c>
      <c r="S710" s="31" t="s">
        <v>1037</v>
      </c>
      <c r="T710" s="31" t="s">
        <v>15</v>
      </c>
      <c r="U710" s="31" t="s">
        <v>1719</v>
      </c>
      <c r="V710" s="31" t="s">
        <v>14</v>
      </c>
      <c r="W710" s="31" t="s">
        <v>14</v>
      </c>
      <c r="X710" s="31" t="s">
        <v>425</v>
      </c>
      <c r="Y710" s="31" t="s">
        <v>95</v>
      </c>
      <c r="AB710" s="31" t="s">
        <v>1944</v>
      </c>
    </row>
    <row r="711" spans="1:28" s="31" customFormat="1">
      <c r="A711" s="38" t="s">
        <v>48</v>
      </c>
      <c r="B711" t="s">
        <v>54</v>
      </c>
      <c r="C711" t="s">
        <v>1043</v>
      </c>
      <c r="D711" s="76"/>
      <c r="E711" s="3"/>
      <c r="F711" s="3"/>
      <c r="G711" s="3"/>
      <c r="H711" s="48"/>
      <c r="I711" s="99"/>
      <c r="J711" s="31" t="str">
        <f t="shared" si="22"/>
        <v>VegetationManagementProjectPolygon.WMPSection</v>
      </c>
      <c r="K711" s="31" t="b">
        <f t="shared" si="23"/>
        <v>1</v>
      </c>
      <c r="L711" s="101" t="str">
        <f>_xlfn.XLOOKUP(J711,'Field Complete (Q1 2026)'!H:H,'Field Complete (Q1 2026)'!F:F,"")</f>
        <v/>
      </c>
      <c r="M711" s="31" t="s">
        <v>54</v>
      </c>
      <c r="N711" s="31">
        <v>16</v>
      </c>
      <c r="O711" s="31" t="s">
        <v>1043</v>
      </c>
      <c r="P711" s="31" t="s">
        <v>1044</v>
      </c>
      <c r="Q711" s="31" t="s">
        <v>1011</v>
      </c>
      <c r="S711" s="31" t="s">
        <v>1045</v>
      </c>
      <c r="T711" s="31" t="s">
        <v>15</v>
      </c>
      <c r="U711" s="31" t="s">
        <v>1719</v>
      </c>
      <c r="V711" s="31" t="s">
        <v>14</v>
      </c>
      <c r="W711" s="31" t="s">
        <v>14</v>
      </c>
      <c r="X711" s="31" t="s">
        <v>425</v>
      </c>
      <c r="Y711" s="31" t="s">
        <v>14</v>
      </c>
      <c r="Z711" s="31" t="s">
        <v>15</v>
      </c>
      <c r="AA711" s="31" t="s">
        <v>14</v>
      </c>
      <c r="AB711" s="31" t="s">
        <v>1945</v>
      </c>
    </row>
    <row r="712" spans="1:28" s="31" customFormat="1">
      <c r="A712" s="38" t="s">
        <v>48</v>
      </c>
      <c r="B712" t="s">
        <v>54</v>
      </c>
      <c r="C712" t="s">
        <v>1749</v>
      </c>
      <c r="D712" s="76"/>
      <c r="E712" s="3"/>
      <c r="F712" s="3"/>
      <c r="G712" s="3"/>
      <c r="H712" s="48"/>
      <c r="I712" s="99"/>
      <c r="J712" s="31" t="str">
        <f t="shared" si="22"/>
        <v>VegetationManagementProjectPolygon.HerbicideUse</v>
      </c>
      <c r="K712" s="31" t="b">
        <f t="shared" si="23"/>
        <v>1</v>
      </c>
      <c r="L712" s="101" t="str">
        <f>_xlfn.XLOOKUP(J712,'Field Complete (Q1 2026)'!H:H,'Field Complete (Q1 2026)'!F:F,"")</f>
        <v/>
      </c>
      <c r="M712" s="31" t="s">
        <v>54</v>
      </c>
      <c r="N712" s="31">
        <v>17</v>
      </c>
      <c r="O712" s="31" t="s">
        <v>1749</v>
      </c>
      <c r="P712" s="31" t="s">
        <v>1750</v>
      </c>
      <c r="Q712" s="31" t="s">
        <v>558</v>
      </c>
      <c r="R712" s="31" t="s">
        <v>742</v>
      </c>
      <c r="S712" s="31" t="s">
        <v>1751</v>
      </c>
      <c r="T712" s="31" t="s">
        <v>15</v>
      </c>
      <c r="U712" s="31" t="s">
        <v>1719</v>
      </c>
      <c r="V712" s="31" t="s">
        <v>14</v>
      </c>
      <c r="W712" s="31" t="s">
        <v>14</v>
      </c>
      <c r="X712" s="31" t="s">
        <v>15</v>
      </c>
      <c r="Y712" s="31" t="s">
        <v>14</v>
      </c>
      <c r="Z712" s="31" t="s">
        <v>15</v>
      </c>
      <c r="AA712" s="31" t="s">
        <v>14</v>
      </c>
      <c r="AB712" s="31" t="s">
        <v>1946</v>
      </c>
    </row>
    <row r="713" spans="1:28" s="31" customFormat="1">
      <c r="A713" s="38" t="s">
        <v>48</v>
      </c>
      <c r="B713" t="s">
        <v>54</v>
      </c>
      <c r="C713" t="s">
        <v>1753</v>
      </c>
      <c r="D713" s="76"/>
      <c r="E713" s="3"/>
      <c r="F713" s="3"/>
      <c r="G713" s="3"/>
      <c r="H713" s="48"/>
      <c r="I713" s="99"/>
      <c r="J713" s="31" t="str">
        <f t="shared" si="22"/>
        <v>VegetationManagementProjectPolygon.HerbicideName</v>
      </c>
      <c r="K713" s="31" t="b">
        <f t="shared" si="23"/>
        <v>1</v>
      </c>
      <c r="L713" s="101" t="str">
        <f>_xlfn.XLOOKUP(J713,'Field Complete (Q1 2026)'!H:H,'Field Complete (Q1 2026)'!F:F,"")</f>
        <v/>
      </c>
      <c r="M713" s="31" t="s">
        <v>54</v>
      </c>
      <c r="N713" s="31">
        <v>18</v>
      </c>
      <c r="O713" s="31" t="s">
        <v>1753</v>
      </c>
      <c r="P713" s="31" t="s">
        <v>1754</v>
      </c>
      <c r="Q713" s="31" t="s">
        <v>1023</v>
      </c>
      <c r="S713" s="31" t="s">
        <v>1755</v>
      </c>
      <c r="T713" s="31" t="s">
        <v>15</v>
      </c>
      <c r="U713" s="31" t="s">
        <v>1719</v>
      </c>
      <c r="V713" s="31" t="s">
        <v>14</v>
      </c>
      <c r="W713" s="31" t="s">
        <v>14</v>
      </c>
      <c r="X713" s="31" t="s">
        <v>15</v>
      </c>
      <c r="Y713" s="31" t="s">
        <v>14</v>
      </c>
      <c r="Z713" s="31" t="s">
        <v>15</v>
      </c>
      <c r="AA713" s="31" t="s">
        <v>14</v>
      </c>
      <c r="AB713" s="31" t="s">
        <v>1947</v>
      </c>
    </row>
    <row r="714" spans="1:28" s="31" customFormat="1">
      <c r="A714" s="38" t="s">
        <v>48</v>
      </c>
      <c r="B714" t="s">
        <v>54</v>
      </c>
      <c r="C714" t="s">
        <v>1047</v>
      </c>
      <c r="D714" s="76"/>
      <c r="E714" s="3"/>
      <c r="F714" s="3"/>
      <c r="G714" s="3"/>
      <c r="H714" s="48"/>
      <c r="I714" s="99"/>
      <c r="J714" s="31" t="str">
        <f t="shared" si="22"/>
        <v>VegetationManagementProjectPolygon.UnitsRepresented</v>
      </c>
      <c r="K714" s="31" t="b">
        <f t="shared" si="23"/>
        <v>1</v>
      </c>
      <c r="L714" s="101" t="str">
        <f>_xlfn.XLOOKUP(J714,'Field Complete (Q1 2026)'!H:H,'Field Complete (Q1 2026)'!F:F,"")</f>
        <v/>
      </c>
      <c r="M714" s="31" t="s">
        <v>54</v>
      </c>
      <c r="N714" s="31">
        <v>19</v>
      </c>
      <c r="O714" s="31" t="s">
        <v>1047</v>
      </c>
      <c r="P714" s="31" t="s">
        <v>1048</v>
      </c>
      <c r="Q714" s="31" t="s">
        <v>136</v>
      </c>
      <c r="S714" s="31" t="s">
        <v>1211</v>
      </c>
      <c r="T714" s="31" t="s">
        <v>15</v>
      </c>
      <c r="U714" s="31" t="s">
        <v>1719</v>
      </c>
      <c r="V714" s="31" t="s">
        <v>14</v>
      </c>
      <c r="W714" s="31" t="s">
        <v>14</v>
      </c>
      <c r="X714" s="31" t="s">
        <v>425</v>
      </c>
      <c r="Y714" s="31" t="s">
        <v>14</v>
      </c>
      <c r="Z714" s="31" t="s">
        <v>15</v>
      </c>
      <c r="AB714" s="31" t="s">
        <v>1948</v>
      </c>
    </row>
    <row r="715" spans="1:28" s="31" customFormat="1">
      <c r="A715" s="38" t="s">
        <v>48</v>
      </c>
      <c r="B715" t="s">
        <v>54</v>
      </c>
      <c r="C715" t="s">
        <v>1261</v>
      </c>
      <c r="D715" s="76"/>
      <c r="E715" s="3"/>
      <c r="F715" s="3"/>
      <c r="G715" s="3"/>
      <c r="H715" s="48"/>
      <c r="I715" s="99"/>
      <c r="J715" s="31" t="str">
        <f t="shared" si="22"/>
        <v>VegetationManagementProjectPolygon.DescriptionOfWork</v>
      </c>
      <c r="K715" s="31" t="b">
        <f t="shared" si="23"/>
        <v>1</v>
      </c>
      <c r="L715" s="101" t="str">
        <f>_xlfn.XLOOKUP(J715,'Field Complete (Q1 2026)'!H:H,'Field Complete (Q1 2026)'!F:F,"")</f>
        <v/>
      </c>
      <c r="M715" s="31" t="s">
        <v>54</v>
      </c>
      <c r="N715" s="31">
        <v>20</v>
      </c>
      <c r="O715" s="31" t="s">
        <v>1261</v>
      </c>
      <c r="P715" s="31" t="s">
        <v>1262</v>
      </c>
      <c r="Q715" s="31" t="s">
        <v>1023</v>
      </c>
      <c r="S715" s="31" t="s">
        <v>1758</v>
      </c>
      <c r="T715" s="31" t="s">
        <v>15</v>
      </c>
      <c r="U715" s="31" t="s">
        <v>1719</v>
      </c>
      <c r="V715" s="31" t="s">
        <v>14</v>
      </c>
      <c r="W715" s="31" t="s">
        <v>14</v>
      </c>
      <c r="X715" s="31" t="s">
        <v>1085</v>
      </c>
      <c r="Y715" s="31" t="s">
        <v>14</v>
      </c>
      <c r="Z715" s="31" t="s">
        <v>15</v>
      </c>
      <c r="AA715" s="31" t="s">
        <v>14</v>
      </c>
      <c r="AB715" s="31" t="s">
        <v>1949</v>
      </c>
    </row>
    <row r="716" spans="1:28" s="31" customFormat="1">
      <c r="A716" s="38" t="s">
        <v>48</v>
      </c>
      <c r="B716" t="s">
        <v>54</v>
      </c>
      <c r="C716" t="s">
        <v>1760</v>
      </c>
      <c r="D716" s="76"/>
      <c r="E716" s="3"/>
      <c r="F716" s="3"/>
      <c r="G716" s="3"/>
      <c r="H716" s="48"/>
      <c r="I716" s="99"/>
      <c r="J716" s="31" t="str">
        <f t="shared" si="22"/>
        <v>VegetationManagementProjectPolygon.DescriptionOfWorkComment</v>
      </c>
      <c r="K716" s="31" t="b">
        <f t="shared" si="23"/>
        <v>1</v>
      </c>
      <c r="L716" s="101" t="str">
        <f>_xlfn.XLOOKUP(J716,'Field Complete (Q1 2026)'!H:H,'Field Complete (Q1 2026)'!F:F,"")</f>
        <v/>
      </c>
      <c r="M716" s="31" t="s">
        <v>54</v>
      </c>
      <c r="N716" s="31">
        <v>21</v>
      </c>
      <c r="O716" s="31" t="s">
        <v>1760</v>
      </c>
      <c r="P716" s="31" t="s">
        <v>1761</v>
      </c>
      <c r="Q716" s="31" t="s">
        <v>1023</v>
      </c>
      <c r="S716" s="31" t="s">
        <v>1950</v>
      </c>
      <c r="T716" s="31" t="s">
        <v>15</v>
      </c>
      <c r="U716" s="31" t="s">
        <v>1719</v>
      </c>
      <c r="V716" s="31" t="s">
        <v>14</v>
      </c>
      <c r="W716" s="31" t="s">
        <v>14</v>
      </c>
      <c r="X716" s="31" t="s">
        <v>1085</v>
      </c>
      <c r="AB716" s="31" t="s">
        <v>1951</v>
      </c>
    </row>
    <row r="717" spans="1:28" s="31" customFormat="1">
      <c r="A717" s="38" t="s">
        <v>48</v>
      </c>
      <c r="B717" t="s">
        <v>54</v>
      </c>
      <c r="C717" t="s">
        <v>1764</v>
      </c>
      <c r="D717" s="76"/>
      <c r="E717" s="3"/>
      <c r="F717" s="3"/>
      <c r="G717" s="3"/>
      <c r="H717" s="48"/>
      <c r="I717" s="99"/>
      <c r="J717" s="31" t="str">
        <f t="shared" si="22"/>
        <v>VegetationManagementProjectPolygon.SecondaryDescriptionOfWork</v>
      </c>
      <c r="K717" s="31" t="b">
        <f t="shared" si="23"/>
        <v>1</v>
      </c>
      <c r="L717" s="101" t="str">
        <f>_xlfn.XLOOKUP(J717,'Field Complete (Q1 2026)'!H:H,'Field Complete (Q1 2026)'!F:F,"")</f>
        <v/>
      </c>
      <c r="M717" s="31" t="s">
        <v>54</v>
      </c>
      <c r="N717" s="31">
        <v>22</v>
      </c>
      <c r="O717" s="31" t="s">
        <v>1764</v>
      </c>
      <c r="P717" s="31" t="s">
        <v>1765</v>
      </c>
      <c r="Q717" s="31" t="s">
        <v>1023</v>
      </c>
      <c r="R717" s="31" t="s">
        <v>1896</v>
      </c>
      <c r="S717" s="31" t="s">
        <v>1952</v>
      </c>
      <c r="T717" s="31" t="s">
        <v>15</v>
      </c>
      <c r="U717" s="31" t="s">
        <v>1719</v>
      </c>
      <c r="V717" s="31" t="s">
        <v>14</v>
      </c>
      <c r="W717" s="31" t="s">
        <v>14</v>
      </c>
      <c r="X717" s="31" t="s">
        <v>1085</v>
      </c>
      <c r="AB717" s="31" t="s">
        <v>1953</v>
      </c>
    </row>
    <row r="718" spans="1:28" s="31" customFormat="1">
      <c r="A718" s="38" t="s">
        <v>48</v>
      </c>
      <c r="B718" t="s">
        <v>54</v>
      </c>
      <c r="C718" t="s">
        <v>1121</v>
      </c>
      <c r="D718" s="76"/>
      <c r="E718" s="3"/>
      <c r="F718" s="3"/>
      <c r="G718" s="3"/>
      <c r="H718" s="48"/>
      <c r="I718" s="99"/>
      <c r="J718" s="31" t="str">
        <f t="shared" si="22"/>
        <v>VegetationManagementProjectPolygon.FieldNotes</v>
      </c>
      <c r="K718" s="31" t="b">
        <f t="shared" si="23"/>
        <v>1</v>
      </c>
      <c r="L718" s="101" t="str">
        <f>_xlfn.XLOOKUP(J718,'Field Complete (Q1 2026)'!H:H,'Field Complete (Q1 2026)'!F:F,"")</f>
        <v/>
      </c>
      <c r="M718" s="31" t="s">
        <v>54</v>
      </c>
      <c r="N718" s="31">
        <v>23</v>
      </c>
      <c r="O718" s="31" t="s">
        <v>1121</v>
      </c>
      <c r="P718" s="31" t="s">
        <v>1122</v>
      </c>
      <c r="Q718" s="31" t="s">
        <v>1768</v>
      </c>
      <c r="S718" s="31" t="s">
        <v>1897</v>
      </c>
      <c r="T718" s="31" t="s">
        <v>15</v>
      </c>
      <c r="U718" s="31" t="s">
        <v>1719</v>
      </c>
      <c r="V718" s="31" t="s">
        <v>14</v>
      </c>
      <c r="W718" s="31" t="s">
        <v>14</v>
      </c>
      <c r="X718" s="31" t="s">
        <v>1085</v>
      </c>
      <c r="AB718" s="31" t="s">
        <v>1954</v>
      </c>
    </row>
    <row r="719" spans="1:28" s="31" customFormat="1">
      <c r="A719" s="38" t="s">
        <v>48</v>
      </c>
      <c r="B719" t="s">
        <v>54</v>
      </c>
      <c r="C719" t="s">
        <v>1290</v>
      </c>
      <c r="D719" s="76"/>
      <c r="E719" s="3"/>
      <c r="F719" s="3"/>
      <c r="G719" s="3"/>
      <c r="H719" s="48"/>
      <c r="I719" s="99"/>
      <c r="J719" s="31" t="str">
        <f t="shared" si="22"/>
        <v>VegetationManagementProjectPolygon.StartDate</v>
      </c>
      <c r="K719" s="31" t="b">
        <f t="shared" si="23"/>
        <v>1</v>
      </c>
      <c r="L719" s="101" t="str">
        <f>_xlfn.XLOOKUP(J719,'Field Complete (Q1 2026)'!H:H,'Field Complete (Q1 2026)'!F:F,"")</f>
        <v/>
      </c>
      <c r="M719" s="31" t="s">
        <v>54</v>
      </c>
      <c r="N719" s="31">
        <v>24</v>
      </c>
      <c r="O719" s="31" t="s">
        <v>1290</v>
      </c>
      <c r="P719" s="31" t="s">
        <v>1771</v>
      </c>
      <c r="Q719" s="31" t="s">
        <v>175</v>
      </c>
      <c r="S719" s="31" t="s">
        <v>1955</v>
      </c>
      <c r="T719" s="31" t="s">
        <v>15</v>
      </c>
      <c r="U719" s="31" t="s">
        <v>1719</v>
      </c>
      <c r="V719" s="31" t="s">
        <v>14</v>
      </c>
      <c r="W719" s="31" t="s">
        <v>14</v>
      </c>
      <c r="X719" s="31" t="s">
        <v>15</v>
      </c>
      <c r="Y719" s="31" t="s">
        <v>14</v>
      </c>
      <c r="Z719" s="31" t="s">
        <v>15</v>
      </c>
      <c r="AA719" s="31" t="s">
        <v>14</v>
      </c>
      <c r="AB719" s="31" t="s">
        <v>1956</v>
      </c>
    </row>
    <row r="720" spans="1:28" s="31" customFormat="1">
      <c r="A720" s="38" t="s">
        <v>48</v>
      </c>
      <c r="B720" t="s">
        <v>54</v>
      </c>
      <c r="C720" t="s">
        <v>1295</v>
      </c>
      <c r="D720" s="76"/>
      <c r="E720" s="3"/>
      <c r="F720" s="3"/>
      <c r="G720" s="3"/>
      <c r="H720" s="48"/>
      <c r="I720" s="99"/>
      <c r="J720" s="31" t="str">
        <f t="shared" si="22"/>
        <v>VegetationManagementProjectPolygon.EndDate</v>
      </c>
      <c r="K720" s="31" t="b">
        <f t="shared" si="23"/>
        <v>1</v>
      </c>
      <c r="L720" s="101" t="str">
        <f>_xlfn.XLOOKUP(J720,'Field Complete (Q1 2026)'!H:H,'Field Complete (Q1 2026)'!F:F,"")</f>
        <v/>
      </c>
      <c r="M720" s="31" t="s">
        <v>54</v>
      </c>
      <c r="N720" s="31">
        <v>25</v>
      </c>
      <c r="O720" s="31" t="s">
        <v>1295</v>
      </c>
      <c r="P720" s="31" t="s">
        <v>1774</v>
      </c>
      <c r="Q720" s="31" t="s">
        <v>175</v>
      </c>
      <c r="S720" s="31" t="s">
        <v>1957</v>
      </c>
      <c r="T720" s="31" t="s">
        <v>15</v>
      </c>
      <c r="U720" s="31" t="s">
        <v>1719</v>
      </c>
      <c r="V720" s="31" t="s">
        <v>14</v>
      </c>
      <c r="W720" s="31" t="s">
        <v>14</v>
      </c>
      <c r="X720" s="31" t="s">
        <v>15</v>
      </c>
      <c r="Y720" s="31" t="s">
        <v>14</v>
      </c>
      <c r="Z720" s="31" t="s">
        <v>15</v>
      </c>
      <c r="AA720" s="31" t="s">
        <v>14</v>
      </c>
      <c r="AB720" s="31" t="s">
        <v>1958</v>
      </c>
    </row>
    <row r="721" spans="1:28" s="31" customFormat="1">
      <c r="A721" s="38" t="s">
        <v>48</v>
      </c>
      <c r="B721" t="s">
        <v>54</v>
      </c>
      <c r="C721" t="s">
        <v>1777</v>
      </c>
      <c r="D721" s="76"/>
      <c r="E721" s="3"/>
      <c r="F721" s="3"/>
      <c r="G721" s="3"/>
      <c r="H721" s="48"/>
      <c r="I721" s="99"/>
      <c r="J721" s="31" t="str">
        <f t="shared" si="22"/>
        <v>VegetationManagementProjectPolygon.CoastalRedwoodExemption</v>
      </c>
      <c r="K721" s="31" t="b">
        <f t="shared" si="23"/>
        <v>1</v>
      </c>
      <c r="L721" s="101" t="str">
        <f>_xlfn.XLOOKUP(J721,'Field Complete (Q1 2026)'!H:H,'Field Complete (Q1 2026)'!F:F,"")</f>
        <v/>
      </c>
      <c r="M721" s="31" t="s">
        <v>54</v>
      </c>
      <c r="N721" s="31">
        <v>26</v>
      </c>
      <c r="O721" s="31" t="s">
        <v>1777</v>
      </c>
      <c r="P721" s="31" t="s">
        <v>1778</v>
      </c>
      <c r="Q721" s="31" t="s">
        <v>558</v>
      </c>
      <c r="R721" s="31" t="s">
        <v>742</v>
      </c>
      <c r="S721" s="31" t="s">
        <v>1779</v>
      </c>
      <c r="T721" s="31" t="s">
        <v>15</v>
      </c>
      <c r="U721" s="31" t="s">
        <v>1719</v>
      </c>
      <c r="V721" s="31" t="s">
        <v>14</v>
      </c>
      <c r="W721" s="31" t="s">
        <v>14</v>
      </c>
      <c r="X721" s="31" t="s">
        <v>15</v>
      </c>
      <c r="Y721" s="31" t="s">
        <v>14</v>
      </c>
      <c r="Z721" s="31" t="s">
        <v>15</v>
      </c>
      <c r="AA721" s="31" t="s">
        <v>14</v>
      </c>
      <c r="AB721" s="31" t="s">
        <v>1959</v>
      </c>
    </row>
    <row r="722" spans="1:28" s="31" customFormat="1">
      <c r="A722" s="38" t="s">
        <v>48</v>
      </c>
      <c r="B722" t="s">
        <v>54</v>
      </c>
      <c r="C722" t="s">
        <v>1781</v>
      </c>
      <c r="D722" s="76"/>
      <c r="E722" s="3"/>
      <c r="F722" s="3"/>
      <c r="G722" s="3"/>
      <c r="H722" s="48"/>
      <c r="I722" s="99"/>
      <c r="J722" s="31" t="str">
        <f t="shared" si="22"/>
        <v>VegetationManagementProjectPolygon.EncroachPermit</v>
      </c>
      <c r="K722" s="31" t="b">
        <f t="shared" si="23"/>
        <v>1</v>
      </c>
      <c r="L722" s="101" t="str">
        <f>_xlfn.XLOOKUP(J722,'Field Complete (Q1 2026)'!H:H,'Field Complete (Q1 2026)'!F:F,"")</f>
        <v/>
      </c>
      <c r="M722" s="31" t="s">
        <v>54</v>
      </c>
      <c r="N722" s="31">
        <v>27</v>
      </c>
      <c r="O722" s="31" t="s">
        <v>1781</v>
      </c>
      <c r="P722" s="31" t="s">
        <v>1782</v>
      </c>
      <c r="Q722" s="31" t="s">
        <v>558</v>
      </c>
      <c r="R722" s="31" t="s">
        <v>742</v>
      </c>
      <c r="S722" s="31" t="s">
        <v>1783</v>
      </c>
      <c r="T722" s="31" t="s">
        <v>15</v>
      </c>
      <c r="U722" s="31" t="s">
        <v>1719</v>
      </c>
      <c r="V722" s="31" t="s">
        <v>14</v>
      </c>
      <c r="W722" s="31" t="s">
        <v>14</v>
      </c>
      <c r="X722" s="31" t="s">
        <v>15</v>
      </c>
      <c r="Y722" s="31" t="s">
        <v>14</v>
      </c>
      <c r="Z722" s="31" t="s">
        <v>15</v>
      </c>
      <c r="AA722" s="31" t="s">
        <v>14</v>
      </c>
      <c r="AB722" s="31" t="s">
        <v>1960</v>
      </c>
    </row>
    <row r="723" spans="1:28" s="31" customFormat="1">
      <c r="A723" s="38" t="s">
        <v>48</v>
      </c>
      <c r="B723" t="s">
        <v>54</v>
      </c>
      <c r="C723" t="s">
        <v>1785</v>
      </c>
      <c r="D723" s="76"/>
      <c r="E723" s="3"/>
      <c r="F723" s="3"/>
      <c r="G723" s="3"/>
      <c r="H723" s="48"/>
      <c r="I723" s="99"/>
      <c r="J723" s="31" t="str">
        <f t="shared" si="22"/>
        <v>VegetationManagementProjectPolygon.EnvPermit</v>
      </c>
      <c r="K723" s="31" t="b">
        <f t="shared" si="23"/>
        <v>1</v>
      </c>
      <c r="L723" s="101" t="str">
        <f>_xlfn.XLOOKUP(J723,'Field Complete (Q1 2026)'!H:H,'Field Complete (Q1 2026)'!F:F,"")</f>
        <v/>
      </c>
      <c r="M723" s="31" t="s">
        <v>54</v>
      </c>
      <c r="N723" s="31">
        <v>28</v>
      </c>
      <c r="O723" s="31" t="s">
        <v>1785</v>
      </c>
      <c r="P723" s="31" t="s">
        <v>1786</v>
      </c>
      <c r="Q723" s="31" t="s">
        <v>558</v>
      </c>
      <c r="R723" s="31" t="s">
        <v>742</v>
      </c>
      <c r="S723" s="31" t="s">
        <v>1787</v>
      </c>
      <c r="T723" s="31" t="s">
        <v>15</v>
      </c>
      <c r="U723" s="31" t="s">
        <v>1719</v>
      </c>
      <c r="V723" s="31" t="s">
        <v>14</v>
      </c>
      <c r="W723" s="31" t="s">
        <v>14</v>
      </c>
      <c r="X723" s="31" t="s">
        <v>15</v>
      </c>
      <c r="Y723" s="31" t="s">
        <v>14</v>
      </c>
      <c r="Z723" s="31" t="s">
        <v>15</v>
      </c>
      <c r="AA723" s="31" t="s">
        <v>14</v>
      </c>
      <c r="AB723" s="31" t="s">
        <v>1961</v>
      </c>
    </row>
    <row r="724" spans="1:28" s="31" customFormat="1">
      <c r="A724" s="38" t="s">
        <v>48</v>
      </c>
      <c r="B724" t="s">
        <v>54</v>
      </c>
      <c r="C724" t="s">
        <v>1789</v>
      </c>
      <c r="D724" s="76"/>
      <c r="E724" s="3"/>
      <c r="F724" s="3"/>
      <c r="G724" s="3"/>
      <c r="H724" s="48"/>
      <c r="I724" s="99"/>
      <c r="J724" s="31" t="str">
        <f t="shared" si="22"/>
        <v>VegetationManagementProjectPolygon.EnvPermitProject</v>
      </c>
      <c r="K724" s="31" t="b">
        <f t="shared" si="23"/>
        <v>1</v>
      </c>
      <c r="L724" s="101" t="str">
        <f>_xlfn.XLOOKUP(J724,'Field Complete (Q1 2026)'!H:H,'Field Complete (Q1 2026)'!F:F,"")</f>
        <v/>
      </c>
      <c r="M724" s="31" t="s">
        <v>54</v>
      </c>
      <c r="N724" s="31">
        <v>29</v>
      </c>
      <c r="O724" s="31" t="s">
        <v>1789</v>
      </c>
      <c r="P724" s="31" t="s">
        <v>1790</v>
      </c>
      <c r="Q724" s="31" t="s">
        <v>1023</v>
      </c>
      <c r="S724" s="31" t="s">
        <v>1791</v>
      </c>
      <c r="T724" s="31" t="s">
        <v>15</v>
      </c>
      <c r="U724" s="31" t="s">
        <v>1719</v>
      </c>
      <c r="V724" s="31" t="s">
        <v>14</v>
      </c>
      <c r="W724" s="31" t="s">
        <v>14</v>
      </c>
      <c r="X724" s="31" t="s">
        <v>15</v>
      </c>
      <c r="Y724" s="31" t="s">
        <v>14</v>
      </c>
      <c r="Z724" s="31" t="s">
        <v>15</v>
      </c>
      <c r="AA724" s="31" t="s">
        <v>14</v>
      </c>
      <c r="AB724" s="31" t="s">
        <v>1962</v>
      </c>
    </row>
    <row r="725" spans="1:28" s="31" customFormat="1">
      <c r="A725" s="38" t="s">
        <v>48</v>
      </c>
      <c r="B725" t="s">
        <v>54</v>
      </c>
      <c r="C725" t="s">
        <v>1793</v>
      </c>
      <c r="D725" s="76"/>
      <c r="E725" s="3"/>
      <c r="F725" s="3"/>
      <c r="G725" s="3"/>
      <c r="H725" s="48"/>
      <c r="I725" s="99"/>
      <c r="J725" s="31" t="str">
        <f t="shared" si="22"/>
        <v>VegetationManagementProjectPolygon.CALFIREHdNumber</v>
      </c>
      <c r="K725" s="31" t="b">
        <f t="shared" si="23"/>
        <v>1</v>
      </c>
      <c r="L725" s="101" t="str">
        <f>_xlfn.XLOOKUP(J725,'Field Complete (Q1 2026)'!H:H,'Field Complete (Q1 2026)'!F:F,"")</f>
        <v/>
      </c>
      <c r="M725" s="31" t="s">
        <v>54</v>
      </c>
      <c r="N725" s="31">
        <v>30</v>
      </c>
      <c r="O725" s="31" t="s">
        <v>1793</v>
      </c>
      <c r="P725" s="31" t="s">
        <v>1794</v>
      </c>
      <c r="Q725" s="31" t="s">
        <v>1795</v>
      </c>
      <c r="S725" s="31" t="s">
        <v>1963</v>
      </c>
      <c r="T725" s="31" t="s">
        <v>15</v>
      </c>
      <c r="U725" s="31" t="s">
        <v>1719</v>
      </c>
      <c r="V725" s="31" t="s">
        <v>14</v>
      </c>
      <c r="W725" s="31" t="s">
        <v>14</v>
      </c>
      <c r="X725" s="31" t="s">
        <v>15</v>
      </c>
      <c r="Y725" s="31" t="s">
        <v>14</v>
      </c>
      <c r="Z725" s="31" t="s">
        <v>15</v>
      </c>
      <c r="AA725" s="31" t="s">
        <v>14</v>
      </c>
      <c r="AB725" s="31" t="s">
        <v>1964</v>
      </c>
    </row>
    <row r="726" spans="1:28" s="31" customFormat="1">
      <c r="A726" s="38" t="s">
        <v>48</v>
      </c>
      <c r="B726" t="s">
        <v>54</v>
      </c>
      <c r="C726" t="s">
        <v>1798</v>
      </c>
      <c r="D726" s="76"/>
      <c r="E726" s="3"/>
      <c r="F726" s="3"/>
      <c r="G726" s="3"/>
      <c r="H726" s="48"/>
      <c r="I726" s="99"/>
      <c r="J726" s="31" t="str">
        <f t="shared" si="22"/>
        <v>VegetationManagementProjectPolygon.OtherEnvPermitDocumentation</v>
      </c>
      <c r="K726" s="31" t="b">
        <f t="shared" si="23"/>
        <v>1</v>
      </c>
      <c r="L726" s="101" t="str">
        <f>_xlfn.XLOOKUP(J726,'Field Complete (Q1 2026)'!H:H,'Field Complete (Q1 2026)'!F:F,"")</f>
        <v/>
      </c>
      <c r="M726" s="31" t="s">
        <v>54</v>
      </c>
      <c r="N726" s="31">
        <v>31</v>
      </c>
      <c r="O726" s="31" t="s">
        <v>1798</v>
      </c>
      <c r="P726" s="31" t="s">
        <v>1799</v>
      </c>
      <c r="Q726" s="31" t="s">
        <v>83</v>
      </c>
      <c r="S726" s="31" t="s">
        <v>1965</v>
      </c>
      <c r="T726" s="31" t="s">
        <v>15</v>
      </c>
      <c r="U726" s="31" t="s">
        <v>1719</v>
      </c>
      <c r="V726" s="31" t="s">
        <v>14</v>
      </c>
      <c r="W726" s="31" t="s">
        <v>14</v>
      </c>
      <c r="X726" s="31" t="s">
        <v>15</v>
      </c>
      <c r="Y726" s="31" t="s">
        <v>14</v>
      </c>
      <c r="Z726" s="31" t="s">
        <v>15</v>
      </c>
      <c r="AA726" s="31" t="s">
        <v>14</v>
      </c>
      <c r="AB726" s="31" t="s">
        <v>1966</v>
      </c>
    </row>
    <row r="727" spans="1:28" s="31" customFormat="1">
      <c r="A727" s="38" t="s">
        <v>48</v>
      </c>
      <c r="B727" t="s">
        <v>54</v>
      </c>
      <c r="C727" t="s">
        <v>1564</v>
      </c>
      <c r="D727" s="76"/>
      <c r="E727" s="3"/>
      <c r="F727" s="3"/>
      <c r="G727" s="3"/>
      <c r="H727" s="48"/>
      <c r="I727" s="99"/>
      <c r="J727" s="31" t="str">
        <f t="shared" si="22"/>
        <v>VegetationManagementProjectPolygon.CommercialHarvest</v>
      </c>
      <c r="K727" s="31" t="b">
        <f t="shared" si="23"/>
        <v>1</v>
      </c>
      <c r="L727" s="101" t="str">
        <f>_xlfn.XLOOKUP(J727,'Field Complete (Q1 2026)'!H:H,'Field Complete (Q1 2026)'!F:F,"")</f>
        <v/>
      </c>
      <c r="M727" s="31" t="s">
        <v>54</v>
      </c>
      <c r="N727" s="31">
        <v>32</v>
      </c>
      <c r="O727" s="31" t="s">
        <v>1564</v>
      </c>
      <c r="P727" s="31" t="s">
        <v>1565</v>
      </c>
      <c r="Q727" s="31" t="s">
        <v>558</v>
      </c>
      <c r="R727" s="31" t="s">
        <v>742</v>
      </c>
      <c r="S727" s="31" t="s">
        <v>1802</v>
      </c>
      <c r="T727" s="31" t="s">
        <v>15</v>
      </c>
      <c r="U727" s="31" t="s">
        <v>1719</v>
      </c>
      <c r="V727" s="31" t="s">
        <v>14</v>
      </c>
      <c r="W727" s="31" t="s">
        <v>14</v>
      </c>
      <c r="X727" s="31" t="s">
        <v>15</v>
      </c>
      <c r="Y727" s="31" t="s">
        <v>14</v>
      </c>
      <c r="Z727" s="31" t="s">
        <v>15</v>
      </c>
      <c r="AA727" s="31" t="s">
        <v>14</v>
      </c>
      <c r="AB727" s="31" t="s">
        <v>1967</v>
      </c>
    </row>
    <row r="728" spans="1:28" s="31" customFormat="1">
      <c r="A728" s="38" t="s">
        <v>48</v>
      </c>
      <c r="B728" t="s">
        <v>54</v>
      </c>
      <c r="C728" t="s">
        <v>1804</v>
      </c>
      <c r="D728" s="76"/>
      <c r="E728" s="3"/>
      <c r="F728" s="3"/>
      <c r="G728" s="3"/>
      <c r="H728" s="48"/>
      <c r="I728" s="99"/>
      <c r="J728" s="31" t="str">
        <f t="shared" si="22"/>
        <v>VegetationManagementProjectPolygon.SlashManagement</v>
      </c>
      <c r="K728" s="31" t="b">
        <f t="shared" si="23"/>
        <v>1</v>
      </c>
      <c r="L728" s="101" t="str">
        <f>_xlfn.XLOOKUP(J728,'Field Complete (Q1 2026)'!H:H,'Field Complete (Q1 2026)'!F:F,"")</f>
        <v/>
      </c>
      <c r="M728" s="31" t="s">
        <v>54</v>
      </c>
      <c r="N728" s="31">
        <v>33</v>
      </c>
      <c r="O728" s="31" t="s">
        <v>1804</v>
      </c>
      <c r="P728" s="31" t="s">
        <v>1805</v>
      </c>
      <c r="Q728" s="31" t="s">
        <v>83</v>
      </c>
      <c r="R728" s="31" t="s">
        <v>1806</v>
      </c>
      <c r="S728" s="31" t="s">
        <v>1968</v>
      </c>
      <c r="T728" s="31" t="s">
        <v>15</v>
      </c>
      <c r="U728" s="31" t="s">
        <v>1719</v>
      </c>
      <c r="V728" s="31" t="s">
        <v>14</v>
      </c>
      <c r="W728" s="31" t="s">
        <v>14</v>
      </c>
      <c r="X728" s="31" t="s">
        <v>15</v>
      </c>
      <c r="Y728" s="31" t="s">
        <v>14</v>
      </c>
      <c r="Z728" s="31" t="s">
        <v>15</v>
      </c>
      <c r="AA728" s="31" t="s">
        <v>14</v>
      </c>
      <c r="AB728" s="31" t="s">
        <v>1969</v>
      </c>
    </row>
    <row r="729" spans="1:28" s="31" customFormat="1">
      <c r="A729" s="38" t="s">
        <v>48</v>
      </c>
      <c r="B729" t="s">
        <v>54</v>
      </c>
      <c r="C729" t="s">
        <v>1809</v>
      </c>
      <c r="D729" s="76"/>
      <c r="E729" s="3"/>
      <c r="F729" s="3"/>
      <c r="G729" s="3"/>
      <c r="H729" s="48"/>
      <c r="I729" s="99"/>
      <c r="J729" s="31" t="str">
        <f t="shared" si="22"/>
        <v>VegetationManagementProjectPolygon.SlashManagementComments</v>
      </c>
      <c r="K729" s="31" t="b">
        <f t="shared" si="23"/>
        <v>1</v>
      </c>
      <c r="L729" s="101" t="str">
        <f>_xlfn.XLOOKUP(J729,'Field Complete (Q1 2026)'!H:H,'Field Complete (Q1 2026)'!F:F,"")</f>
        <v/>
      </c>
      <c r="M729" s="31" t="s">
        <v>54</v>
      </c>
      <c r="N729" s="31">
        <v>34</v>
      </c>
      <c r="O729" s="31" t="s">
        <v>1809</v>
      </c>
      <c r="P729" s="31" t="s">
        <v>1810</v>
      </c>
      <c r="Q729" s="31" t="s">
        <v>1023</v>
      </c>
      <c r="S729" s="31" t="s">
        <v>1811</v>
      </c>
      <c r="T729" s="31" t="s">
        <v>15</v>
      </c>
      <c r="U729" s="31" t="s">
        <v>1719</v>
      </c>
      <c r="V729" s="31" t="s">
        <v>14</v>
      </c>
      <c r="W729" s="31" t="s">
        <v>14</v>
      </c>
      <c r="X729" s="31" t="s">
        <v>15</v>
      </c>
      <c r="Y729" s="31" t="s">
        <v>14</v>
      </c>
      <c r="Z729" s="31" t="s">
        <v>15</v>
      </c>
      <c r="AA729" s="31" t="s">
        <v>14</v>
      </c>
      <c r="AB729" s="31" t="s">
        <v>1970</v>
      </c>
    </row>
    <row r="730" spans="1:28" s="31" customFormat="1">
      <c r="A730" s="38" t="s">
        <v>48</v>
      </c>
      <c r="B730" t="s">
        <v>54</v>
      </c>
      <c r="C730" t="s">
        <v>1813</v>
      </c>
      <c r="D730" s="76"/>
      <c r="E730" s="3"/>
      <c r="F730" s="3"/>
      <c r="G730" s="3"/>
      <c r="H730" s="48"/>
      <c r="I730" s="99"/>
      <c r="J730" s="31" t="str">
        <f t="shared" si="22"/>
        <v>VegetationManagementProjectPolygon.TreeTrimCountPlanned</v>
      </c>
      <c r="K730" s="31" t="b">
        <f t="shared" si="23"/>
        <v>1</v>
      </c>
      <c r="L730" s="101" t="str">
        <f>_xlfn.XLOOKUP(J730,'Field Complete (Q1 2026)'!H:H,'Field Complete (Q1 2026)'!F:F,"")</f>
        <v/>
      </c>
      <c r="M730" s="31" t="s">
        <v>54</v>
      </c>
      <c r="N730" s="31">
        <v>35</v>
      </c>
      <c r="O730" s="31" t="s">
        <v>1813</v>
      </c>
      <c r="P730" s="31" t="s">
        <v>1814</v>
      </c>
      <c r="Q730" s="31" t="s">
        <v>198</v>
      </c>
      <c r="S730" s="31" t="s">
        <v>1971</v>
      </c>
      <c r="T730" s="31" t="s">
        <v>15</v>
      </c>
      <c r="U730" s="31" t="s">
        <v>1719</v>
      </c>
      <c r="V730" s="31" t="s">
        <v>14</v>
      </c>
      <c r="W730" s="31" t="s">
        <v>14</v>
      </c>
      <c r="X730" s="31" t="s">
        <v>15</v>
      </c>
      <c r="Y730" s="31" t="s">
        <v>14</v>
      </c>
      <c r="Z730" s="31" t="s">
        <v>15</v>
      </c>
      <c r="AA730" s="31" t="s">
        <v>14</v>
      </c>
      <c r="AB730" s="31" t="s">
        <v>1972</v>
      </c>
    </row>
    <row r="731" spans="1:28" s="31" customFormat="1">
      <c r="A731" s="38" t="s">
        <v>48</v>
      </c>
      <c r="B731" t="s">
        <v>54</v>
      </c>
      <c r="C731" t="s">
        <v>1973</v>
      </c>
      <c r="D731" s="76"/>
      <c r="E731" s="3"/>
      <c r="F731" s="3"/>
      <c r="G731" s="3"/>
      <c r="H731" s="48"/>
      <c r="I731" s="99"/>
      <c r="J731" s="31" t="str">
        <f t="shared" si="22"/>
        <v>VegetationManagementProjectPolygon.TreeTrimAcreagePlanned</v>
      </c>
      <c r="K731" s="31" t="b">
        <f t="shared" si="23"/>
        <v>1</v>
      </c>
      <c r="L731" s="101" t="str">
        <f>_xlfn.XLOOKUP(J731,'Field Complete (Q1 2026)'!H:H,'Field Complete (Q1 2026)'!F:F,"")</f>
        <v/>
      </c>
      <c r="M731" s="31" t="s">
        <v>54</v>
      </c>
      <c r="N731" s="31">
        <v>36</v>
      </c>
      <c r="O731" s="31" t="s">
        <v>1973</v>
      </c>
      <c r="P731" s="31" t="s">
        <v>1974</v>
      </c>
      <c r="Q731" s="31" t="s">
        <v>136</v>
      </c>
      <c r="S731" s="31" t="s">
        <v>1975</v>
      </c>
      <c r="T731" s="31" t="s">
        <v>15</v>
      </c>
      <c r="U731" s="31" t="s">
        <v>1719</v>
      </c>
      <c r="V731" s="31" t="s">
        <v>14</v>
      </c>
      <c r="W731" s="31" t="s">
        <v>14</v>
      </c>
      <c r="X731" s="31" t="s">
        <v>15</v>
      </c>
      <c r="Y731" s="31" t="s">
        <v>14</v>
      </c>
      <c r="Z731" s="31" t="s">
        <v>15</v>
      </c>
      <c r="AA731" s="31" t="s">
        <v>14</v>
      </c>
      <c r="AB731" s="31" t="s">
        <v>1976</v>
      </c>
    </row>
    <row r="732" spans="1:28" s="31" customFormat="1">
      <c r="A732" s="38" t="s">
        <v>48</v>
      </c>
      <c r="B732" t="s">
        <v>54</v>
      </c>
      <c r="C732" t="s">
        <v>1817</v>
      </c>
      <c r="D732" s="76"/>
      <c r="E732" s="3"/>
      <c r="F732" s="3"/>
      <c r="G732" s="3"/>
      <c r="H732" s="48"/>
      <c r="I732" s="99"/>
      <c r="J732" s="31" t="str">
        <f t="shared" si="22"/>
        <v>VegetationManagementProjectPolygon.TreeRemovalCountPlanned</v>
      </c>
      <c r="K732" s="31" t="b">
        <f t="shared" si="23"/>
        <v>1</v>
      </c>
      <c r="L732" s="101" t="str">
        <f>_xlfn.XLOOKUP(J732,'Field Complete (Q1 2026)'!H:H,'Field Complete (Q1 2026)'!F:F,"")</f>
        <v/>
      </c>
      <c r="M732" s="31" t="s">
        <v>54</v>
      </c>
      <c r="N732" s="31">
        <v>37</v>
      </c>
      <c r="O732" s="31" t="s">
        <v>1817</v>
      </c>
      <c r="P732" s="31" t="s">
        <v>1818</v>
      </c>
      <c r="Q732" s="31" t="s">
        <v>198</v>
      </c>
      <c r="S732" s="31" t="s">
        <v>1977</v>
      </c>
      <c r="T732" s="31" t="s">
        <v>15</v>
      </c>
      <c r="U732" s="31" t="s">
        <v>1719</v>
      </c>
      <c r="V732" s="31" t="s">
        <v>14</v>
      </c>
      <c r="W732" s="31" t="s">
        <v>14</v>
      </c>
      <c r="X732" s="31" t="s">
        <v>15</v>
      </c>
      <c r="Y732" s="31" t="s">
        <v>14</v>
      </c>
      <c r="Z732" s="31" t="s">
        <v>15</v>
      </c>
      <c r="AA732" s="31" t="s">
        <v>14</v>
      </c>
      <c r="AB732" s="31" t="s">
        <v>1978</v>
      </c>
    </row>
    <row r="733" spans="1:28" s="31" customFormat="1">
      <c r="A733" s="38" t="s">
        <v>48</v>
      </c>
      <c r="B733" t="s">
        <v>54</v>
      </c>
      <c r="C733" t="s">
        <v>1979</v>
      </c>
      <c r="D733" s="76"/>
      <c r="E733" s="3"/>
      <c r="F733" s="3"/>
      <c r="G733" s="3"/>
      <c r="H733" s="48"/>
      <c r="I733" s="99"/>
      <c r="J733" s="31" t="str">
        <f t="shared" si="22"/>
        <v>VegetationManagementProjectPolygon.TreeRemovalAcreagePlanned</v>
      </c>
      <c r="K733" s="31" t="b">
        <f t="shared" si="23"/>
        <v>1</v>
      </c>
      <c r="L733" s="101" t="str">
        <f>_xlfn.XLOOKUP(J733,'Field Complete (Q1 2026)'!H:H,'Field Complete (Q1 2026)'!F:F,"")</f>
        <v/>
      </c>
      <c r="M733" s="31" t="s">
        <v>54</v>
      </c>
      <c r="N733" s="31">
        <v>38</v>
      </c>
      <c r="O733" s="31" t="s">
        <v>1979</v>
      </c>
      <c r="P733" s="31" t="s">
        <v>1980</v>
      </c>
      <c r="Q733" s="31" t="s">
        <v>136</v>
      </c>
      <c r="S733" s="31" t="s">
        <v>1981</v>
      </c>
      <c r="T733" s="31" t="s">
        <v>15</v>
      </c>
      <c r="U733" s="31" t="s">
        <v>1719</v>
      </c>
      <c r="V733" s="31" t="s">
        <v>14</v>
      </c>
      <c r="W733" s="31" t="s">
        <v>14</v>
      </c>
      <c r="X733" s="31" t="s">
        <v>15</v>
      </c>
      <c r="Y733" s="31" t="s">
        <v>14</v>
      </c>
      <c r="Z733" s="31" t="s">
        <v>15</v>
      </c>
      <c r="AA733" s="31" t="s">
        <v>14</v>
      </c>
      <c r="AB733" s="31" t="s">
        <v>1982</v>
      </c>
    </row>
    <row r="734" spans="1:28" s="31" customFormat="1">
      <c r="A734" s="38" t="s">
        <v>48</v>
      </c>
      <c r="B734" t="s">
        <v>54</v>
      </c>
      <c r="C734" t="s">
        <v>1821</v>
      </c>
      <c r="D734" s="76"/>
      <c r="E734" s="3"/>
      <c r="F734" s="3"/>
      <c r="G734" s="3"/>
      <c r="H734" s="48"/>
      <c r="I734" s="99"/>
      <c r="J734" s="31" t="str">
        <f t="shared" si="22"/>
        <v>VegetationManagementProjectPolygon.TreeTrimCountActl</v>
      </c>
      <c r="K734" s="31" t="b">
        <f t="shared" si="23"/>
        <v>1</v>
      </c>
      <c r="L734" s="101" t="str">
        <f>_xlfn.XLOOKUP(J734,'Field Complete (Q1 2026)'!H:H,'Field Complete (Q1 2026)'!F:F,"")</f>
        <v/>
      </c>
      <c r="M734" s="31" t="s">
        <v>54</v>
      </c>
      <c r="N734" s="31">
        <v>39</v>
      </c>
      <c r="O734" s="31" t="s">
        <v>1821</v>
      </c>
      <c r="P734" s="31" t="s">
        <v>1822</v>
      </c>
      <c r="Q734" s="31" t="s">
        <v>198</v>
      </c>
      <c r="S734" s="31" t="s">
        <v>1983</v>
      </c>
      <c r="T734" s="31" t="s">
        <v>15</v>
      </c>
      <c r="U734" s="31" t="s">
        <v>1719</v>
      </c>
      <c r="V734" s="31" t="s">
        <v>14</v>
      </c>
      <c r="W734" s="31" t="s">
        <v>14</v>
      </c>
      <c r="X734" s="31" t="s">
        <v>15</v>
      </c>
      <c r="Y734" s="31" t="s">
        <v>14</v>
      </c>
      <c r="Z734" s="31" t="s">
        <v>15</v>
      </c>
      <c r="AA734" s="31" t="s">
        <v>14</v>
      </c>
      <c r="AB734" s="31" t="s">
        <v>1984</v>
      </c>
    </row>
    <row r="735" spans="1:28" s="31" customFormat="1">
      <c r="A735" s="38" t="s">
        <v>48</v>
      </c>
      <c r="B735" t="s">
        <v>54</v>
      </c>
      <c r="C735" t="s">
        <v>1985</v>
      </c>
      <c r="D735" s="76"/>
      <c r="E735" s="3"/>
      <c r="F735" s="3"/>
      <c r="G735" s="3"/>
      <c r="H735" s="48"/>
      <c r="I735" s="99"/>
      <c r="J735" s="31" t="str">
        <f t="shared" si="22"/>
        <v>VegetationManagementProjectPolygon.TreeTrimAcreageActl</v>
      </c>
      <c r="K735" s="31" t="b">
        <f t="shared" si="23"/>
        <v>1</v>
      </c>
      <c r="L735" s="101" t="str">
        <f>_xlfn.XLOOKUP(J735,'Field Complete (Q1 2026)'!H:H,'Field Complete (Q1 2026)'!F:F,"")</f>
        <v/>
      </c>
      <c r="M735" s="31" t="s">
        <v>54</v>
      </c>
      <c r="N735" s="31">
        <v>40</v>
      </c>
      <c r="O735" s="31" t="s">
        <v>1985</v>
      </c>
      <c r="P735" s="31" t="s">
        <v>1986</v>
      </c>
      <c r="Q735" s="31" t="s">
        <v>136</v>
      </c>
      <c r="S735" s="31" t="s">
        <v>1987</v>
      </c>
      <c r="T735" s="31" t="s">
        <v>15</v>
      </c>
      <c r="U735" s="31" t="s">
        <v>1719</v>
      </c>
      <c r="V735" s="31" t="s">
        <v>14</v>
      </c>
      <c r="W735" s="31" t="s">
        <v>14</v>
      </c>
      <c r="X735" s="31" t="s">
        <v>15</v>
      </c>
      <c r="Y735" s="31" t="s">
        <v>14</v>
      </c>
      <c r="Z735" s="31" t="s">
        <v>15</v>
      </c>
      <c r="AA735" s="31" t="s">
        <v>14</v>
      </c>
      <c r="AB735" s="31" t="s">
        <v>1988</v>
      </c>
    </row>
    <row r="736" spans="1:28" s="31" customFormat="1">
      <c r="A736" s="38" t="s">
        <v>48</v>
      </c>
      <c r="B736" t="s">
        <v>54</v>
      </c>
      <c r="C736" t="s">
        <v>1825</v>
      </c>
      <c r="D736" s="76"/>
      <c r="E736" s="3"/>
      <c r="F736" s="3"/>
      <c r="G736" s="3"/>
      <c r="H736" s="48"/>
      <c r="I736" s="99"/>
      <c r="J736" s="31" t="str">
        <f t="shared" si="22"/>
        <v>VegetationManagementProjectPolygon.TreeRemovalCountActl</v>
      </c>
      <c r="K736" s="31" t="b">
        <f t="shared" si="23"/>
        <v>1</v>
      </c>
      <c r="L736" s="101" t="str">
        <f>_xlfn.XLOOKUP(J736,'Field Complete (Q1 2026)'!H:H,'Field Complete (Q1 2026)'!F:F,"")</f>
        <v/>
      </c>
      <c r="M736" s="31" t="s">
        <v>54</v>
      </c>
      <c r="N736" s="31">
        <v>41</v>
      </c>
      <c r="O736" s="31" t="s">
        <v>1825</v>
      </c>
      <c r="P736" s="31" t="s">
        <v>1826</v>
      </c>
      <c r="Q736" s="31" t="s">
        <v>198</v>
      </c>
      <c r="S736" s="31" t="s">
        <v>1989</v>
      </c>
      <c r="T736" s="31" t="s">
        <v>15</v>
      </c>
      <c r="U736" s="31" t="s">
        <v>1719</v>
      </c>
      <c r="V736" s="31" t="s">
        <v>14</v>
      </c>
      <c r="W736" s="31" t="s">
        <v>14</v>
      </c>
      <c r="X736" s="31" t="s">
        <v>15</v>
      </c>
      <c r="Y736" s="31" t="s">
        <v>14</v>
      </c>
      <c r="Z736" s="31" t="s">
        <v>15</v>
      </c>
      <c r="AA736" s="31" t="s">
        <v>14</v>
      </c>
      <c r="AB736" s="31" t="s">
        <v>1990</v>
      </c>
    </row>
    <row r="737" spans="1:28" s="31" customFormat="1">
      <c r="A737" s="38" t="s">
        <v>48</v>
      </c>
      <c r="B737" t="s">
        <v>54</v>
      </c>
      <c r="C737" t="s">
        <v>1991</v>
      </c>
      <c r="D737" s="76"/>
      <c r="E737" s="3"/>
      <c r="F737" s="3"/>
      <c r="G737" s="3"/>
      <c r="H737" s="48"/>
      <c r="I737" s="99"/>
      <c r="J737" s="31" t="str">
        <f t="shared" si="22"/>
        <v>VegetationManagementProjectPolygon.TreeRemovalAcreageActl</v>
      </c>
      <c r="K737" s="31" t="b">
        <f t="shared" si="23"/>
        <v>1</v>
      </c>
      <c r="L737" s="101" t="str">
        <f>_xlfn.XLOOKUP(J737,'Field Complete (Q1 2026)'!H:H,'Field Complete (Q1 2026)'!F:F,"")</f>
        <v/>
      </c>
      <c r="M737" s="31" t="s">
        <v>54</v>
      </c>
      <c r="N737" s="31">
        <v>42</v>
      </c>
      <c r="O737" s="31" t="s">
        <v>1991</v>
      </c>
      <c r="P737" s="31" t="s">
        <v>1992</v>
      </c>
      <c r="Q737" s="31" t="s">
        <v>136</v>
      </c>
      <c r="S737" s="31" t="s">
        <v>1993</v>
      </c>
      <c r="T737" s="31" t="s">
        <v>15</v>
      </c>
      <c r="U737" s="31" t="s">
        <v>1719</v>
      </c>
      <c r="V737" s="31" t="s">
        <v>14</v>
      </c>
      <c r="W737" s="31" t="s">
        <v>14</v>
      </c>
      <c r="X737" s="31" t="s">
        <v>15</v>
      </c>
      <c r="Y737" s="31" t="s">
        <v>14</v>
      </c>
      <c r="Z737" s="31" t="s">
        <v>15</v>
      </c>
      <c r="AA737" s="31" t="s">
        <v>14</v>
      </c>
      <c r="AB737" s="31" t="s">
        <v>1994</v>
      </c>
    </row>
    <row r="738" spans="1:28" s="31" customFormat="1">
      <c r="A738" s="38" t="s">
        <v>48</v>
      </c>
      <c r="B738" t="s">
        <v>54</v>
      </c>
      <c r="C738" t="s">
        <v>1829</v>
      </c>
      <c r="D738" s="76"/>
      <c r="E738" s="3"/>
      <c r="F738" s="3"/>
      <c r="G738" s="3"/>
      <c r="H738" s="48"/>
      <c r="I738" s="99"/>
      <c r="J738" s="31" t="str">
        <f t="shared" si="22"/>
        <v>VegetationManagementProjectPolygon.WoodDestination</v>
      </c>
      <c r="K738" s="31" t="b">
        <f t="shared" si="23"/>
        <v>1</v>
      </c>
      <c r="L738" s="101" t="str">
        <f>_xlfn.XLOOKUP(J738,'Field Complete (Q1 2026)'!H:H,'Field Complete (Q1 2026)'!F:F,"")</f>
        <v/>
      </c>
      <c r="M738" s="31" t="s">
        <v>54</v>
      </c>
      <c r="N738" s="31">
        <v>43</v>
      </c>
      <c r="O738" s="31" t="s">
        <v>1829</v>
      </c>
      <c r="P738" s="31" t="s">
        <v>1830</v>
      </c>
      <c r="Q738" s="31" t="s">
        <v>83</v>
      </c>
      <c r="R738" s="31" t="s">
        <v>1831</v>
      </c>
      <c r="S738" s="31" t="s">
        <v>1832</v>
      </c>
      <c r="T738" s="31" t="s">
        <v>15</v>
      </c>
      <c r="U738" s="31" t="s">
        <v>1719</v>
      </c>
      <c r="V738" s="31" t="s">
        <v>14</v>
      </c>
      <c r="W738" s="31" t="s">
        <v>14</v>
      </c>
      <c r="X738" s="31" t="s">
        <v>15</v>
      </c>
      <c r="Y738" s="31" t="s">
        <v>14</v>
      </c>
      <c r="Z738" s="31" t="s">
        <v>15</v>
      </c>
      <c r="AA738" s="31" t="s">
        <v>14</v>
      </c>
      <c r="AB738" s="31" t="s">
        <v>1995</v>
      </c>
    </row>
    <row r="739" spans="1:28" s="31" customFormat="1">
      <c r="A739" s="38" t="s">
        <v>48</v>
      </c>
      <c r="B739" t="s">
        <v>54</v>
      </c>
      <c r="C739" t="s">
        <v>1834</v>
      </c>
      <c r="D739" s="76"/>
      <c r="E739" s="3"/>
      <c r="F739" s="3"/>
      <c r="G739" s="3"/>
      <c r="H739" s="48"/>
      <c r="I739" s="99"/>
      <c r="J739" s="31" t="str">
        <f t="shared" si="22"/>
        <v>VegetationManagementProjectPolygon.WoodDestinationComment</v>
      </c>
      <c r="K739" s="31" t="b">
        <f t="shared" si="23"/>
        <v>1</v>
      </c>
      <c r="L739" s="101" t="str">
        <f>_xlfn.XLOOKUP(J739,'Field Complete (Q1 2026)'!H:H,'Field Complete (Q1 2026)'!F:F,"")</f>
        <v/>
      </c>
      <c r="M739" s="31" t="s">
        <v>54</v>
      </c>
      <c r="N739" s="31">
        <v>44</v>
      </c>
      <c r="O739" s="31" t="s">
        <v>1834</v>
      </c>
      <c r="P739" s="31" t="s">
        <v>1835</v>
      </c>
      <c r="Q739" s="31" t="s">
        <v>1023</v>
      </c>
      <c r="S739" s="31" t="s">
        <v>1836</v>
      </c>
      <c r="T739" s="31" t="s">
        <v>15</v>
      </c>
      <c r="U739" s="31" t="s">
        <v>1719</v>
      </c>
      <c r="V739" s="31" t="s">
        <v>14</v>
      </c>
      <c r="W739" s="31" t="s">
        <v>14</v>
      </c>
      <c r="X739" s="31" t="s">
        <v>15</v>
      </c>
      <c r="Y739" s="31" t="s">
        <v>14</v>
      </c>
      <c r="Z739" s="31" t="s">
        <v>15</v>
      </c>
      <c r="AA739" s="31" t="s">
        <v>14</v>
      </c>
      <c r="AB739" s="31" t="s">
        <v>1996</v>
      </c>
    </row>
    <row r="740" spans="1:28" s="31" customFormat="1">
      <c r="A740" s="38" t="s">
        <v>48</v>
      </c>
      <c r="B740" t="s">
        <v>54</v>
      </c>
      <c r="C740" t="s">
        <v>400</v>
      </c>
      <c r="D740" s="76"/>
      <c r="E740" s="3"/>
      <c r="F740" s="3"/>
      <c r="G740" s="3"/>
      <c r="H740" s="48"/>
      <c r="I740" s="99"/>
      <c r="J740" s="31" t="str">
        <f t="shared" si="22"/>
        <v>VegetationManagementProjectPolygon.HFTDClass</v>
      </c>
      <c r="K740" s="31" t="b">
        <f t="shared" si="23"/>
        <v>1</v>
      </c>
      <c r="L740" s="101" t="str">
        <f>_xlfn.XLOOKUP(J740,'Field Complete (Q1 2026)'!H:H,'Field Complete (Q1 2026)'!F:F,"")</f>
        <v/>
      </c>
      <c r="M740" s="31" t="s">
        <v>54</v>
      </c>
      <c r="N740" s="31">
        <v>45</v>
      </c>
      <c r="O740" s="31" t="s">
        <v>400</v>
      </c>
      <c r="P740" s="31" t="s">
        <v>401</v>
      </c>
      <c r="Q740" s="31" t="s">
        <v>116</v>
      </c>
      <c r="R740" s="31" t="s">
        <v>1130</v>
      </c>
      <c r="S740" s="31" t="s">
        <v>1712</v>
      </c>
      <c r="T740" s="31" t="s">
        <v>15</v>
      </c>
      <c r="U740" s="31" t="s">
        <v>1719</v>
      </c>
      <c r="V740" s="31" t="s">
        <v>14</v>
      </c>
      <c r="W740" s="31" t="s">
        <v>14</v>
      </c>
      <c r="X740" s="31" t="s">
        <v>15</v>
      </c>
      <c r="Y740" s="31" t="s">
        <v>14</v>
      </c>
      <c r="Z740" s="31" t="s">
        <v>15</v>
      </c>
      <c r="AA740" s="31" t="s">
        <v>14</v>
      </c>
      <c r="AB740" s="31" t="s">
        <v>1997</v>
      </c>
    </row>
    <row r="741" spans="1:28" s="31" customFormat="1">
      <c r="A741" s="40" t="s">
        <v>48</v>
      </c>
      <c r="B741" s="13" t="s">
        <v>54</v>
      </c>
      <c r="C741" s="13" t="s">
        <v>1128</v>
      </c>
      <c r="D741" s="77"/>
      <c r="E741" s="54"/>
      <c r="F741" s="54"/>
      <c r="G741" s="54"/>
      <c r="H741" s="55"/>
      <c r="I741" s="99"/>
      <c r="J741" s="31" t="str">
        <f t="shared" si="22"/>
        <v>VegetationManagementProjectPolygon.HFTDClassComment</v>
      </c>
      <c r="K741" s="31" t="b">
        <f t="shared" si="23"/>
        <v>1</v>
      </c>
      <c r="L741" s="101" t="str">
        <f>_xlfn.XLOOKUP(J741,'Field Complete (Q1 2026)'!H:H,'Field Complete (Q1 2026)'!F:F,"")</f>
        <v/>
      </c>
      <c r="M741" s="31" t="s">
        <v>54</v>
      </c>
      <c r="N741" s="31">
        <v>46</v>
      </c>
      <c r="O741" s="31" t="s">
        <v>1128</v>
      </c>
      <c r="P741" s="31" t="s">
        <v>1129</v>
      </c>
      <c r="Q741" s="31" t="s">
        <v>83</v>
      </c>
      <c r="S741" s="31" t="s">
        <v>1714</v>
      </c>
      <c r="T741" s="31" t="s">
        <v>15</v>
      </c>
      <c r="U741" s="31" t="s">
        <v>1719</v>
      </c>
      <c r="V741" s="31" t="s">
        <v>14</v>
      </c>
      <c r="W741" s="31" t="s">
        <v>14</v>
      </c>
      <c r="X741" s="31" t="s">
        <v>15</v>
      </c>
      <c r="Y741" s="31" t="s">
        <v>14</v>
      </c>
      <c r="Z741" s="31" t="s">
        <v>15</v>
      </c>
      <c r="AA741" s="31" t="s">
        <v>14</v>
      </c>
      <c r="AB741" s="31" t="s">
        <v>1998</v>
      </c>
    </row>
    <row r="742" spans="1:28" s="31" customFormat="1">
      <c r="A742" s="62" t="s">
        <v>1999</v>
      </c>
      <c r="B742" s="18" t="s">
        <v>66</v>
      </c>
      <c r="C742" s="18" t="s">
        <v>2000</v>
      </c>
      <c r="D742" s="75"/>
      <c r="E742" s="52"/>
      <c r="F742" s="52"/>
      <c r="G742" s="52"/>
      <c r="H742" s="53"/>
      <c r="I742" s="99"/>
      <c r="J742" s="31" t="str">
        <f t="shared" si="22"/>
        <v>InitiativePhotoLog.PhotoID</v>
      </c>
      <c r="K742" s="31" t="b">
        <f t="shared" si="23"/>
        <v>1</v>
      </c>
      <c r="L742" s="101">
        <f>_xlfn.XLOOKUP(J742,'Field Complete (Q1 2026)'!H:H,'Field Complete (Q1 2026)'!F:F,"")</f>
        <v>1</v>
      </c>
      <c r="M742" s="31" t="s">
        <v>66</v>
      </c>
      <c r="N742" s="31">
        <v>1</v>
      </c>
      <c r="O742" s="31" t="s">
        <v>2000</v>
      </c>
      <c r="P742" s="31" t="s">
        <v>2001</v>
      </c>
      <c r="Q742" s="31" t="s">
        <v>1023</v>
      </c>
      <c r="S742" s="31" t="s">
        <v>2002</v>
      </c>
      <c r="T742" s="31" t="s">
        <v>13</v>
      </c>
      <c r="U742" s="31" t="s">
        <v>2003</v>
      </c>
      <c r="V742" s="31" t="s">
        <v>2004</v>
      </c>
      <c r="W742" s="31" t="s">
        <v>2005</v>
      </c>
      <c r="X742" s="31" t="s">
        <v>2006</v>
      </c>
      <c r="Y742" s="31" t="s">
        <v>95</v>
      </c>
      <c r="Z742" s="31" t="s">
        <v>13</v>
      </c>
      <c r="AB742" s="31" t="s">
        <v>2007</v>
      </c>
    </row>
    <row r="743" spans="1:28" s="31" customFormat="1">
      <c r="A743" s="63" t="s">
        <v>1999</v>
      </c>
      <c r="B743" s="29" t="s">
        <v>66</v>
      </c>
      <c r="C743" s="29" t="s">
        <v>98</v>
      </c>
      <c r="D743" s="76"/>
      <c r="E743" s="3"/>
      <c r="F743" s="3"/>
      <c r="G743" s="3"/>
      <c r="H743" s="48"/>
      <c r="I743" s="99"/>
      <c r="J743" s="31" t="str">
        <f t="shared" si="22"/>
        <v>InitiativePhotoLog.UtilityID</v>
      </c>
      <c r="K743" s="31" t="b">
        <f t="shared" si="23"/>
        <v>1</v>
      </c>
      <c r="L743" s="101">
        <f>_xlfn.XLOOKUP(J743,'Field Complete (Q1 2026)'!H:H,'Field Complete (Q1 2026)'!F:F,"")</f>
        <v>1</v>
      </c>
      <c r="M743" s="31" t="s">
        <v>66</v>
      </c>
      <c r="N743" s="31">
        <v>2</v>
      </c>
      <c r="O743" s="31" t="s">
        <v>98</v>
      </c>
      <c r="P743" s="31" t="s">
        <v>99</v>
      </c>
      <c r="Q743" s="31" t="s">
        <v>100</v>
      </c>
      <c r="R743" s="31" t="s">
        <v>101</v>
      </c>
      <c r="S743" s="31" t="s">
        <v>102</v>
      </c>
      <c r="T743" s="31" t="s">
        <v>13</v>
      </c>
      <c r="U743" s="31" t="s">
        <v>14</v>
      </c>
      <c r="V743" s="31" t="s">
        <v>14</v>
      </c>
      <c r="W743" s="31" t="s">
        <v>14</v>
      </c>
      <c r="X743" s="31" t="s">
        <v>15</v>
      </c>
      <c r="Y743" s="31" t="s">
        <v>95</v>
      </c>
      <c r="Z743" s="31" t="s">
        <v>13</v>
      </c>
      <c r="AB743" s="31" t="s">
        <v>2008</v>
      </c>
    </row>
    <row r="744" spans="1:28" s="31" customFormat="1">
      <c r="A744" s="63" t="s">
        <v>1999</v>
      </c>
      <c r="B744" s="29" t="s">
        <v>66</v>
      </c>
      <c r="C744" s="29" t="s">
        <v>2009</v>
      </c>
      <c r="D744" s="76"/>
      <c r="E744" s="3"/>
      <c r="F744" s="3"/>
      <c r="G744" s="3"/>
      <c r="H744" s="48"/>
      <c r="I744" s="99"/>
      <c r="J744" s="31" t="str">
        <f t="shared" si="22"/>
        <v>InitiativePhotoLog.IsBeforeAfter</v>
      </c>
      <c r="K744" s="31" t="b">
        <f t="shared" si="23"/>
        <v>1</v>
      </c>
      <c r="L744" s="101">
        <f>_xlfn.XLOOKUP(J744,'Field Complete (Q1 2026)'!H:H,'Field Complete (Q1 2026)'!F:F,"")</f>
        <v>1</v>
      </c>
      <c r="M744" s="31" t="s">
        <v>66</v>
      </c>
      <c r="N744" s="31">
        <v>3</v>
      </c>
      <c r="O744" s="31" t="s">
        <v>2009</v>
      </c>
      <c r="P744" s="31" t="s">
        <v>2010</v>
      </c>
      <c r="Q744" s="31" t="s">
        <v>100</v>
      </c>
      <c r="S744" s="31" t="s">
        <v>2011</v>
      </c>
      <c r="T744" s="31" t="s">
        <v>168</v>
      </c>
      <c r="U744" s="31" t="s">
        <v>2012</v>
      </c>
      <c r="V744" s="31" t="s">
        <v>2013</v>
      </c>
      <c r="W744" s="31" t="s">
        <v>2013</v>
      </c>
      <c r="X744" s="31" t="s">
        <v>15</v>
      </c>
      <c r="Y744" s="31" t="s">
        <v>95</v>
      </c>
      <c r="Z744" s="31" t="s">
        <v>13</v>
      </c>
      <c r="AB744" s="31" t="s">
        <v>2014</v>
      </c>
    </row>
    <row r="745" spans="1:28" s="31" customFormat="1">
      <c r="A745" s="63" t="s">
        <v>1999</v>
      </c>
      <c r="B745" s="29" t="s">
        <v>66</v>
      </c>
      <c r="C745" s="29" t="s">
        <v>1381</v>
      </c>
      <c r="D745" s="76"/>
      <c r="E745" s="3"/>
      <c r="F745" s="3"/>
      <c r="G745" s="3"/>
      <c r="H745" s="48"/>
      <c r="I745" s="99"/>
      <c r="J745" s="31" t="str">
        <f t="shared" si="22"/>
        <v>InitiativePhotoLog.InitiativeID</v>
      </c>
      <c r="K745" s="31" t="b">
        <f t="shared" si="23"/>
        <v>1</v>
      </c>
      <c r="L745" s="101">
        <f>_xlfn.XLOOKUP(J745,'Field Complete (Q1 2026)'!H:H,'Field Complete (Q1 2026)'!F:F,"")</f>
        <v>1</v>
      </c>
      <c r="M745" s="31" t="s">
        <v>66</v>
      </c>
      <c r="N745" s="31">
        <v>4</v>
      </c>
      <c r="O745" s="31" t="s">
        <v>1381</v>
      </c>
      <c r="P745" s="31" t="s">
        <v>1382</v>
      </c>
      <c r="Q745" s="31" t="s">
        <v>83</v>
      </c>
      <c r="S745" s="31" t="s">
        <v>2015</v>
      </c>
      <c r="T745" s="31" t="s">
        <v>13</v>
      </c>
      <c r="U745" s="31" t="s">
        <v>14</v>
      </c>
      <c r="V745" s="31" t="s">
        <v>14</v>
      </c>
      <c r="W745" s="31" t="s">
        <v>14</v>
      </c>
      <c r="X745" s="31" t="s">
        <v>2006</v>
      </c>
      <c r="Y745" s="31" t="s">
        <v>95</v>
      </c>
      <c r="Z745" s="31" t="s">
        <v>13</v>
      </c>
      <c r="AB745" s="31" t="s">
        <v>2016</v>
      </c>
    </row>
    <row r="746" spans="1:28" s="31" customFormat="1">
      <c r="A746" s="64" t="s">
        <v>1999</v>
      </c>
      <c r="B746" s="19" t="s">
        <v>66</v>
      </c>
      <c r="C746" s="19" t="s">
        <v>1375</v>
      </c>
      <c r="D746" s="77"/>
      <c r="E746" s="54"/>
      <c r="F746" s="54"/>
      <c r="G746" s="54"/>
      <c r="H746" s="55"/>
      <c r="I746" s="99"/>
      <c r="J746" s="31" t="str">
        <f t="shared" si="22"/>
        <v>InitiativePhotoLog.InitiativeFeature</v>
      </c>
      <c r="K746" s="31" t="b">
        <f t="shared" si="23"/>
        <v>1</v>
      </c>
      <c r="L746" s="101">
        <f>_xlfn.XLOOKUP(J746,'Field Complete (Q1 2026)'!H:H,'Field Complete (Q1 2026)'!F:F,"")</f>
        <v>1</v>
      </c>
      <c r="M746" s="31" t="s">
        <v>66</v>
      </c>
      <c r="N746" s="31">
        <v>5</v>
      </c>
      <c r="O746" s="31" t="s">
        <v>1375</v>
      </c>
      <c r="P746" s="31" t="s">
        <v>1376</v>
      </c>
      <c r="Q746" s="31" t="s">
        <v>1377</v>
      </c>
      <c r="R746" s="31" t="s">
        <v>2017</v>
      </c>
      <c r="S746" s="31" t="s">
        <v>2018</v>
      </c>
      <c r="T746" s="31" t="s">
        <v>13</v>
      </c>
      <c r="U746" s="31" t="s">
        <v>14</v>
      </c>
      <c r="V746" s="31" t="s">
        <v>14</v>
      </c>
      <c r="W746" s="31" t="s">
        <v>14</v>
      </c>
      <c r="X746" s="31" t="s">
        <v>15</v>
      </c>
      <c r="Y746" s="31" t="s">
        <v>95</v>
      </c>
      <c r="Z746" s="31" t="s">
        <v>13</v>
      </c>
      <c r="AB746" s="31" t="s">
        <v>2019</v>
      </c>
    </row>
    <row r="747" spans="1:28" s="31" customFormat="1">
      <c r="A747" s="35" t="s">
        <v>67</v>
      </c>
      <c r="B747" s="12" t="s">
        <v>72</v>
      </c>
      <c r="C747" s="12" t="s">
        <v>2020</v>
      </c>
      <c r="D747" s="75"/>
      <c r="E747" s="52"/>
      <c r="F747" s="52"/>
      <c r="G747" s="52"/>
      <c r="H747" s="53"/>
      <c r="I747" s="99"/>
      <c r="J747" s="31" t="str">
        <f t="shared" si="22"/>
        <v>AdministrativeArea.AdminID</v>
      </c>
      <c r="K747" s="31" t="b">
        <f t="shared" si="23"/>
        <v>1</v>
      </c>
      <c r="L747" s="101" t="str">
        <f>_xlfn.XLOOKUP(J747,'Field Complete (Q1 2026)'!H:H,'Field Complete (Q1 2026)'!F:F,"")</f>
        <v/>
      </c>
      <c r="M747" s="31" t="s">
        <v>72</v>
      </c>
      <c r="N747" s="31">
        <v>1</v>
      </c>
      <c r="O747" s="31" t="s">
        <v>2020</v>
      </c>
      <c r="P747" s="31" t="s">
        <v>2021</v>
      </c>
      <c r="Q747" s="31" t="s">
        <v>83</v>
      </c>
      <c r="S747" s="31" t="s">
        <v>2022</v>
      </c>
      <c r="T747" s="31" t="s">
        <v>13</v>
      </c>
      <c r="U747" s="31" t="s">
        <v>14</v>
      </c>
      <c r="V747" s="31" t="s">
        <v>14</v>
      </c>
      <c r="W747" s="31" t="s">
        <v>14</v>
      </c>
      <c r="X747" s="31" t="s">
        <v>15</v>
      </c>
      <c r="Y747" s="31" t="s">
        <v>95</v>
      </c>
      <c r="Z747" s="31" t="s">
        <v>13</v>
      </c>
      <c r="AB747" s="31" t="s">
        <v>2023</v>
      </c>
    </row>
    <row r="748" spans="1:28">
      <c r="A748" s="38" t="s">
        <v>67</v>
      </c>
      <c r="B748" t="s">
        <v>72</v>
      </c>
      <c r="C748" t="s">
        <v>98</v>
      </c>
      <c r="D748" s="76"/>
      <c r="H748" s="48"/>
      <c r="J748" s="31" t="str">
        <f t="shared" si="22"/>
        <v>AdministrativeArea.UtilityID</v>
      </c>
      <c r="K748" s="31" t="b">
        <f t="shared" si="23"/>
        <v>1</v>
      </c>
      <c r="L748" s="101" t="str">
        <f>_xlfn.XLOOKUP(J748,'Field Complete (Q1 2026)'!H:H,'Field Complete (Q1 2026)'!F:F,"")</f>
        <v/>
      </c>
      <c r="M748" s="31" t="s">
        <v>72</v>
      </c>
      <c r="N748" s="31">
        <v>2</v>
      </c>
      <c r="O748" s="31" t="s">
        <v>98</v>
      </c>
      <c r="P748" s="31" t="s">
        <v>99</v>
      </c>
      <c r="Q748" s="31" t="s">
        <v>100</v>
      </c>
      <c r="R748" s="31" t="s">
        <v>101</v>
      </c>
      <c r="S748" s="31" t="s">
        <v>102</v>
      </c>
      <c r="T748" s="31" t="s">
        <v>13</v>
      </c>
      <c r="U748" s="31" t="s">
        <v>14</v>
      </c>
      <c r="V748" s="31" t="s">
        <v>14</v>
      </c>
      <c r="W748" s="31" t="s">
        <v>14</v>
      </c>
      <c r="X748" s="31" t="s">
        <v>15</v>
      </c>
      <c r="Y748" s="31" t="s">
        <v>95</v>
      </c>
      <c r="Z748" s="31" t="s">
        <v>13</v>
      </c>
      <c r="AA748" s="31"/>
      <c r="AB748" s="31" t="s">
        <v>2024</v>
      </c>
    </row>
    <row r="749" spans="1:28">
      <c r="A749" s="38" t="s">
        <v>67</v>
      </c>
      <c r="B749" t="s">
        <v>72</v>
      </c>
      <c r="C749" t="s">
        <v>2025</v>
      </c>
      <c r="D749" s="76"/>
      <c r="H749" s="48"/>
      <c r="J749" s="31" t="str">
        <f t="shared" si="22"/>
        <v>AdministrativeArea.AreaType</v>
      </c>
      <c r="K749" s="31" t="b">
        <f t="shared" si="23"/>
        <v>1</v>
      </c>
      <c r="L749" s="101" t="str">
        <f>_xlfn.XLOOKUP(J749,'Field Complete (Q1 2026)'!H:H,'Field Complete (Q1 2026)'!F:F,"")</f>
        <v/>
      </c>
      <c r="M749" s="31" t="s">
        <v>72</v>
      </c>
      <c r="N749" s="31">
        <v>3</v>
      </c>
      <c r="O749" s="31" t="s">
        <v>2025</v>
      </c>
      <c r="P749" s="31" t="s">
        <v>2026</v>
      </c>
      <c r="Q749" s="31" t="s">
        <v>83</v>
      </c>
      <c r="R749" s="31"/>
      <c r="S749" s="31" t="s">
        <v>2027</v>
      </c>
      <c r="T749" s="31" t="s">
        <v>13</v>
      </c>
      <c r="U749" s="31" t="s">
        <v>14</v>
      </c>
      <c r="V749" s="31" t="s">
        <v>14</v>
      </c>
      <c r="W749" s="31" t="s">
        <v>14</v>
      </c>
      <c r="X749" s="31" t="s">
        <v>15</v>
      </c>
      <c r="Y749" s="31" t="s">
        <v>95</v>
      </c>
      <c r="Z749" s="31" t="s">
        <v>13</v>
      </c>
      <c r="AA749" s="31" t="s">
        <v>2028</v>
      </c>
      <c r="AB749" s="31" t="s">
        <v>2029</v>
      </c>
    </row>
    <row r="750" spans="1:28">
      <c r="A750" s="38" t="s">
        <v>67</v>
      </c>
      <c r="B750" t="s">
        <v>72</v>
      </c>
      <c r="C750" t="s">
        <v>2030</v>
      </c>
      <c r="D750" s="76"/>
      <c r="H750" s="48"/>
      <c r="J750" s="31" t="str">
        <f t="shared" si="22"/>
        <v>AdministrativeArea.SubareaType</v>
      </c>
      <c r="K750" s="31" t="b">
        <f t="shared" si="23"/>
        <v>1</v>
      </c>
      <c r="L750" s="101" t="str">
        <f>_xlfn.XLOOKUP(J750,'Field Complete (Q1 2026)'!H:H,'Field Complete (Q1 2026)'!F:F,"")</f>
        <v/>
      </c>
      <c r="M750" s="31" t="s">
        <v>72</v>
      </c>
      <c r="N750" s="31">
        <v>4</v>
      </c>
      <c r="O750" s="31" t="s">
        <v>2030</v>
      </c>
      <c r="P750" s="31" t="s">
        <v>2031</v>
      </c>
      <c r="Q750" s="31" t="s">
        <v>83</v>
      </c>
      <c r="R750" s="31" t="s">
        <v>2032</v>
      </c>
      <c r="S750" s="31" t="s">
        <v>2033</v>
      </c>
      <c r="T750" s="31" t="s">
        <v>13</v>
      </c>
      <c r="U750" s="31" t="s">
        <v>14</v>
      </c>
      <c r="V750" s="31" t="s">
        <v>14</v>
      </c>
      <c r="W750" s="31" t="s">
        <v>14</v>
      </c>
      <c r="X750" s="31" t="s">
        <v>15</v>
      </c>
      <c r="Y750" s="31" t="s">
        <v>95</v>
      </c>
      <c r="Z750" s="31" t="s">
        <v>13</v>
      </c>
      <c r="AA750" s="31"/>
      <c r="AB750" s="31" t="s">
        <v>2034</v>
      </c>
    </row>
    <row r="751" spans="1:28">
      <c r="A751" s="38" t="s">
        <v>67</v>
      </c>
      <c r="B751" t="s">
        <v>72</v>
      </c>
      <c r="C751" t="s">
        <v>2035</v>
      </c>
      <c r="D751" s="76"/>
      <c r="H751" s="48"/>
      <c r="J751" s="31" t="str">
        <f t="shared" si="22"/>
        <v>AdministrativeArea.SubareaTypeComment</v>
      </c>
      <c r="K751" s="31" t="b">
        <f t="shared" si="23"/>
        <v>1</v>
      </c>
      <c r="L751" s="101" t="str">
        <f>_xlfn.XLOOKUP(J751,'Field Complete (Q1 2026)'!H:H,'Field Complete (Q1 2026)'!F:F,"")</f>
        <v/>
      </c>
      <c r="M751" s="31" t="s">
        <v>72</v>
      </c>
      <c r="N751" s="31">
        <v>5</v>
      </c>
      <c r="O751" s="31" t="s">
        <v>2035</v>
      </c>
      <c r="P751" s="31" t="s">
        <v>2036</v>
      </c>
      <c r="Q751" s="31" t="s">
        <v>83</v>
      </c>
      <c r="R751" s="31"/>
      <c r="S751" s="31" t="s">
        <v>2037</v>
      </c>
      <c r="T751" s="31" t="s">
        <v>15</v>
      </c>
      <c r="U751" s="31" t="s">
        <v>14</v>
      </c>
      <c r="V751" s="31" t="s">
        <v>14</v>
      </c>
      <c r="W751" s="31" t="s">
        <v>14</v>
      </c>
      <c r="X751" s="31" t="s">
        <v>15</v>
      </c>
      <c r="Y751" s="31" t="s">
        <v>87</v>
      </c>
      <c r="Z751" s="31" t="s">
        <v>13</v>
      </c>
      <c r="AA751" s="31"/>
      <c r="AB751" s="31" t="s">
        <v>2038</v>
      </c>
    </row>
    <row r="752" spans="1:28">
      <c r="A752" s="40" t="s">
        <v>67</v>
      </c>
      <c r="B752" s="13" t="s">
        <v>72</v>
      </c>
      <c r="C752" s="13" t="s">
        <v>2039</v>
      </c>
      <c r="D752" s="77"/>
      <c r="E752" s="54"/>
      <c r="F752" s="54"/>
      <c r="G752" s="54"/>
      <c r="H752" s="55"/>
      <c r="J752" s="31" t="str">
        <f t="shared" si="22"/>
        <v>AdministrativeArea.Name</v>
      </c>
      <c r="K752" s="31" t="b">
        <f t="shared" si="23"/>
        <v>1</v>
      </c>
      <c r="L752" s="101" t="str">
        <f>_xlfn.XLOOKUP(J752,'Field Complete (Q1 2026)'!H:H,'Field Complete (Q1 2026)'!F:F,"")</f>
        <v/>
      </c>
      <c r="M752" s="31" t="s">
        <v>72</v>
      </c>
      <c r="N752" s="31">
        <v>6</v>
      </c>
      <c r="O752" s="31" t="s">
        <v>2039</v>
      </c>
      <c r="P752" s="31" t="s">
        <v>2039</v>
      </c>
      <c r="Q752" s="31" t="s">
        <v>1023</v>
      </c>
      <c r="R752" s="31"/>
      <c r="S752" s="31" t="s">
        <v>2040</v>
      </c>
      <c r="T752" s="31" t="s">
        <v>13</v>
      </c>
      <c r="U752" s="31" t="s">
        <v>2041</v>
      </c>
      <c r="V752" s="31" t="s">
        <v>14</v>
      </c>
      <c r="W752" s="31" t="s">
        <v>14</v>
      </c>
      <c r="X752" s="31" t="s">
        <v>15</v>
      </c>
      <c r="Y752" s="31" t="s">
        <v>95</v>
      </c>
      <c r="Z752" s="31" t="s">
        <v>13</v>
      </c>
      <c r="AA752" s="31"/>
      <c r="AB752" s="31" t="s">
        <v>2042</v>
      </c>
    </row>
    <row r="753" spans="1:28">
      <c r="A753" s="59" t="s">
        <v>67</v>
      </c>
      <c r="B753" s="20" t="s">
        <v>69</v>
      </c>
      <c r="C753" s="20" t="s">
        <v>2043</v>
      </c>
      <c r="D753" s="75"/>
      <c r="E753" s="52"/>
      <c r="F753" s="52"/>
      <c r="G753" s="52"/>
      <c r="H753" s="53"/>
      <c r="J753" s="31" t="str">
        <f t="shared" si="22"/>
        <v>CriticalFacility.FacilityID</v>
      </c>
      <c r="K753" s="31" t="b">
        <f t="shared" si="23"/>
        <v>1</v>
      </c>
      <c r="L753" s="101">
        <f>_xlfn.XLOOKUP(J753,'Field Complete (Q1 2026)'!H:H,'Field Complete (Q1 2026)'!F:F,"")</f>
        <v>1</v>
      </c>
      <c r="M753" s="31" t="s">
        <v>69</v>
      </c>
      <c r="N753" s="31">
        <v>1</v>
      </c>
      <c r="O753" s="31" t="s">
        <v>2043</v>
      </c>
      <c r="P753" s="31" t="s">
        <v>2044</v>
      </c>
      <c r="Q753" s="31" t="s">
        <v>83</v>
      </c>
      <c r="R753" s="31"/>
      <c r="S753" s="31" t="s">
        <v>2045</v>
      </c>
      <c r="T753" s="31" t="s">
        <v>13</v>
      </c>
      <c r="U753" s="31" t="s">
        <v>14</v>
      </c>
      <c r="V753" s="31" t="s">
        <v>14</v>
      </c>
      <c r="W753" s="31" t="s">
        <v>14</v>
      </c>
      <c r="X753" s="31" t="s">
        <v>2046</v>
      </c>
      <c r="Y753" s="31" t="s">
        <v>95</v>
      </c>
      <c r="Z753" s="31" t="s">
        <v>13</v>
      </c>
      <c r="AA753" s="31" t="s">
        <v>2047</v>
      </c>
      <c r="AB753" s="31" t="s">
        <v>2048</v>
      </c>
    </row>
    <row r="754" spans="1:28">
      <c r="A754" s="60" t="s">
        <v>67</v>
      </c>
      <c r="B754" s="32" t="s">
        <v>69</v>
      </c>
      <c r="C754" s="32" t="s">
        <v>98</v>
      </c>
      <c r="D754" s="76"/>
      <c r="H754" s="48"/>
      <c r="J754" s="31" t="str">
        <f t="shared" si="22"/>
        <v>CriticalFacility.UtilityID</v>
      </c>
      <c r="K754" s="31" t="b">
        <f t="shared" si="23"/>
        <v>1</v>
      </c>
      <c r="L754" s="101">
        <f>_xlfn.XLOOKUP(J754,'Field Complete (Q1 2026)'!H:H,'Field Complete (Q1 2026)'!F:F,"")</f>
        <v>1</v>
      </c>
      <c r="M754" s="31" t="s">
        <v>69</v>
      </c>
      <c r="N754" s="31">
        <v>2</v>
      </c>
      <c r="O754" s="31" t="s">
        <v>98</v>
      </c>
      <c r="P754" s="31" t="s">
        <v>99</v>
      </c>
      <c r="Q754" s="31" t="s">
        <v>100</v>
      </c>
      <c r="R754" s="31" t="s">
        <v>101</v>
      </c>
      <c r="S754" s="31" t="s">
        <v>102</v>
      </c>
      <c r="T754" s="31" t="s">
        <v>13</v>
      </c>
      <c r="U754" s="31" t="s">
        <v>14</v>
      </c>
      <c r="V754" s="31" t="s">
        <v>14</v>
      </c>
      <c r="W754" s="31" t="s">
        <v>14</v>
      </c>
      <c r="X754" s="31" t="s">
        <v>15</v>
      </c>
      <c r="Y754" s="31" t="s">
        <v>95</v>
      </c>
      <c r="Z754" s="31" t="s">
        <v>13</v>
      </c>
      <c r="AA754" s="31"/>
      <c r="AB754" s="31" t="s">
        <v>2049</v>
      </c>
    </row>
    <row r="755" spans="1:28">
      <c r="A755" s="60" t="s">
        <v>67</v>
      </c>
      <c r="B755" s="32" t="s">
        <v>69</v>
      </c>
      <c r="C755" s="32" t="s">
        <v>2050</v>
      </c>
      <c r="D755" s="76"/>
      <c r="H755" s="48"/>
      <c r="J755" s="31" t="str">
        <f t="shared" si="22"/>
        <v>CriticalFacility.FacilityName</v>
      </c>
      <c r="K755" s="31" t="b">
        <f t="shared" si="23"/>
        <v>1</v>
      </c>
      <c r="L755" s="101">
        <f>_xlfn.XLOOKUP(J755,'Field Complete (Q1 2026)'!H:H,'Field Complete (Q1 2026)'!F:F,"")</f>
        <v>1</v>
      </c>
      <c r="M755" s="31" t="s">
        <v>69</v>
      </c>
      <c r="N755" s="31">
        <v>3</v>
      </c>
      <c r="O755" s="31" t="s">
        <v>2050</v>
      </c>
      <c r="P755" s="31" t="s">
        <v>2051</v>
      </c>
      <c r="Q755" s="31" t="s">
        <v>1023</v>
      </c>
      <c r="R755" s="31"/>
      <c r="S755" s="31" t="s">
        <v>2052</v>
      </c>
      <c r="T755" s="31" t="s">
        <v>13</v>
      </c>
      <c r="U755" s="31" t="s">
        <v>14</v>
      </c>
      <c r="V755" s="31" t="s">
        <v>14</v>
      </c>
      <c r="W755" s="31" t="s">
        <v>14</v>
      </c>
      <c r="X755" s="31" t="s">
        <v>2046</v>
      </c>
      <c r="Y755" s="31" t="s">
        <v>95</v>
      </c>
      <c r="Z755" s="31" t="s">
        <v>13</v>
      </c>
      <c r="AA755" s="31" t="s">
        <v>2053</v>
      </c>
      <c r="AB755" s="31" t="s">
        <v>2054</v>
      </c>
    </row>
    <row r="756" spans="1:28">
      <c r="A756" s="60" t="s">
        <v>67</v>
      </c>
      <c r="B756" s="32" t="s">
        <v>69</v>
      </c>
      <c r="C756" s="32" t="s">
        <v>2055</v>
      </c>
      <c r="D756" s="76"/>
      <c r="H756" s="48"/>
      <c r="J756" s="31" t="str">
        <f t="shared" si="22"/>
        <v>CriticalFacility.FacilityCategory</v>
      </c>
      <c r="K756" s="31" t="b">
        <f t="shared" si="23"/>
        <v>1</v>
      </c>
      <c r="L756" s="101">
        <f>_xlfn.XLOOKUP(J756,'Field Complete (Q1 2026)'!H:H,'Field Complete (Q1 2026)'!F:F,"")</f>
        <v>0.98229999999999995</v>
      </c>
      <c r="M756" s="31" t="s">
        <v>69</v>
      </c>
      <c r="N756" s="31">
        <v>4</v>
      </c>
      <c r="O756" s="31" t="s">
        <v>2055</v>
      </c>
      <c r="P756" s="31" t="s">
        <v>2056</v>
      </c>
      <c r="Q756" s="31" t="s">
        <v>116</v>
      </c>
      <c r="R756" s="31" t="s">
        <v>2057</v>
      </c>
      <c r="S756" s="31" t="s">
        <v>2058</v>
      </c>
      <c r="T756" s="31" t="s">
        <v>168</v>
      </c>
      <c r="U756" s="31" t="s">
        <v>14</v>
      </c>
      <c r="V756" s="31" t="s">
        <v>14</v>
      </c>
      <c r="W756" s="31" t="s">
        <v>14</v>
      </c>
      <c r="X756" s="31" t="s">
        <v>2046</v>
      </c>
      <c r="Y756" s="31" t="s">
        <v>95</v>
      </c>
      <c r="Z756" s="31" t="s">
        <v>13</v>
      </c>
      <c r="AA756" s="31" t="s">
        <v>2059</v>
      </c>
      <c r="AB756" s="31" t="s">
        <v>2060</v>
      </c>
    </row>
    <row r="757" spans="1:28">
      <c r="A757" s="60" t="s">
        <v>67</v>
      </c>
      <c r="B757" s="32" t="s">
        <v>69</v>
      </c>
      <c r="C757" s="32" t="s">
        <v>2061</v>
      </c>
      <c r="D757" s="76"/>
      <c r="H757" s="48"/>
      <c r="J757" s="31" t="str">
        <f t="shared" si="22"/>
        <v>CriticalFacility.FacilityCategoryComment</v>
      </c>
      <c r="K757" s="31" t="b">
        <f t="shared" si="23"/>
        <v>1</v>
      </c>
      <c r="L757" s="101">
        <f>_xlfn.XLOOKUP(J757,'Field Complete (Q1 2026)'!H:H,'Field Complete (Q1 2026)'!F:F,"")</f>
        <v>8.5300000000000001E-2</v>
      </c>
      <c r="M757" s="31" t="s">
        <v>69</v>
      </c>
      <c r="N757" s="31">
        <v>5</v>
      </c>
      <c r="O757" s="31" t="s">
        <v>2061</v>
      </c>
      <c r="P757" s="31" t="s">
        <v>2062</v>
      </c>
      <c r="Q757" s="31" t="s">
        <v>116</v>
      </c>
      <c r="R757" s="31"/>
      <c r="S757" s="31" t="s">
        <v>2063</v>
      </c>
      <c r="T757" s="31" t="s">
        <v>13</v>
      </c>
      <c r="U757" s="31" t="s">
        <v>14</v>
      </c>
      <c r="V757" s="31" t="s">
        <v>14</v>
      </c>
      <c r="W757" s="31" t="s">
        <v>14</v>
      </c>
      <c r="X757" s="31" t="s">
        <v>2046</v>
      </c>
      <c r="Y757" s="31" t="s">
        <v>87</v>
      </c>
      <c r="Z757" s="31" t="s">
        <v>13</v>
      </c>
      <c r="AA757" s="31"/>
      <c r="AB757" s="31" t="s">
        <v>2064</v>
      </c>
    </row>
    <row r="758" spans="1:28">
      <c r="A758" s="60" t="s">
        <v>67</v>
      </c>
      <c r="B758" s="32" t="s">
        <v>69</v>
      </c>
      <c r="C758" s="32" t="s">
        <v>2065</v>
      </c>
      <c r="D758" s="76"/>
      <c r="H758" s="48"/>
      <c r="J758" s="31" t="str">
        <f t="shared" si="22"/>
        <v>CriticalFacility.FacilityDescription</v>
      </c>
      <c r="K758" s="31" t="b">
        <f t="shared" si="23"/>
        <v>1</v>
      </c>
      <c r="L758" s="101">
        <f>_xlfn.XLOOKUP(J758,'Field Complete (Q1 2026)'!H:H,'Field Complete (Q1 2026)'!F:F,"")</f>
        <v>1</v>
      </c>
      <c r="M758" s="31" t="s">
        <v>69</v>
      </c>
      <c r="N758" s="31">
        <v>6</v>
      </c>
      <c r="O758" s="31" t="s">
        <v>2065</v>
      </c>
      <c r="P758" s="31" t="s">
        <v>2066</v>
      </c>
      <c r="Q758" s="31" t="s">
        <v>83</v>
      </c>
      <c r="R758" s="31"/>
      <c r="S758" s="31" t="s">
        <v>2067</v>
      </c>
      <c r="T758" s="31" t="s">
        <v>13</v>
      </c>
      <c r="U758" s="31" t="s">
        <v>14</v>
      </c>
      <c r="V758" s="31" t="s">
        <v>14</v>
      </c>
      <c r="W758" s="31" t="s">
        <v>14</v>
      </c>
      <c r="X758" s="31" t="s">
        <v>2046</v>
      </c>
      <c r="Y758" s="31" t="s">
        <v>95</v>
      </c>
      <c r="Z758" s="31" t="s">
        <v>13</v>
      </c>
      <c r="AA758" s="31"/>
      <c r="AB758" s="31" t="s">
        <v>2068</v>
      </c>
    </row>
    <row r="759" spans="1:28">
      <c r="A759" s="60" t="s">
        <v>67</v>
      </c>
      <c r="B759" s="32" t="s">
        <v>69</v>
      </c>
      <c r="C759" s="32" t="s">
        <v>81</v>
      </c>
      <c r="D759" s="76"/>
      <c r="H759" s="48"/>
      <c r="J759" s="31" t="str">
        <f t="shared" si="22"/>
        <v>CriticalFacility.SegmentID</v>
      </c>
      <c r="K759" s="31" t="b">
        <f t="shared" si="23"/>
        <v>1</v>
      </c>
      <c r="L759" s="101">
        <f>_xlfn.XLOOKUP(J759,'Field Complete (Q1 2026)'!H:H,'Field Complete (Q1 2026)'!F:F,"")</f>
        <v>0</v>
      </c>
      <c r="M759" s="31" t="s">
        <v>69</v>
      </c>
      <c r="N759" s="31">
        <v>7</v>
      </c>
      <c r="O759" s="31" t="s">
        <v>81</v>
      </c>
      <c r="P759" s="31" t="s">
        <v>82</v>
      </c>
      <c r="Q759" s="31" t="s">
        <v>83</v>
      </c>
      <c r="R759" s="31"/>
      <c r="S759" s="31" t="s">
        <v>2069</v>
      </c>
      <c r="T759" s="31" t="s">
        <v>15</v>
      </c>
      <c r="U759" s="31" t="s">
        <v>14</v>
      </c>
      <c r="V759" s="31" t="s">
        <v>14</v>
      </c>
      <c r="W759" s="31" t="s">
        <v>14</v>
      </c>
      <c r="X759" s="31" t="s">
        <v>2046</v>
      </c>
      <c r="Y759" s="31" t="s">
        <v>87</v>
      </c>
      <c r="Z759" s="31" t="s">
        <v>13</v>
      </c>
      <c r="AA759" s="31"/>
      <c r="AB759" s="31" t="s">
        <v>2070</v>
      </c>
    </row>
    <row r="760" spans="1:28">
      <c r="A760" s="60" t="s">
        <v>67</v>
      </c>
      <c r="B760" s="32" t="s">
        <v>69</v>
      </c>
      <c r="C760" s="32" t="s">
        <v>89</v>
      </c>
      <c r="D760" s="76"/>
      <c r="H760" s="48"/>
      <c r="J760" s="31" t="str">
        <f t="shared" si="22"/>
        <v>CriticalFacility.CircuitID</v>
      </c>
      <c r="K760" s="31" t="b">
        <f t="shared" si="23"/>
        <v>1</v>
      </c>
      <c r="L760" s="101">
        <f>_xlfn.XLOOKUP(J760,'Field Complete (Q1 2026)'!H:H,'Field Complete (Q1 2026)'!F:F,"")</f>
        <v>0.99980000000000002</v>
      </c>
      <c r="M760" s="31" t="s">
        <v>69</v>
      </c>
      <c r="N760" s="31">
        <v>8</v>
      </c>
      <c r="O760" s="31" t="s">
        <v>89</v>
      </c>
      <c r="P760" s="31" t="s">
        <v>90</v>
      </c>
      <c r="Q760" s="31" t="s">
        <v>83</v>
      </c>
      <c r="R760" s="31"/>
      <c r="S760" s="31" t="s">
        <v>2071</v>
      </c>
      <c r="T760" s="31" t="s">
        <v>168</v>
      </c>
      <c r="U760" s="31" t="s">
        <v>14</v>
      </c>
      <c r="V760" s="31" t="s">
        <v>14</v>
      </c>
      <c r="W760" s="31" t="s">
        <v>14</v>
      </c>
      <c r="X760" s="31" t="s">
        <v>2046</v>
      </c>
      <c r="Y760" s="31" t="s">
        <v>95</v>
      </c>
      <c r="Z760" s="31" t="s">
        <v>13</v>
      </c>
      <c r="AA760" s="31" t="s">
        <v>2072</v>
      </c>
      <c r="AB760" s="31" t="s">
        <v>2073</v>
      </c>
    </row>
    <row r="761" spans="1:28">
      <c r="A761" s="60" t="s">
        <v>67</v>
      </c>
      <c r="B761" s="32" t="s">
        <v>69</v>
      </c>
      <c r="C761" s="32" t="s">
        <v>504</v>
      </c>
      <c r="D761" s="76"/>
      <c r="H761" s="48"/>
      <c r="J761" s="31" t="str">
        <f t="shared" si="22"/>
        <v>CriticalFacility.MeterID</v>
      </c>
      <c r="K761" s="31" t="b">
        <f t="shared" si="23"/>
        <v>1</v>
      </c>
      <c r="L761" s="101">
        <f>_xlfn.XLOOKUP(J761,'Field Complete (Q1 2026)'!H:H,'Field Complete (Q1 2026)'!F:F,"")</f>
        <v>1</v>
      </c>
      <c r="M761" s="31" t="s">
        <v>69</v>
      </c>
      <c r="N761" s="31">
        <v>9</v>
      </c>
      <c r="O761" s="31" t="s">
        <v>504</v>
      </c>
      <c r="P761" s="31" t="s">
        <v>505</v>
      </c>
      <c r="Q761" s="31" t="s">
        <v>83</v>
      </c>
      <c r="R761" s="31"/>
      <c r="S761" s="31" t="s">
        <v>2074</v>
      </c>
      <c r="T761" s="31" t="s">
        <v>13</v>
      </c>
      <c r="U761" s="31" t="s">
        <v>2075</v>
      </c>
      <c r="V761" s="31" t="s">
        <v>14</v>
      </c>
      <c r="W761" s="31" t="s">
        <v>14</v>
      </c>
      <c r="X761" s="31" t="s">
        <v>2046</v>
      </c>
      <c r="Y761" s="31" t="s">
        <v>95</v>
      </c>
      <c r="Z761" s="31" t="s">
        <v>13</v>
      </c>
      <c r="AA761" s="31"/>
      <c r="AB761" s="31" t="s">
        <v>2076</v>
      </c>
    </row>
    <row r="762" spans="1:28">
      <c r="A762" s="60" t="s">
        <v>67</v>
      </c>
      <c r="B762" s="32" t="s">
        <v>69</v>
      </c>
      <c r="C762" s="32" t="s">
        <v>2077</v>
      </c>
      <c r="D762" s="76"/>
      <c r="H762" s="48"/>
      <c r="J762" s="31" t="str">
        <f t="shared" si="22"/>
        <v>CriticalFacility.BackupPower</v>
      </c>
      <c r="K762" s="31" t="b">
        <f t="shared" si="23"/>
        <v>1</v>
      </c>
      <c r="L762" s="101">
        <f>_xlfn.XLOOKUP(J762,'Field Complete (Q1 2026)'!H:H,'Field Complete (Q1 2026)'!F:F,"")</f>
        <v>1</v>
      </c>
      <c r="M762" s="31" t="s">
        <v>69</v>
      </c>
      <c r="N762" s="31">
        <v>10</v>
      </c>
      <c r="O762" s="31" t="s">
        <v>2077</v>
      </c>
      <c r="P762" s="31" t="s">
        <v>2078</v>
      </c>
      <c r="Q762" s="31" t="s">
        <v>558</v>
      </c>
      <c r="R762" s="31" t="s">
        <v>742</v>
      </c>
      <c r="S762" s="31" t="s">
        <v>2079</v>
      </c>
      <c r="T762" s="31" t="s">
        <v>13</v>
      </c>
      <c r="U762" s="31" t="s">
        <v>2080</v>
      </c>
      <c r="V762" s="31" t="s">
        <v>2081</v>
      </c>
      <c r="W762" s="31" t="s">
        <v>2082</v>
      </c>
      <c r="X762" s="31" t="s">
        <v>2046</v>
      </c>
      <c r="Y762" s="31" t="s">
        <v>95</v>
      </c>
      <c r="Z762" s="31" t="s">
        <v>13</v>
      </c>
      <c r="AA762" s="31" t="s">
        <v>2083</v>
      </c>
      <c r="AB762" s="31" t="s">
        <v>2084</v>
      </c>
    </row>
    <row r="763" spans="1:28">
      <c r="A763" s="60" t="s">
        <v>67</v>
      </c>
      <c r="B763" s="32" t="s">
        <v>69</v>
      </c>
      <c r="C763" s="32" t="s">
        <v>2085</v>
      </c>
      <c r="D763" s="76"/>
      <c r="H763" s="48"/>
      <c r="J763" s="31" t="str">
        <f t="shared" si="22"/>
        <v>CriticalFacility.BackupType</v>
      </c>
      <c r="K763" s="31" t="b">
        <f t="shared" si="23"/>
        <v>1</v>
      </c>
      <c r="L763" s="101">
        <f>_xlfn.XLOOKUP(J763,'Field Complete (Q1 2026)'!H:H,'Field Complete (Q1 2026)'!F:F,"")</f>
        <v>8.0699999999999994E-2</v>
      </c>
      <c r="M763" s="31" t="s">
        <v>69</v>
      </c>
      <c r="N763" s="31">
        <v>11</v>
      </c>
      <c r="O763" s="31" t="s">
        <v>2085</v>
      </c>
      <c r="P763" s="31" t="s">
        <v>2086</v>
      </c>
      <c r="Q763" s="31" t="s">
        <v>116</v>
      </c>
      <c r="R763" s="31" t="s">
        <v>2087</v>
      </c>
      <c r="S763" s="31" t="s">
        <v>2088</v>
      </c>
      <c r="T763" s="31" t="s">
        <v>168</v>
      </c>
      <c r="U763" s="31" t="s">
        <v>2080</v>
      </c>
      <c r="V763" s="31" t="s">
        <v>2081</v>
      </c>
      <c r="W763" s="31" t="s">
        <v>2082</v>
      </c>
      <c r="X763" s="31" t="s">
        <v>2046</v>
      </c>
      <c r="Y763" s="31" t="s">
        <v>95</v>
      </c>
      <c r="Z763" s="31" t="s">
        <v>13</v>
      </c>
      <c r="AA763" s="31" t="s">
        <v>2083</v>
      </c>
      <c r="AB763" s="31" t="s">
        <v>2089</v>
      </c>
    </row>
    <row r="764" spans="1:28">
      <c r="A764" s="60" t="s">
        <v>67</v>
      </c>
      <c r="B764" s="32" t="s">
        <v>69</v>
      </c>
      <c r="C764" s="32" t="s">
        <v>2090</v>
      </c>
      <c r="D764" s="76"/>
      <c r="H764" s="48"/>
      <c r="J764" s="31" t="str">
        <f t="shared" si="22"/>
        <v>CriticalFacility.BackupTypeComment</v>
      </c>
      <c r="K764" s="31" t="b">
        <f t="shared" si="23"/>
        <v>1</v>
      </c>
      <c r="L764" s="101">
        <f>_xlfn.XLOOKUP(J764,'Field Complete (Q1 2026)'!H:H,'Field Complete (Q1 2026)'!F:F,"")</f>
        <v>8.0500000000000002E-2</v>
      </c>
      <c r="M764" s="31" t="s">
        <v>69</v>
      </c>
      <c r="N764" s="31">
        <v>12</v>
      </c>
      <c r="O764" s="31" t="s">
        <v>2090</v>
      </c>
      <c r="P764" s="31" t="s">
        <v>2091</v>
      </c>
      <c r="Q764" s="31" t="s">
        <v>116</v>
      </c>
      <c r="R764" s="31"/>
      <c r="S764" s="31" t="s">
        <v>2092</v>
      </c>
      <c r="T764" s="31" t="s">
        <v>168</v>
      </c>
      <c r="U764" s="31" t="s">
        <v>2080</v>
      </c>
      <c r="V764" s="31" t="s">
        <v>2093</v>
      </c>
      <c r="W764" s="31" t="s">
        <v>2082</v>
      </c>
      <c r="X764" s="31" t="s">
        <v>2046</v>
      </c>
      <c r="Y764" s="31" t="s">
        <v>87</v>
      </c>
      <c r="Z764" s="31" t="s">
        <v>13</v>
      </c>
      <c r="AA764" s="31" t="s">
        <v>2083</v>
      </c>
      <c r="AB764" s="31" t="s">
        <v>2094</v>
      </c>
    </row>
    <row r="765" spans="1:28">
      <c r="A765" s="60" t="s">
        <v>67</v>
      </c>
      <c r="B765" s="32" t="s">
        <v>69</v>
      </c>
      <c r="C765" s="32" t="s">
        <v>2095</v>
      </c>
      <c r="D765" s="76"/>
      <c r="H765" s="48"/>
      <c r="J765" s="31" t="str">
        <f t="shared" si="22"/>
        <v>CriticalFacility.BackupCapacity</v>
      </c>
      <c r="K765" s="31" t="b">
        <f t="shared" si="23"/>
        <v>1</v>
      </c>
      <c r="L765" s="101">
        <f>_xlfn.XLOOKUP(J765,'Field Complete (Q1 2026)'!H:H,'Field Complete (Q1 2026)'!F:F,"")</f>
        <v>8.0600000000000005E-2</v>
      </c>
      <c r="M765" s="31" t="s">
        <v>69</v>
      </c>
      <c r="N765" s="31">
        <v>13</v>
      </c>
      <c r="O765" s="31" t="s">
        <v>2095</v>
      </c>
      <c r="P765" s="31" t="s">
        <v>2096</v>
      </c>
      <c r="Q765" s="31" t="s">
        <v>136</v>
      </c>
      <c r="R765" s="31"/>
      <c r="S765" s="31" t="s">
        <v>2097</v>
      </c>
      <c r="T765" s="31" t="s">
        <v>13</v>
      </c>
      <c r="U765" s="31" t="s">
        <v>2080</v>
      </c>
      <c r="V765" s="31" t="s">
        <v>2081</v>
      </c>
      <c r="W765" s="31" t="s">
        <v>2082</v>
      </c>
      <c r="X765" s="31" t="s">
        <v>2046</v>
      </c>
      <c r="Y765" s="31" t="s">
        <v>95</v>
      </c>
      <c r="Z765" s="31" t="s">
        <v>13</v>
      </c>
      <c r="AA765" s="31" t="s">
        <v>2083</v>
      </c>
      <c r="AB765" s="31" t="s">
        <v>2098</v>
      </c>
    </row>
    <row r="766" spans="1:28">
      <c r="A766" s="60" t="s">
        <v>67</v>
      </c>
      <c r="B766" s="32" t="s">
        <v>69</v>
      </c>
      <c r="C766" s="32" t="s">
        <v>2099</v>
      </c>
      <c r="D766" s="76"/>
      <c r="H766" s="48"/>
      <c r="J766" s="31" t="str">
        <f t="shared" si="22"/>
        <v>CriticalFacility.PopulationImpact</v>
      </c>
      <c r="K766" s="31" t="b">
        <f t="shared" si="23"/>
        <v>1</v>
      </c>
      <c r="L766" s="101">
        <f>_xlfn.XLOOKUP(J766,'Field Complete (Q1 2026)'!H:H,'Field Complete (Q1 2026)'!F:F,"")</f>
        <v>0.99739999999999995</v>
      </c>
      <c r="M766" s="31" t="s">
        <v>69</v>
      </c>
      <c r="N766" s="31">
        <v>14</v>
      </c>
      <c r="O766" s="31" t="s">
        <v>2099</v>
      </c>
      <c r="P766" s="31" t="s">
        <v>2100</v>
      </c>
      <c r="Q766" s="31" t="s">
        <v>198</v>
      </c>
      <c r="R766" s="31"/>
      <c r="S766" s="31" t="s">
        <v>2101</v>
      </c>
      <c r="T766" s="31" t="s">
        <v>13</v>
      </c>
      <c r="U766" s="31" t="s">
        <v>2102</v>
      </c>
      <c r="V766" s="31" t="s">
        <v>2103</v>
      </c>
      <c r="W766" s="31" t="s">
        <v>14</v>
      </c>
      <c r="X766" s="31" t="s">
        <v>2046</v>
      </c>
      <c r="Y766" s="31" t="s">
        <v>95</v>
      </c>
      <c r="Z766" s="31" t="s">
        <v>13</v>
      </c>
      <c r="AA766" s="31"/>
      <c r="AB766" s="31" t="s">
        <v>2104</v>
      </c>
    </row>
    <row r="767" spans="1:28">
      <c r="A767" s="60" t="s">
        <v>67</v>
      </c>
      <c r="B767" s="32" t="s">
        <v>69</v>
      </c>
      <c r="C767" s="32" t="s">
        <v>2105</v>
      </c>
      <c r="D767" s="76"/>
      <c r="H767" s="48"/>
      <c r="J767" s="31" t="str">
        <f t="shared" si="22"/>
        <v>CriticalFacility.PSPSDays</v>
      </c>
      <c r="K767" s="31" t="b">
        <f t="shared" si="23"/>
        <v>1</v>
      </c>
      <c r="L767" s="101">
        <f>_xlfn.XLOOKUP(J767,'Field Complete (Q1 2026)'!H:H,'Field Complete (Q1 2026)'!F:F,"")</f>
        <v>1</v>
      </c>
      <c r="M767" s="31" t="s">
        <v>69</v>
      </c>
      <c r="N767" s="31">
        <v>15</v>
      </c>
      <c r="O767" s="31" t="s">
        <v>2105</v>
      </c>
      <c r="P767" s="31" t="s">
        <v>2106</v>
      </c>
      <c r="Q767" s="31" t="s">
        <v>198</v>
      </c>
      <c r="R767" s="31"/>
      <c r="S767" s="31" t="s">
        <v>2107</v>
      </c>
      <c r="T767" s="31" t="s">
        <v>13</v>
      </c>
      <c r="U767" s="31" t="s">
        <v>14</v>
      </c>
      <c r="V767" s="31" t="s">
        <v>14</v>
      </c>
      <c r="W767" s="31" t="s">
        <v>14</v>
      </c>
      <c r="X767" s="31" t="s">
        <v>2046</v>
      </c>
      <c r="Y767" s="31" t="s">
        <v>95</v>
      </c>
      <c r="Z767" s="31" t="s">
        <v>13</v>
      </c>
      <c r="AA767" s="31"/>
      <c r="AB767" s="31" t="s">
        <v>2108</v>
      </c>
    </row>
    <row r="768" spans="1:28">
      <c r="A768" s="60" t="s">
        <v>67</v>
      </c>
      <c r="B768" s="32" t="s">
        <v>69</v>
      </c>
      <c r="C768" s="32" t="s">
        <v>2109</v>
      </c>
      <c r="D768" s="76"/>
      <c r="H768" s="48"/>
      <c r="J768" s="31" t="str">
        <f t="shared" si="22"/>
        <v>CriticalFacility.Address</v>
      </c>
      <c r="K768" s="31" t="b">
        <f t="shared" si="23"/>
        <v>1</v>
      </c>
      <c r="L768" s="101">
        <f>_xlfn.XLOOKUP(J768,'Field Complete (Q1 2026)'!H:H,'Field Complete (Q1 2026)'!F:F,"")</f>
        <v>1</v>
      </c>
      <c r="M768" s="31" t="s">
        <v>69</v>
      </c>
      <c r="N768" s="31">
        <v>16</v>
      </c>
      <c r="O768" s="31" t="s">
        <v>2109</v>
      </c>
      <c r="P768" s="31" t="s">
        <v>2109</v>
      </c>
      <c r="Q768" s="31" t="s">
        <v>1023</v>
      </c>
      <c r="R768" s="31"/>
      <c r="S768" s="31" t="s">
        <v>2110</v>
      </c>
      <c r="T768" s="31" t="s">
        <v>13</v>
      </c>
      <c r="U768" s="31" t="s">
        <v>14</v>
      </c>
      <c r="V768" s="31" t="s">
        <v>14</v>
      </c>
      <c r="W768" s="31" t="s">
        <v>14</v>
      </c>
      <c r="X768" s="31" t="s">
        <v>2046</v>
      </c>
      <c r="Y768" s="31" t="s">
        <v>95</v>
      </c>
      <c r="Z768" s="31" t="s">
        <v>13</v>
      </c>
      <c r="AA768" s="31" t="s">
        <v>2111</v>
      </c>
      <c r="AB768" s="31" t="s">
        <v>2112</v>
      </c>
    </row>
    <row r="769" spans="1:28">
      <c r="A769" s="60" t="s">
        <v>67</v>
      </c>
      <c r="B769" s="32" t="s">
        <v>69</v>
      </c>
      <c r="C769" s="32" t="s">
        <v>2113</v>
      </c>
      <c r="D769" s="76"/>
      <c r="H769" s="48"/>
      <c r="J769" s="31" t="str">
        <f t="shared" si="22"/>
        <v>CriticalFacility.City</v>
      </c>
      <c r="K769" s="31" t="b">
        <f t="shared" si="23"/>
        <v>1</v>
      </c>
      <c r="L769" s="101">
        <f>_xlfn.XLOOKUP(J769,'Field Complete (Q1 2026)'!H:H,'Field Complete (Q1 2026)'!F:F,"")</f>
        <v>1</v>
      </c>
      <c r="M769" s="31" t="s">
        <v>69</v>
      </c>
      <c r="N769" s="31">
        <v>17</v>
      </c>
      <c r="O769" s="31" t="s">
        <v>2113</v>
      </c>
      <c r="P769" s="31" t="s">
        <v>2113</v>
      </c>
      <c r="Q769" s="31" t="s">
        <v>83</v>
      </c>
      <c r="R769" s="31"/>
      <c r="S769" s="31" t="s">
        <v>2114</v>
      </c>
      <c r="T769" s="31" t="s">
        <v>13</v>
      </c>
      <c r="U769" s="31" t="s">
        <v>14</v>
      </c>
      <c r="V769" s="31" t="s">
        <v>14</v>
      </c>
      <c r="W769" s="31" t="s">
        <v>14</v>
      </c>
      <c r="X769" s="31" t="s">
        <v>2046</v>
      </c>
      <c r="Y769" s="31" t="s">
        <v>95</v>
      </c>
      <c r="Z769" s="31" t="s">
        <v>13</v>
      </c>
      <c r="AA769" s="31" t="s">
        <v>2111</v>
      </c>
      <c r="AB769" s="31" t="s">
        <v>2115</v>
      </c>
    </row>
    <row r="770" spans="1:28">
      <c r="A770" s="60" t="s">
        <v>67</v>
      </c>
      <c r="B770" s="32" t="s">
        <v>69</v>
      </c>
      <c r="C770" s="32" t="s">
        <v>2116</v>
      </c>
      <c r="D770" s="76"/>
      <c r="H770" s="48"/>
      <c r="J770" s="31" t="str">
        <f t="shared" si="22"/>
        <v>CriticalFacility.Zip</v>
      </c>
      <c r="K770" s="31" t="b">
        <f t="shared" si="23"/>
        <v>1</v>
      </c>
      <c r="L770" s="101">
        <f>_xlfn.XLOOKUP(J770,'Field Complete (Q1 2026)'!H:H,'Field Complete (Q1 2026)'!F:F,"")</f>
        <v>1</v>
      </c>
      <c r="M770" s="31" t="s">
        <v>69</v>
      </c>
      <c r="N770" s="31">
        <v>18</v>
      </c>
      <c r="O770" s="31" t="s">
        <v>2116</v>
      </c>
      <c r="P770" s="31" t="s">
        <v>2116</v>
      </c>
      <c r="Q770" s="31" t="s">
        <v>2117</v>
      </c>
      <c r="R770" s="31"/>
      <c r="S770" s="31" t="s">
        <v>2118</v>
      </c>
      <c r="T770" s="31" t="s">
        <v>13</v>
      </c>
      <c r="U770" s="31" t="s">
        <v>14</v>
      </c>
      <c r="V770" s="31" t="s">
        <v>14</v>
      </c>
      <c r="W770" s="31" t="s">
        <v>14</v>
      </c>
      <c r="X770" s="31" t="s">
        <v>2046</v>
      </c>
      <c r="Y770" s="31" t="s">
        <v>95</v>
      </c>
      <c r="Z770" s="31" t="s">
        <v>13</v>
      </c>
      <c r="AA770" s="31" t="s">
        <v>2111</v>
      </c>
      <c r="AB770" s="31" t="s">
        <v>2119</v>
      </c>
    </row>
    <row r="771" spans="1:28">
      <c r="A771" s="61" t="s">
        <v>67</v>
      </c>
      <c r="B771" s="21" t="s">
        <v>69</v>
      </c>
      <c r="C771" s="21" t="s">
        <v>400</v>
      </c>
      <c r="D771" s="77"/>
      <c r="E771" s="54"/>
      <c r="F771" s="54"/>
      <c r="G771" s="54"/>
      <c r="H771" s="55"/>
      <c r="J771" s="31" t="str">
        <f t="shared" si="22"/>
        <v>CriticalFacility.HFTDClass</v>
      </c>
      <c r="K771" s="31" t="b">
        <f t="shared" si="23"/>
        <v>1</v>
      </c>
      <c r="L771" s="101">
        <f>_xlfn.XLOOKUP(J771,'Field Complete (Q1 2026)'!H:H,'Field Complete (Q1 2026)'!F:F,"")</f>
        <v>1</v>
      </c>
      <c r="M771" s="31" t="s">
        <v>69</v>
      </c>
      <c r="N771" s="31">
        <v>19</v>
      </c>
      <c r="O771" s="31" t="s">
        <v>400</v>
      </c>
      <c r="P771" s="31" t="s">
        <v>401</v>
      </c>
      <c r="Q771" s="31" t="s">
        <v>100</v>
      </c>
      <c r="R771" s="31" t="s">
        <v>402</v>
      </c>
      <c r="S771" s="31" t="s">
        <v>2120</v>
      </c>
      <c r="T771" s="31" t="s">
        <v>13</v>
      </c>
      <c r="U771" s="31" t="s">
        <v>14</v>
      </c>
      <c r="V771" s="31" t="s">
        <v>14</v>
      </c>
      <c r="W771" s="31" t="s">
        <v>14</v>
      </c>
      <c r="X771" s="31" t="s">
        <v>15</v>
      </c>
      <c r="Y771" s="31" t="s">
        <v>95</v>
      </c>
      <c r="Z771" s="31" t="s">
        <v>13</v>
      </c>
      <c r="AA771" s="31"/>
      <c r="AB771" s="31" t="s">
        <v>2121</v>
      </c>
    </row>
    <row r="772" spans="1:28">
      <c r="A772" s="35" t="s">
        <v>67</v>
      </c>
      <c r="B772" s="12" t="s">
        <v>71</v>
      </c>
      <c r="C772" s="12" t="s">
        <v>2122</v>
      </c>
      <c r="D772" s="75"/>
      <c r="E772" s="52"/>
      <c r="F772" s="52"/>
      <c r="G772" s="52"/>
      <c r="H772" s="53"/>
      <c r="J772" s="31" t="str">
        <f t="shared" ref="J772:J835" si="24">CONCATENATE(SUBSTITUTE(B772," ",""),".",SUBSTITUTE(C772," ",""))</f>
        <v>HighWindWarningDayPolygon.HwwID</v>
      </c>
      <c r="K772" s="31" t="b">
        <f t="shared" ref="K772:K822" si="25">J772=AB772</f>
        <v>1</v>
      </c>
      <c r="L772" s="101">
        <f>_xlfn.XLOOKUP(J772,'Field Complete (Q1 2026)'!H:H,'Field Complete (Q1 2026)'!F:F,"")</f>
        <v>1</v>
      </c>
      <c r="M772" s="31" t="s">
        <v>71</v>
      </c>
      <c r="N772" s="31">
        <v>1</v>
      </c>
      <c r="O772" s="31" t="s">
        <v>2122</v>
      </c>
      <c r="P772" s="31" t="s">
        <v>2123</v>
      </c>
      <c r="Q772" s="31" t="s">
        <v>83</v>
      </c>
      <c r="R772" s="31"/>
      <c r="S772" s="31" t="s">
        <v>2124</v>
      </c>
      <c r="T772" s="31" t="s">
        <v>13</v>
      </c>
      <c r="U772" s="31" t="s">
        <v>2125</v>
      </c>
      <c r="V772" s="31" t="s">
        <v>14</v>
      </c>
      <c r="W772" s="31" t="s">
        <v>14</v>
      </c>
      <c r="X772" s="31" t="s">
        <v>15</v>
      </c>
      <c r="Y772" s="31" t="s">
        <v>95</v>
      </c>
      <c r="Z772" s="31" t="s">
        <v>2126</v>
      </c>
      <c r="AA772" s="31"/>
      <c r="AB772" s="31" t="s">
        <v>2127</v>
      </c>
    </row>
    <row r="773" spans="1:28">
      <c r="A773" s="38" t="s">
        <v>67</v>
      </c>
      <c r="B773" t="s">
        <v>71</v>
      </c>
      <c r="C773" t="s">
        <v>98</v>
      </c>
      <c r="D773" s="76"/>
      <c r="H773" s="48"/>
      <c r="J773" s="31" t="str">
        <f t="shared" si="24"/>
        <v>HighWindWarningDayPolygon.UtilityID</v>
      </c>
      <c r="K773" s="31" t="b">
        <f t="shared" si="25"/>
        <v>1</v>
      </c>
      <c r="L773" s="101">
        <f>_xlfn.XLOOKUP(J773,'Field Complete (Q1 2026)'!H:H,'Field Complete (Q1 2026)'!F:F,"")</f>
        <v>1</v>
      </c>
      <c r="M773" s="31" t="s">
        <v>71</v>
      </c>
      <c r="N773" s="31">
        <v>2</v>
      </c>
      <c r="O773" s="31" t="s">
        <v>98</v>
      </c>
      <c r="P773" s="31" t="s">
        <v>99</v>
      </c>
      <c r="Q773" s="31" t="s">
        <v>100</v>
      </c>
      <c r="R773" s="31" t="s">
        <v>101</v>
      </c>
      <c r="S773" s="31" t="s">
        <v>102</v>
      </c>
      <c r="T773" s="31" t="s">
        <v>13</v>
      </c>
      <c r="U773" s="31" t="s">
        <v>2125</v>
      </c>
      <c r="V773" s="31" t="s">
        <v>14</v>
      </c>
      <c r="W773" s="31" t="s">
        <v>14</v>
      </c>
      <c r="X773" s="31" t="s">
        <v>15</v>
      </c>
      <c r="Y773" s="31" t="s">
        <v>95</v>
      </c>
      <c r="Z773" s="31" t="s">
        <v>2126</v>
      </c>
      <c r="AA773" s="31"/>
      <c r="AB773" s="31" t="s">
        <v>2128</v>
      </c>
    </row>
    <row r="774" spans="1:28">
      <c r="A774" s="38" t="s">
        <v>67</v>
      </c>
      <c r="B774" t="s">
        <v>71</v>
      </c>
      <c r="C774" t="s">
        <v>2129</v>
      </c>
      <c r="D774" s="76"/>
      <c r="H774" s="48"/>
      <c r="J774" s="31" t="str">
        <f t="shared" si="24"/>
        <v>HighWindWarningDayPolygon.HWWIssueDateTime</v>
      </c>
      <c r="K774" s="31" t="b">
        <f t="shared" si="25"/>
        <v>1</v>
      </c>
      <c r="L774" s="101">
        <f>_xlfn.XLOOKUP(J774,'Field Complete (Q1 2026)'!H:H,'Field Complete (Q1 2026)'!F:F,"")</f>
        <v>1</v>
      </c>
      <c r="M774" s="31" t="s">
        <v>71</v>
      </c>
      <c r="N774" s="31">
        <v>3</v>
      </c>
      <c r="O774" s="31" t="s">
        <v>2129</v>
      </c>
      <c r="P774" s="31" t="s">
        <v>2130</v>
      </c>
      <c r="Q774" s="31" t="s">
        <v>175</v>
      </c>
      <c r="R774" s="31"/>
      <c r="S774" s="31" t="s">
        <v>2131</v>
      </c>
      <c r="T774" s="31" t="s">
        <v>13</v>
      </c>
      <c r="U774" s="31" t="s">
        <v>2125</v>
      </c>
      <c r="V774" s="31" t="s">
        <v>14</v>
      </c>
      <c r="W774" s="31" t="s">
        <v>14</v>
      </c>
      <c r="X774" s="31" t="s">
        <v>15</v>
      </c>
      <c r="Y774" s="31" t="s">
        <v>95</v>
      </c>
      <c r="Z774" s="31" t="s">
        <v>2126</v>
      </c>
      <c r="AA774" s="31"/>
      <c r="AB774" s="31" t="s">
        <v>2132</v>
      </c>
    </row>
    <row r="775" spans="1:28">
      <c r="A775" s="40" t="s">
        <v>67</v>
      </c>
      <c r="B775" s="13" t="s">
        <v>71</v>
      </c>
      <c r="C775" s="13" t="s">
        <v>2133</v>
      </c>
      <c r="D775" s="77"/>
      <c r="E775" s="54"/>
      <c r="F775" s="54"/>
      <c r="G775" s="54"/>
      <c r="H775" s="55"/>
      <c r="J775" s="31" t="str">
        <f t="shared" si="24"/>
        <v>HighWindWarningDayPolygon.NumberHWWDays</v>
      </c>
      <c r="K775" s="31" t="b">
        <f t="shared" si="25"/>
        <v>1</v>
      </c>
      <c r="L775" s="101">
        <f>_xlfn.XLOOKUP(J775,'Field Complete (Q1 2026)'!H:H,'Field Complete (Q1 2026)'!F:F,"")</f>
        <v>1</v>
      </c>
      <c r="M775" s="31" t="s">
        <v>71</v>
      </c>
      <c r="N775" s="31">
        <v>4</v>
      </c>
      <c r="O775" s="31" t="s">
        <v>2133</v>
      </c>
      <c r="P775" s="31" t="s">
        <v>2134</v>
      </c>
      <c r="Q775" s="31" t="s">
        <v>136</v>
      </c>
      <c r="R775" s="31"/>
      <c r="S775" s="31" t="s">
        <v>2135</v>
      </c>
      <c r="T775" s="31" t="s">
        <v>13</v>
      </c>
      <c r="U775" s="31" t="s">
        <v>2125</v>
      </c>
      <c r="V775" s="31" t="s">
        <v>14</v>
      </c>
      <c r="W775" s="31" t="s">
        <v>14</v>
      </c>
      <c r="X775" s="31" t="s">
        <v>15</v>
      </c>
      <c r="Y775" s="31" t="s">
        <v>95</v>
      </c>
      <c r="Z775" s="31" t="s">
        <v>2126</v>
      </c>
      <c r="AA775" s="31"/>
      <c r="AB775" s="31" t="s">
        <v>2136</v>
      </c>
    </row>
    <row r="776" spans="1:28">
      <c r="A776" s="59" t="s">
        <v>67</v>
      </c>
      <c r="B776" s="20" t="s">
        <v>2137</v>
      </c>
      <c r="C776" s="20" t="s">
        <v>98</v>
      </c>
      <c r="D776" s="75"/>
      <c r="E776" s="52"/>
      <c r="F776" s="52"/>
      <c r="G776" s="52"/>
      <c r="H776" s="53"/>
      <c r="J776" s="31" t="str">
        <f t="shared" si="24"/>
        <v>MajorWoodyStemExemptTreePoint.UtilityID</v>
      </c>
      <c r="K776" s="31" t="b">
        <f t="shared" si="25"/>
        <v>1</v>
      </c>
      <c r="L776" s="101">
        <f>_xlfn.XLOOKUP(J776,'Field Complete (Q1 2026)'!H:H,'Field Complete (Q1 2026)'!F:F,"")</f>
        <v>1</v>
      </c>
      <c r="M776" s="31" t="s">
        <v>2137</v>
      </c>
      <c r="N776" s="31">
        <v>1</v>
      </c>
      <c r="O776" s="31" t="s">
        <v>98</v>
      </c>
      <c r="P776" s="31" t="s">
        <v>99</v>
      </c>
      <c r="Q776" s="31" t="s">
        <v>100</v>
      </c>
      <c r="R776" s="31" t="s">
        <v>101</v>
      </c>
      <c r="S776" s="31" t="e">
        <v>#N/A</v>
      </c>
      <c r="T776" s="31" t="s">
        <v>13</v>
      </c>
      <c r="U776" s="31" t="s">
        <v>14</v>
      </c>
      <c r="V776" s="31" t="s">
        <v>2138</v>
      </c>
      <c r="W776" s="31" t="s">
        <v>2139</v>
      </c>
      <c r="X776" s="31" t="s">
        <v>15</v>
      </c>
      <c r="Y776" s="31" t="s">
        <v>95</v>
      </c>
      <c r="Z776" s="31" t="s">
        <v>13</v>
      </c>
      <c r="AA776" s="31"/>
      <c r="AB776" s="31" t="s">
        <v>2140</v>
      </c>
    </row>
    <row r="777" spans="1:28">
      <c r="A777" s="60" t="s">
        <v>67</v>
      </c>
      <c r="B777" s="32" t="s">
        <v>2137</v>
      </c>
      <c r="C777" s="32" t="s">
        <v>1612</v>
      </c>
      <c r="D777" s="76"/>
      <c r="H777" s="48"/>
      <c r="J777" s="31" t="str">
        <f t="shared" si="24"/>
        <v>MajorWoodyStemExemptTreePoint.VegetationGenus</v>
      </c>
      <c r="K777" s="31" t="b">
        <f t="shared" si="25"/>
        <v>1</v>
      </c>
      <c r="L777" s="101">
        <f>_xlfn.XLOOKUP(J777,'Field Complete (Q1 2026)'!H:H,'Field Complete (Q1 2026)'!F:F,"")</f>
        <v>0.99850000000000005</v>
      </c>
      <c r="M777" s="31" t="s">
        <v>2137</v>
      </c>
      <c r="N777" s="31">
        <v>2</v>
      </c>
      <c r="O777" s="31" t="s">
        <v>1612</v>
      </c>
      <c r="P777" s="31" t="s">
        <v>1613</v>
      </c>
      <c r="Q777" s="31" t="s">
        <v>116</v>
      </c>
      <c r="R777" s="31"/>
      <c r="S777" s="31" t="e">
        <v>#N/A</v>
      </c>
      <c r="T777" s="31" t="s">
        <v>13</v>
      </c>
      <c r="U777" s="31" t="s">
        <v>14</v>
      </c>
      <c r="V777" s="31" t="s">
        <v>2141</v>
      </c>
      <c r="W777" s="31" t="s">
        <v>2141</v>
      </c>
      <c r="X777" s="31" t="s">
        <v>15</v>
      </c>
      <c r="Y777" s="31" t="s">
        <v>95</v>
      </c>
      <c r="Z777" s="31" t="s">
        <v>13</v>
      </c>
      <c r="AA777" s="31"/>
      <c r="AB777" s="31" t="s">
        <v>2142</v>
      </c>
    </row>
    <row r="778" spans="1:28">
      <c r="A778" s="60" t="s">
        <v>67</v>
      </c>
      <c r="B778" s="32" t="s">
        <v>2137</v>
      </c>
      <c r="C778" s="32" t="s">
        <v>1616</v>
      </c>
      <c r="D778" s="76"/>
      <c r="H778" s="48"/>
      <c r="J778" s="31" t="str">
        <f t="shared" si="24"/>
        <v>MajorWoodyStemExemptTreePoint.VegetationSpecies</v>
      </c>
      <c r="K778" s="31" t="b">
        <f t="shared" si="25"/>
        <v>1</v>
      </c>
      <c r="L778" s="101">
        <f>_xlfn.XLOOKUP(J778,'Field Complete (Q1 2026)'!H:H,'Field Complete (Q1 2026)'!F:F,"")</f>
        <v>0.99039999999999995</v>
      </c>
      <c r="M778" s="31" t="s">
        <v>2137</v>
      </c>
      <c r="N778" s="31">
        <v>3</v>
      </c>
      <c r="O778" s="31" t="s">
        <v>1616</v>
      </c>
      <c r="P778" s="31" t="s">
        <v>1617</v>
      </c>
      <c r="Q778" s="31" t="s">
        <v>116</v>
      </c>
      <c r="R778" s="31"/>
      <c r="S778" s="31" t="e">
        <v>#N/A</v>
      </c>
      <c r="T778" s="31" t="s">
        <v>13</v>
      </c>
      <c r="U778" s="31" t="s">
        <v>14</v>
      </c>
      <c r="V778" s="31" t="s">
        <v>2141</v>
      </c>
      <c r="W778" s="31" t="s">
        <v>2141</v>
      </c>
      <c r="X778" s="31" t="s">
        <v>15</v>
      </c>
      <c r="Y778" s="31" t="s">
        <v>95</v>
      </c>
      <c r="Z778" s="31" t="s">
        <v>13</v>
      </c>
      <c r="AA778" s="31"/>
      <c r="AB778" s="31" t="s">
        <v>2143</v>
      </c>
    </row>
    <row r="779" spans="1:28">
      <c r="A779" s="60" t="s">
        <v>67</v>
      </c>
      <c r="B779" s="32" t="s">
        <v>2137</v>
      </c>
      <c r="C779" s="32" t="s">
        <v>1620</v>
      </c>
      <c r="D779" s="76"/>
      <c r="H779" s="48"/>
      <c r="J779" s="31" t="str">
        <f t="shared" si="24"/>
        <v>MajorWoodyStemExemptTreePoint.VegetationCommonName</v>
      </c>
      <c r="K779" s="31" t="b">
        <f t="shared" si="25"/>
        <v>1</v>
      </c>
      <c r="L779" s="101">
        <f>_xlfn.XLOOKUP(J779,'Field Complete (Q1 2026)'!H:H,'Field Complete (Q1 2026)'!F:F,"")</f>
        <v>1</v>
      </c>
      <c r="M779" s="31" t="s">
        <v>2137</v>
      </c>
      <c r="N779" s="31">
        <v>4</v>
      </c>
      <c r="O779" s="31" t="s">
        <v>1620</v>
      </c>
      <c r="P779" s="31" t="s">
        <v>1621</v>
      </c>
      <c r="Q779" s="31" t="s">
        <v>83</v>
      </c>
      <c r="R779" s="31"/>
      <c r="S779" s="31" t="e">
        <v>#N/A</v>
      </c>
      <c r="T779" s="31" t="s">
        <v>13</v>
      </c>
      <c r="U779" s="31" t="s">
        <v>14</v>
      </c>
      <c r="V779" s="31" t="s">
        <v>2141</v>
      </c>
      <c r="W779" s="31" t="s">
        <v>2141</v>
      </c>
      <c r="X779" s="31" t="s">
        <v>15</v>
      </c>
      <c r="Y779" s="31" t="s">
        <v>95</v>
      </c>
      <c r="Z779" s="31" t="s">
        <v>13</v>
      </c>
      <c r="AA779" s="31"/>
      <c r="AB779" s="31" t="s">
        <v>2144</v>
      </c>
    </row>
    <row r="780" spans="1:28">
      <c r="A780" s="60" t="s">
        <v>67</v>
      </c>
      <c r="B780" s="32" t="s">
        <v>2137</v>
      </c>
      <c r="C780" s="32" t="s">
        <v>173</v>
      </c>
      <c r="D780" s="76"/>
      <c r="H780" s="48"/>
      <c r="J780" s="31" t="str">
        <f t="shared" si="24"/>
        <v>MajorWoodyStemExemptTreePoint.LastInspectionDate</v>
      </c>
      <c r="K780" s="31" t="b">
        <f t="shared" si="25"/>
        <v>1</v>
      </c>
      <c r="L780" s="101">
        <f>_xlfn.XLOOKUP(J780,'Field Complete (Q1 2026)'!H:H,'Field Complete (Q1 2026)'!F:F,"")</f>
        <v>0.99990000000000001</v>
      </c>
      <c r="M780" s="31" t="s">
        <v>2137</v>
      </c>
      <c r="N780" s="31">
        <v>5</v>
      </c>
      <c r="O780" s="31" t="s">
        <v>173</v>
      </c>
      <c r="P780" s="31" t="s">
        <v>174</v>
      </c>
      <c r="Q780" s="31" t="s">
        <v>175</v>
      </c>
      <c r="R780" s="31"/>
      <c r="S780" s="31" t="e">
        <v>#N/A</v>
      </c>
      <c r="T780" s="31" t="s">
        <v>13</v>
      </c>
      <c r="U780" s="31"/>
      <c r="V780" s="31" t="s">
        <v>2145</v>
      </c>
      <c r="W780" s="31" t="s">
        <v>2139</v>
      </c>
      <c r="X780" s="31" t="s">
        <v>15</v>
      </c>
      <c r="Y780" s="31" t="s">
        <v>95</v>
      </c>
      <c r="Z780" s="31" t="s">
        <v>13</v>
      </c>
      <c r="AA780" s="31"/>
      <c r="AB780" s="31" t="s">
        <v>2146</v>
      </c>
    </row>
    <row r="781" spans="1:28">
      <c r="A781" s="61" t="s">
        <v>67</v>
      </c>
      <c r="B781" s="21" t="s">
        <v>2137</v>
      </c>
      <c r="C781" s="21" t="s">
        <v>2147</v>
      </c>
      <c r="D781" s="77"/>
      <c r="E781" s="54"/>
      <c r="F781" s="54"/>
      <c r="G781" s="54"/>
      <c r="H781" s="55"/>
      <c r="J781" s="31" t="str">
        <f t="shared" si="24"/>
        <v>MajorWoodyStemExemptTreePoint.Quantity</v>
      </c>
      <c r="K781" s="31" t="b">
        <f t="shared" si="25"/>
        <v>1</v>
      </c>
      <c r="L781" s="101">
        <f>_xlfn.XLOOKUP(J781,'Field Complete (Q1 2026)'!H:H,'Field Complete (Q1 2026)'!F:F,"")</f>
        <v>1</v>
      </c>
      <c r="M781" s="31" t="s">
        <v>2137</v>
      </c>
      <c r="N781" s="31">
        <v>6</v>
      </c>
      <c r="O781" s="31" t="s">
        <v>2147</v>
      </c>
      <c r="P781" s="31" t="s">
        <v>2147</v>
      </c>
      <c r="Q781" s="31" t="s">
        <v>198</v>
      </c>
      <c r="R781" s="31"/>
      <c r="S781" s="31" t="e">
        <v>#N/A</v>
      </c>
      <c r="T781" s="31" t="s">
        <v>13</v>
      </c>
      <c r="U781" s="31" t="s">
        <v>14</v>
      </c>
      <c r="V781" s="31" t="s">
        <v>14</v>
      </c>
      <c r="W781" s="31" t="s">
        <v>14</v>
      </c>
      <c r="X781" s="31" t="s">
        <v>15</v>
      </c>
      <c r="Y781" s="31" t="s">
        <v>95</v>
      </c>
      <c r="Z781" s="31" t="s">
        <v>13</v>
      </c>
      <c r="AA781" s="31"/>
      <c r="AB781" s="31" t="s">
        <v>2148</v>
      </c>
    </row>
    <row r="782" spans="1:28">
      <c r="A782" s="35" t="s">
        <v>67</v>
      </c>
      <c r="B782" s="12" t="s">
        <v>68</v>
      </c>
      <c r="C782" s="12" t="s">
        <v>2149</v>
      </c>
      <c r="D782" s="75"/>
      <c r="E782" s="52"/>
      <c r="F782" s="52"/>
      <c r="G782" s="52"/>
      <c r="H782" s="53"/>
      <c r="J782" s="31" t="str">
        <f t="shared" si="24"/>
        <v>OtherPowerLineConnectionLocation.OplcID</v>
      </c>
      <c r="K782" s="31" t="b">
        <f t="shared" si="25"/>
        <v>1</v>
      </c>
      <c r="L782" s="101">
        <f>_xlfn.XLOOKUP(J782,'Field Complete (Q1 2026)'!H:H,'Field Complete (Q1 2026)'!F:F,"")</f>
        <v>1</v>
      </c>
      <c r="M782" s="31" t="s">
        <v>68</v>
      </c>
      <c r="N782" s="31">
        <v>1</v>
      </c>
      <c r="O782" s="31" t="s">
        <v>2149</v>
      </c>
      <c r="P782" s="31" t="s">
        <v>2150</v>
      </c>
      <c r="Q782" s="31" t="s">
        <v>83</v>
      </c>
      <c r="R782" s="31"/>
      <c r="S782" s="31" t="s">
        <v>2151</v>
      </c>
      <c r="T782" s="31" t="s">
        <v>13</v>
      </c>
      <c r="U782" s="31" t="s">
        <v>2152</v>
      </c>
      <c r="V782" s="31" t="s">
        <v>14</v>
      </c>
      <c r="W782" s="31" t="s">
        <v>14</v>
      </c>
      <c r="X782" s="31" t="s">
        <v>2153</v>
      </c>
      <c r="Y782" s="31" t="s">
        <v>95</v>
      </c>
      <c r="Z782" s="31" t="s">
        <v>13</v>
      </c>
      <c r="AA782" s="31" t="s">
        <v>2154</v>
      </c>
      <c r="AB782" s="31" t="s">
        <v>2155</v>
      </c>
    </row>
    <row r="783" spans="1:28">
      <c r="A783" s="38" t="s">
        <v>67</v>
      </c>
      <c r="B783" t="s">
        <v>68</v>
      </c>
      <c r="C783" t="s">
        <v>98</v>
      </c>
      <c r="D783" s="76"/>
      <c r="H783" s="48"/>
      <c r="J783" s="31" t="str">
        <f t="shared" si="24"/>
        <v>OtherPowerLineConnectionLocation.UtilityID</v>
      </c>
      <c r="K783" s="31" t="b">
        <f t="shared" si="25"/>
        <v>1</v>
      </c>
      <c r="L783" s="101">
        <f>_xlfn.XLOOKUP(J783,'Field Complete (Q1 2026)'!H:H,'Field Complete (Q1 2026)'!F:F,"")</f>
        <v>1</v>
      </c>
      <c r="M783" s="31" t="s">
        <v>68</v>
      </c>
      <c r="N783" s="31">
        <v>2</v>
      </c>
      <c r="O783" s="31" t="s">
        <v>98</v>
      </c>
      <c r="P783" s="31" t="s">
        <v>99</v>
      </c>
      <c r="Q783" s="31" t="s">
        <v>100</v>
      </c>
      <c r="R783" s="31" t="s">
        <v>101</v>
      </c>
      <c r="S783" s="31" t="s">
        <v>102</v>
      </c>
      <c r="T783" s="31" t="s">
        <v>13</v>
      </c>
      <c r="U783" s="31" t="s">
        <v>14</v>
      </c>
      <c r="V783" s="31" t="s">
        <v>14</v>
      </c>
      <c r="W783" s="31" t="s">
        <v>14</v>
      </c>
      <c r="X783" s="31" t="s">
        <v>15</v>
      </c>
      <c r="Y783" s="31" t="s">
        <v>95</v>
      </c>
      <c r="Z783" s="31" t="s">
        <v>13</v>
      </c>
      <c r="AA783" s="31" t="s">
        <v>2156</v>
      </c>
      <c r="AB783" s="31" t="s">
        <v>2157</v>
      </c>
    </row>
    <row r="784" spans="1:28">
      <c r="A784" s="38" t="s">
        <v>67</v>
      </c>
      <c r="B784" t="s">
        <v>68</v>
      </c>
      <c r="C784" t="s">
        <v>2158</v>
      </c>
      <c r="D784" s="76"/>
      <c r="H784" s="48"/>
      <c r="J784" s="31" t="str">
        <f t="shared" si="24"/>
        <v>OtherPowerLineConnectionLocation.OtherLineOwner</v>
      </c>
      <c r="K784" s="31" t="b">
        <f t="shared" si="25"/>
        <v>1</v>
      </c>
      <c r="L784" s="101">
        <f>_xlfn.XLOOKUP(J784,'Field Complete (Q1 2026)'!H:H,'Field Complete (Q1 2026)'!F:F,"")</f>
        <v>1</v>
      </c>
      <c r="M784" s="31" t="s">
        <v>68</v>
      </c>
      <c r="N784" s="31">
        <v>3</v>
      </c>
      <c r="O784" s="31" t="s">
        <v>2158</v>
      </c>
      <c r="P784" s="31" t="s">
        <v>2159</v>
      </c>
      <c r="Q784" s="31" t="s">
        <v>1023</v>
      </c>
      <c r="R784" s="31"/>
      <c r="S784" s="31" t="s">
        <v>2160</v>
      </c>
      <c r="T784" s="31" t="s">
        <v>13</v>
      </c>
      <c r="U784" s="31" t="s">
        <v>14</v>
      </c>
      <c r="V784" s="31" t="s">
        <v>14</v>
      </c>
      <c r="W784" s="31" t="s">
        <v>14</v>
      </c>
      <c r="X784" s="31" t="s">
        <v>2153</v>
      </c>
      <c r="Y784" s="31" t="s">
        <v>95</v>
      </c>
      <c r="Z784" s="31" t="s">
        <v>13</v>
      </c>
      <c r="AA784" s="31" t="s">
        <v>2161</v>
      </c>
      <c r="AB784" s="31" t="s">
        <v>2162</v>
      </c>
    </row>
    <row r="785" spans="1:28">
      <c r="A785" s="38" t="s">
        <v>67</v>
      </c>
      <c r="B785" t="s">
        <v>68</v>
      </c>
      <c r="C785" t="s">
        <v>2163</v>
      </c>
      <c r="D785" s="76"/>
      <c r="H785" s="48"/>
      <c r="J785" s="31" t="str">
        <f t="shared" si="24"/>
        <v>OtherPowerLineConnectionLocation.ConnectionAsset</v>
      </c>
      <c r="K785" s="31" t="b">
        <f t="shared" si="25"/>
        <v>1</v>
      </c>
      <c r="L785" s="101">
        <f>_xlfn.XLOOKUP(J785,'Field Complete (Q1 2026)'!H:H,'Field Complete (Q1 2026)'!F:F,"")</f>
        <v>1</v>
      </c>
      <c r="M785" s="31" t="s">
        <v>68</v>
      </c>
      <c r="N785" s="31">
        <v>4</v>
      </c>
      <c r="O785" s="31" t="s">
        <v>2163</v>
      </c>
      <c r="P785" s="31" t="s">
        <v>2164</v>
      </c>
      <c r="Q785" s="31" t="s">
        <v>1023</v>
      </c>
      <c r="R785" s="31"/>
      <c r="S785" s="31" t="s">
        <v>2165</v>
      </c>
      <c r="T785" s="31" t="s">
        <v>168</v>
      </c>
      <c r="U785" s="31" t="s">
        <v>2166</v>
      </c>
      <c r="V785" s="31" t="s">
        <v>14</v>
      </c>
      <c r="W785" s="31" t="s">
        <v>14</v>
      </c>
      <c r="X785" s="31" t="s">
        <v>2153</v>
      </c>
      <c r="Y785" s="31" t="s">
        <v>95</v>
      </c>
      <c r="Z785" s="31" t="s">
        <v>13</v>
      </c>
      <c r="AA785" s="31" t="s">
        <v>2167</v>
      </c>
      <c r="AB785" s="31" t="s">
        <v>2168</v>
      </c>
    </row>
    <row r="786" spans="1:28">
      <c r="A786" s="38" t="s">
        <v>67</v>
      </c>
      <c r="B786" t="s">
        <v>68</v>
      </c>
      <c r="C786" t="s">
        <v>2169</v>
      </c>
      <c r="D786" s="76"/>
      <c r="H786" s="48"/>
      <c r="J786" s="31" t="str">
        <f t="shared" si="24"/>
        <v>OtherPowerLineConnectionLocation.ConnectionPointAssetID</v>
      </c>
      <c r="K786" s="31" t="b">
        <f t="shared" si="25"/>
        <v>1</v>
      </c>
      <c r="L786" s="101">
        <f>_xlfn.XLOOKUP(J786,'Field Complete (Q1 2026)'!H:H,'Field Complete (Q1 2026)'!F:F,"")</f>
        <v>0.97929999999999995</v>
      </c>
      <c r="M786" s="31" t="s">
        <v>68</v>
      </c>
      <c r="N786" s="31">
        <v>5</v>
      </c>
      <c r="O786" s="31" t="s">
        <v>2169</v>
      </c>
      <c r="P786" s="31" t="s">
        <v>2170</v>
      </c>
      <c r="Q786" s="31" t="s">
        <v>83</v>
      </c>
      <c r="R786" s="31"/>
      <c r="S786" s="31" t="s">
        <v>2171</v>
      </c>
      <c r="T786" s="31" t="s">
        <v>168</v>
      </c>
      <c r="U786" s="31" t="s">
        <v>2172</v>
      </c>
      <c r="V786" s="31" t="s">
        <v>2173</v>
      </c>
      <c r="W786" s="31" t="s">
        <v>2174</v>
      </c>
      <c r="X786" s="31" t="s">
        <v>2153</v>
      </c>
      <c r="Y786" s="31" t="s">
        <v>95</v>
      </c>
      <c r="Z786" s="31" t="s">
        <v>13</v>
      </c>
      <c r="AA786" s="31" t="s">
        <v>2175</v>
      </c>
      <c r="AB786" s="31" t="s">
        <v>2176</v>
      </c>
    </row>
    <row r="787" spans="1:28">
      <c r="A787" s="38" t="s">
        <v>67</v>
      </c>
      <c r="B787" t="s">
        <v>68</v>
      </c>
      <c r="C787" t="s">
        <v>2177</v>
      </c>
      <c r="D787" s="76"/>
      <c r="H787" s="48"/>
      <c r="J787" s="31" t="str">
        <f t="shared" si="24"/>
        <v>OtherPowerLineConnectionLocation.CorporationSegmentID</v>
      </c>
      <c r="K787" s="31" t="b">
        <f t="shared" si="25"/>
        <v>1</v>
      </c>
      <c r="L787" s="101">
        <f>_xlfn.XLOOKUP(J787,'Field Complete (Q1 2026)'!H:H,'Field Complete (Q1 2026)'!F:F,"")</f>
        <v>0</v>
      </c>
      <c r="M787" s="31" t="s">
        <v>68</v>
      </c>
      <c r="N787" s="31">
        <v>6</v>
      </c>
      <c r="O787" s="31" t="s">
        <v>2177</v>
      </c>
      <c r="P787" s="31" t="s">
        <v>2178</v>
      </c>
      <c r="Q787" s="31" t="s">
        <v>83</v>
      </c>
      <c r="R787" s="31"/>
      <c r="S787" s="31" t="s">
        <v>2179</v>
      </c>
      <c r="T787" s="31" t="s">
        <v>15</v>
      </c>
      <c r="U787" s="31" t="s">
        <v>1147</v>
      </c>
      <c r="V787" s="31" t="s">
        <v>86</v>
      </c>
      <c r="W787" s="31" t="s">
        <v>86</v>
      </c>
      <c r="X787" s="31" t="s">
        <v>2153</v>
      </c>
      <c r="Y787" s="31" t="s">
        <v>291</v>
      </c>
      <c r="Z787" s="31" t="s">
        <v>13</v>
      </c>
      <c r="AA787" s="31"/>
      <c r="AB787" s="31" t="s">
        <v>2180</v>
      </c>
    </row>
    <row r="788" spans="1:28">
      <c r="A788" s="38" t="s">
        <v>67</v>
      </c>
      <c r="B788" t="s">
        <v>68</v>
      </c>
      <c r="C788" t="s">
        <v>2181</v>
      </c>
      <c r="D788" s="76"/>
      <c r="H788" s="48"/>
      <c r="J788" s="31" t="str">
        <f t="shared" si="24"/>
        <v>OtherPowerLineConnectionLocation.CorporationCircuitID</v>
      </c>
      <c r="K788" s="31" t="b">
        <f t="shared" si="25"/>
        <v>1</v>
      </c>
      <c r="L788" s="101">
        <f>_xlfn.XLOOKUP(J788,'Field Complete (Q1 2026)'!H:H,'Field Complete (Q1 2026)'!F:F,"")</f>
        <v>1</v>
      </c>
      <c r="M788" s="31" t="s">
        <v>68</v>
      </c>
      <c r="N788" s="31">
        <v>7</v>
      </c>
      <c r="O788" s="31" t="s">
        <v>2181</v>
      </c>
      <c r="P788" s="31" t="s">
        <v>2182</v>
      </c>
      <c r="Q788" s="31" t="s">
        <v>83</v>
      </c>
      <c r="R788" s="31"/>
      <c r="S788" s="31" t="s">
        <v>2183</v>
      </c>
      <c r="T788" s="31" t="s">
        <v>13</v>
      </c>
      <c r="U788" s="31" t="s">
        <v>14</v>
      </c>
      <c r="V788" s="31" t="s">
        <v>86</v>
      </c>
      <c r="W788" s="31" t="s">
        <v>86</v>
      </c>
      <c r="X788" s="31" t="s">
        <v>2153</v>
      </c>
      <c r="Y788" s="31" t="s">
        <v>95</v>
      </c>
      <c r="Z788" s="31" t="s">
        <v>13</v>
      </c>
      <c r="AA788" s="31"/>
      <c r="AB788" s="31" t="s">
        <v>2184</v>
      </c>
    </row>
    <row r="789" spans="1:28">
      <c r="A789" s="38" t="s">
        <v>67</v>
      </c>
      <c r="B789" t="s">
        <v>68</v>
      </c>
      <c r="C789" t="s">
        <v>2185</v>
      </c>
      <c r="D789" s="76"/>
      <c r="H789" s="48"/>
      <c r="J789" s="31" t="str">
        <f t="shared" si="24"/>
        <v>OtherPowerLineConnectionLocation.CorporationLineClass</v>
      </c>
      <c r="K789" s="31" t="b">
        <f t="shared" si="25"/>
        <v>1</v>
      </c>
      <c r="L789" s="101">
        <f>_xlfn.XLOOKUP(J789,'Field Complete (Q1 2026)'!H:H,'Field Complete (Q1 2026)'!F:F,"")</f>
        <v>1</v>
      </c>
      <c r="M789" s="31" t="s">
        <v>68</v>
      </c>
      <c r="N789" s="31">
        <v>8</v>
      </c>
      <c r="O789" s="31" t="s">
        <v>2185</v>
      </c>
      <c r="P789" s="31" t="s">
        <v>2186</v>
      </c>
      <c r="Q789" s="31" t="s">
        <v>116</v>
      </c>
      <c r="R789" s="31" t="s">
        <v>431</v>
      </c>
      <c r="S789" s="31" t="s">
        <v>2187</v>
      </c>
      <c r="T789" s="31" t="s">
        <v>13</v>
      </c>
      <c r="U789" s="31" t="s">
        <v>14</v>
      </c>
      <c r="V789" s="31" t="s">
        <v>86</v>
      </c>
      <c r="W789" s="31" t="s">
        <v>86</v>
      </c>
      <c r="X789" s="31" t="s">
        <v>2153</v>
      </c>
      <c r="Y789" s="31" t="s">
        <v>95</v>
      </c>
      <c r="Z789" s="31" t="s">
        <v>13</v>
      </c>
      <c r="AA789" s="31"/>
      <c r="AB789" s="31" t="s">
        <v>2188</v>
      </c>
    </row>
    <row r="790" spans="1:28">
      <c r="A790" s="38" t="s">
        <v>67</v>
      </c>
      <c r="B790" t="s">
        <v>68</v>
      </c>
      <c r="C790" t="s">
        <v>2189</v>
      </c>
      <c r="D790" s="76"/>
      <c r="H790" s="48"/>
      <c r="J790" s="31" t="str">
        <f t="shared" si="24"/>
        <v>OtherPowerLineConnectionLocation.OtherLineClass</v>
      </c>
      <c r="K790" s="31" t="b">
        <f t="shared" si="25"/>
        <v>1</v>
      </c>
      <c r="L790" s="101">
        <f>_xlfn.XLOOKUP(J790,'Field Complete (Q1 2026)'!H:H,'Field Complete (Q1 2026)'!F:F,"")</f>
        <v>1</v>
      </c>
      <c r="M790" s="31" t="s">
        <v>68</v>
      </c>
      <c r="N790" s="31">
        <v>9</v>
      </c>
      <c r="O790" s="31" t="s">
        <v>2189</v>
      </c>
      <c r="P790" s="31" t="s">
        <v>2190</v>
      </c>
      <c r="Q790" s="31" t="s">
        <v>116</v>
      </c>
      <c r="R790" s="31" t="s">
        <v>2191</v>
      </c>
      <c r="S790" s="31" t="s">
        <v>2192</v>
      </c>
      <c r="T790" s="31" t="s">
        <v>13</v>
      </c>
      <c r="U790" s="31" t="s">
        <v>14</v>
      </c>
      <c r="V790" s="31" t="s">
        <v>86</v>
      </c>
      <c r="W790" s="31" t="s">
        <v>86</v>
      </c>
      <c r="X790" s="31" t="s">
        <v>2153</v>
      </c>
      <c r="Y790" s="31" t="s">
        <v>95</v>
      </c>
      <c r="Z790" s="31" t="s">
        <v>13</v>
      </c>
      <c r="AA790" s="31"/>
      <c r="AB790" s="31" t="s">
        <v>2193</v>
      </c>
    </row>
    <row r="791" spans="1:28">
      <c r="A791" s="38" t="s">
        <v>67</v>
      </c>
      <c r="B791" t="s">
        <v>68</v>
      </c>
      <c r="C791" t="s">
        <v>2194</v>
      </c>
      <c r="D791" s="76"/>
      <c r="H791" s="48"/>
      <c r="J791" s="31" t="str">
        <f t="shared" si="24"/>
        <v>OtherPowerLineConnectionLocation.OtherConductorType</v>
      </c>
      <c r="K791" s="31" t="b">
        <f t="shared" si="25"/>
        <v>1</v>
      </c>
      <c r="L791" s="101">
        <f>_xlfn.XLOOKUP(J791,'Field Complete (Q1 2026)'!H:H,'Field Complete (Q1 2026)'!F:F,"")</f>
        <v>0</v>
      </c>
      <c r="M791" s="31" t="s">
        <v>68</v>
      </c>
      <c r="N791" s="31">
        <v>10</v>
      </c>
      <c r="O791" s="31" t="s">
        <v>2194</v>
      </c>
      <c r="P791" s="31" t="s">
        <v>2195</v>
      </c>
      <c r="Q791" s="31" t="s">
        <v>116</v>
      </c>
      <c r="R791" s="31" t="s">
        <v>117</v>
      </c>
      <c r="S791" s="31" t="s">
        <v>2196</v>
      </c>
      <c r="T791" s="31" t="s">
        <v>15</v>
      </c>
      <c r="U791" s="31" t="s">
        <v>2197</v>
      </c>
      <c r="V791" s="31" t="s">
        <v>2198</v>
      </c>
      <c r="W791" s="31" t="s">
        <v>2199</v>
      </c>
      <c r="X791" s="31" t="s">
        <v>2153</v>
      </c>
      <c r="Y791" s="31" t="s">
        <v>291</v>
      </c>
      <c r="Z791" s="31" t="s">
        <v>13</v>
      </c>
      <c r="AA791" s="31"/>
      <c r="AB791" s="31" t="s">
        <v>2200</v>
      </c>
    </row>
    <row r="792" spans="1:28">
      <c r="A792" s="38" t="s">
        <v>67</v>
      </c>
      <c r="B792" t="s">
        <v>68</v>
      </c>
      <c r="C792" t="s">
        <v>2201</v>
      </c>
      <c r="D792" s="76"/>
      <c r="H792" s="48"/>
      <c r="J792" s="31" t="str">
        <f t="shared" si="24"/>
        <v>OtherPowerLineConnectionLocation.OtherConductorTypeComment</v>
      </c>
      <c r="K792" s="31" t="b">
        <f t="shared" si="25"/>
        <v>1</v>
      </c>
      <c r="L792" s="101">
        <f>_xlfn.XLOOKUP(J792,'Field Complete (Q1 2026)'!H:H,'Field Complete (Q1 2026)'!F:F,"")</f>
        <v>0</v>
      </c>
      <c r="M792" s="31" t="s">
        <v>68</v>
      </c>
      <c r="N792" s="31">
        <v>11</v>
      </c>
      <c r="O792" s="31" t="s">
        <v>2201</v>
      </c>
      <c r="P792" s="31" t="s">
        <v>2202</v>
      </c>
      <c r="Q792" s="31" t="s">
        <v>116</v>
      </c>
      <c r="R792" s="31"/>
      <c r="S792" s="31" t="s">
        <v>2203</v>
      </c>
      <c r="T792" s="31" t="s">
        <v>15</v>
      </c>
      <c r="U792" s="31" t="s">
        <v>2197</v>
      </c>
      <c r="V792" s="31" t="s">
        <v>14</v>
      </c>
      <c r="W792" s="31" t="s">
        <v>14</v>
      </c>
      <c r="X792" s="31" t="s">
        <v>2153</v>
      </c>
      <c r="Y792" s="31" t="s">
        <v>87</v>
      </c>
      <c r="Z792" s="31"/>
      <c r="AA792" s="31"/>
      <c r="AB792" s="31" t="s">
        <v>2204</v>
      </c>
    </row>
    <row r="793" spans="1:28">
      <c r="A793" s="38" t="s">
        <v>67</v>
      </c>
      <c r="B793" t="s">
        <v>68</v>
      </c>
      <c r="C793" t="s">
        <v>2205</v>
      </c>
      <c r="D793" s="76"/>
      <c r="H793" s="48"/>
      <c r="J793" s="31" t="str">
        <f t="shared" si="24"/>
        <v>OtherPowerLineConnectionLocation.ConnectionType</v>
      </c>
      <c r="K793" s="31" t="b">
        <f t="shared" si="25"/>
        <v>1</v>
      </c>
      <c r="L793" s="101">
        <f>_xlfn.XLOOKUP(J793,'Field Complete (Q1 2026)'!H:H,'Field Complete (Q1 2026)'!F:F,"")</f>
        <v>1</v>
      </c>
      <c r="M793" s="31" t="s">
        <v>68</v>
      </c>
      <c r="N793" s="31">
        <v>12</v>
      </c>
      <c r="O793" s="31" t="s">
        <v>2205</v>
      </c>
      <c r="P793" s="31" t="s">
        <v>2206</v>
      </c>
      <c r="Q793" s="31" t="s">
        <v>116</v>
      </c>
      <c r="R793" s="31" t="s">
        <v>2207</v>
      </c>
      <c r="S793" s="31" t="s">
        <v>2208</v>
      </c>
      <c r="T793" s="31" t="s">
        <v>13</v>
      </c>
      <c r="U793" s="31" t="s">
        <v>14</v>
      </c>
      <c r="V793" s="31" t="s">
        <v>14</v>
      </c>
      <c r="W793" s="31" t="s">
        <v>14</v>
      </c>
      <c r="X793" s="31" t="s">
        <v>2153</v>
      </c>
      <c r="Y793" s="31" t="s">
        <v>95</v>
      </c>
      <c r="Z793" s="31" t="s">
        <v>13</v>
      </c>
      <c r="AA793" s="31"/>
      <c r="AB793" s="31" t="s">
        <v>2209</v>
      </c>
    </row>
    <row r="794" spans="1:28">
      <c r="A794" s="38" t="s">
        <v>67</v>
      </c>
      <c r="B794" t="s">
        <v>68</v>
      </c>
      <c r="C794" t="s">
        <v>2210</v>
      </c>
      <c r="D794" s="76"/>
      <c r="H794" s="48"/>
      <c r="J794" s="31" t="str">
        <f t="shared" si="24"/>
        <v>OtherPowerLineConnectionLocation.ConnectionLocation</v>
      </c>
      <c r="K794" s="31" t="b">
        <f t="shared" si="25"/>
        <v>1</v>
      </c>
      <c r="L794" s="101">
        <f>_xlfn.XLOOKUP(J794,'Field Complete (Q1 2026)'!H:H,'Field Complete (Q1 2026)'!F:F,"")</f>
        <v>0.1079</v>
      </c>
      <c r="M794" s="31" t="s">
        <v>68</v>
      </c>
      <c r="N794" s="31">
        <v>13</v>
      </c>
      <c r="O794" s="31" t="s">
        <v>2210</v>
      </c>
      <c r="P794" s="31" t="s">
        <v>2211</v>
      </c>
      <c r="Q794" s="31" t="s">
        <v>83</v>
      </c>
      <c r="R794" s="31" t="s">
        <v>2212</v>
      </c>
      <c r="S794" s="31" t="s">
        <v>2213</v>
      </c>
      <c r="T794" s="31" t="s">
        <v>168</v>
      </c>
      <c r="U794" s="31" t="s">
        <v>2214</v>
      </c>
      <c r="V794" s="31" t="s">
        <v>2215</v>
      </c>
      <c r="W794" s="31" t="s">
        <v>2216</v>
      </c>
      <c r="X794" s="31" t="s">
        <v>2153</v>
      </c>
      <c r="Y794" s="31" t="s">
        <v>95</v>
      </c>
      <c r="Z794" s="31" t="s">
        <v>13</v>
      </c>
      <c r="AA794" s="31"/>
      <c r="AB794" s="31" t="s">
        <v>2217</v>
      </c>
    </row>
    <row r="795" spans="1:28">
      <c r="A795" s="38" t="s">
        <v>67</v>
      </c>
      <c r="B795" t="s">
        <v>68</v>
      </c>
      <c r="C795" t="s">
        <v>2218</v>
      </c>
      <c r="D795" s="76"/>
      <c r="H795" s="48"/>
      <c r="J795" s="31" t="str">
        <f t="shared" si="24"/>
        <v>OtherPowerLineConnectionLocation.OtherNominalVoltagekV</v>
      </c>
      <c r="K795" s="31" t="b">
        <f t="shared" si="25"/>
        <v>1</v>
      </c>
      <c r="L795" s="101">
        <f>_xlfn.XLOOKUP(J795,'Field Complete (Q1 2026)'!H:H,'Field Complete (Q1 2026)'!F:F,"")</f>
        <v>0.87970000000000004</v>
      </c>
      <c r="M795" s="31" t="s">
        <v>68</v>
      </c>
      <c r="N795" s="31">
        <v>14</v>
      </c>
      <c r="O795" s="31" t="s">
        <v>2218</v>
      </c>
      <c r="P795" s="31" t="s">
        <v>2219</v>
      </c>
      <c r="Q795" s="31" t="s">
        <v>136</v>
      </c>
      <c r="R795" s="31"/>
      <c r="S795" s="31" t="s">
        <v>2220</v>
      </c>
      <c r="T795" s="31" t="s">
        <v>168</v>
      </c>
      <c r="U795" s="31" t="s">
        <v>2221</v>
      </c>
      <c r="V795" s="31" t="s">
        <v>2222</v>
      </c>
      <c r="W795" s="31" t="s">
        <v>2223</v>
      </c>
      <c r="X795" s="31" t="s">
        <v>2153</v>
      </c>
      <c r="Y795" s="31" t="s">
        <v>95</v>
      </c>
      <c r="Z795" s="31" t="s">
        <v>13</v>
      </c>
      <c r="AA795" s="31"/>
      <c r="AB795" s="31" t="s">
        <v>2224</v>
      </c>
    </row>
    <row r="796" spans="1:28">
      <c r="A796" s="38" t="s">
        <v>67</v>
      </c>
      <c r="B796" t="s">
        <v>68</v>
      </c>
      <c r="C796" t="s">
        <v>2225</v>
      </c>
      <c r="D796" s="76"/>
      <c r="H796" s="48"/>
      <c r="J796" s="31" t="str">
        <f t="shared" si="24"/>
        <v>OtherPowerLineConnectionLocation.OtherOperatingVoltagekV</v>
      </c>
      <c r="K796" s="31" t="b">
        <f t="shared" si="25"/>
        <v>1</v>
      </c>
      <c r="L796" s="101">
        <f>_xlfn.XLOOKUP(J796,'Field Complete (Q1 2026)'!H:H,'Field Complete (Q1 2026)'!F:F,"")</f>
        <v>0.1162</v>
      </c>
      <c r="M796" s="31" t="s">
        <v>68</v>
      </c>
      <c r="N796" s="31">
        <v>15</v>
      </c>
      <c r="O796" s="31" t="s">
        <v>2225</v>
      </c>
      <c r="P796" s="31" t="s">
        <v>2226</v>
      </c>
      <c r="Q796" s="31" t="s">
        <v>136</v>
      </c>
      <c r="R796" s="31"/>
      <c r="S796" s="31" t="s">
        <v>2227</v>
      </c>
      <c r="T796" s="31" t="s">
        <v>15</v>
      </c>
      <c r="U796" s="31" t="s">
        <v>2228</v>
      </c>
      <c r="V796" s="31" t="s">
        <v>2222</v>
      </c>
      <c r="W796" s="31" t="s">
        <v>2223</v>
      </c>
      <c r="X796" s="31" t="s">
        <v>2153</v>
      </c>
      <c r="Y796" s="31" t="s">
        <v>291</v>
      </c>
      <c r="Z796" s="31" t="s">
        <v>13</v>
      </c>
      <c r="AA796" s="31"/>
      <c r="AB796" s="31" t="s">
        <v>2229</v>
      </c>
    </row>
    <row r="797" spans="1:28">
      <c r="A797" s="38" t="s">
        <v>67</v>
      </c>
      <c r="B797" t="s">
        <v>68</v>
      </c>
      <c r="C797" t="s">
        <v>2230</v>
      </c>
      <c r="D797" s="76"/>
      <c r="H797" s="48"/>
      <c r="J797" s="31" t="str">
        <f t="shared" si="24"/>
        <v>OtherPowerLineConnectionLocation.OtherConductorMaterial</v>
      </c>
      <c r="K797" s="31" t="b">
        <f t="shared" si="25"/>
        <v>1</v>
      </c>
      <c r="L797" s="101">
        <f>_xlfn.XLOOKUP(J797,'Field Complete (Q1 2026)'!H:H,'Field Complete (Q1 2026)'!F:F,"")</f>
        <v>0</v>
      </c>
      <c r="M797" s="31" t="s">
        <v>68</v>
      </c>
      <c r="N797" s="31">
        <v>16</v>
      </c>
      <c r="O797" s="31" t="s">
        <v>2230</v>
      </c>
      <c r="P797" s="31" t="s">
        <v>2231</v>
      </c>
      <c r="Q797" s="31" t="s">
        <v>1023</v>
      </c>
      <c r="R797" s="31" t="s">
        <v>151</v>
      </c>
      <c r="S797" s="31" t="s">
        <v>2232</v>
      </c>
      <c r="T797" s="31" t="s">
        <v>15</v>
      </c>
      <c r="U797" s="31" t="s">
        <v>2233</v>
      </c>
      <c r="V797" s="31" t="s">
        <v>2222</v>
      </c>
      <c r="W797" s="31" t="s">
        <v>2223</v>
      </c>
      <c r="X797" s="31" t="s">
        <v>2153</v>
      </c>
      <c r="Y797" s="31" t="s">
        <v>291</v>
      </c>
      <c r="Z797" s="31" t="s">
        <v>13</v>
      </c>
      <c r="AA797" s="31"/>
      <c r="AB797" s="31" t="s">
        <v>2234</v>
      </c>
    </row>
    <row r="798" spans="1:28">
      <c r="A798" s="38" t="s">
        <v>67</v>
      </c>
      <c r="B798" t="s">
        <v>68</v>
      </c>
      <c r="C798" t="s">
        <v>2235</v>
      </c>
      <c r="D798" s="76"/>
      <c r="H798" s="48"/>
      <c r="J798" s="31" t="str">
        <f t="shared" si="24"/>
        <v>OtherPowerLineConnectionLocation.OtherConductorMaterialComment</v>
      </c>
      <c r="K798" s="31" t="b">
        <f t="shared" si="25"/>
        <v>1</v>
      </c>
      <c r="L798" s="101">
        <f>_xlfn.XLOOKUP(J798,'Field Complete (Q1 2026)'!H:H,'Field Complete (Q1 2026)'!F:F,"")</f>
        <v>0</v>
      </c>
      <c r="M798" s="31" t="s">
        <v>68</v>
      </c>
      <c r="N798" s="31">
        <v>17</v>
      </c>
      <c r="O798" s="31" t="s">
        <v>2235</v>
      </c>
      <c r="P798" s="31" t="s">
        <v>2236</v>
      </c>
      <c r="Q798" s="31" t="s">
        <v>83</v>
      </c>
      <c r="R798" s="31"/>
      <c r="S798" s="31" t="s">
        <v>2237</v>
      </c>
      <c r="T798" s="31" t="s">
        <v>15</v>
      </c>
      <c r="U798" s="31" t="s">
        <v>2238</v>
      </c>
      <c r="V798" s="31" t="s">
        <v>2239</v>
      </c>
      <c r="W798" s="31" t="s">
        <v>2223</v>
      </c>
      <c r="X798" s="31" t="s">
        <v>2153</v>
      </c>
      <c r="Y798" s="31" t="s">
        <v>87</v>
      </c>
      <c r="Z798" s="31" t="s">
        <v>13</v>
      </c>
      <c r="AA798" s="31"/>
      <c r="AB798" s="31" t="s">
        <v>2240</v>
      </c>
    </row>
    <row r="799" spans="1:28">
      <c r="A799" s="38" t="s">
        <v>67</v>
      </c>
      <c r="B799" t="s">
        <v>68</v>
      </c>
      <c r="C799" t="s">
        <v>2241</v>
      </c>
      <c r="D799" s="76"/>
      <c r="H799" s="48"/>
      <c r="J799" s="31" t="str">
        <f t="shared" si="24"/>
        <v>OtherPowerLineConnectionLocation.OtherConductorSize</v>
      </c>
      <c r="K799" s="31" t="b">
        <f t="shared" si="25"/>
        <v>1</v>
      </c>
      <c r="L799" s="101">
        <f>_xlfn.XLOOKUP(J799,'Field Complete (Q1 2026)'!H:H,'Field Complete (Q1 2026)'!F:F,"")</f>
        <v>0</v>
      </c>
      <c r="M799" s="31" t="s">
        <v>68</v>
      </c>
      <c r="N799" s="31">
        <v>18</v>
      </c>
      <c r="O799" s="31" t="s">
        <v>2241</v>
      </c>
      <c r="P799" s="31" t="s">
        <v>2242</v>
      </c>
      <c r="Q799" s="31" t="s">
        <v>116</v>
      </c>
      <c r="R799" s="31"/>
      <c r="S799" s="31" t="s">
        <v>2243</v>
      </c>
      <c r="T799" s="31" t="s">
        <v>15</v>
      </c>
      <c r="U799" s="31" t="s">
        <v>14</v>
      </c>
      <c r="V799" s="31" t="s">
        <v>14</v>
      </c>
      <c r="W799" s="31" t="s">
        <v>14</v>
      </c>
      <c r="X799" s="31" t="s">
        <v>2153</v>
      </c>
      <c r="Y799" s="31" t="s">
        <v>95</v>
      </c>
      <c r="Z799" s="31" t="s">
        <v>13</v>
      </c>
      <c r="AA799" s="31" t="s">
        <v>2244</v>
      </c>
      <c r="AB799" s="31" t="s">
        <v>2245</v>
      </c>
    </row>
    <row r="800" spans="1:28">
      <c r="A800" s="38" t="s">
        <v>67</v>
      </c>
      <c r="B800" t="s">
        <v>68</v>
      </c>
      <c r="C800" t="s">
        <v>2246</v>
      </c>
      <c r="D800" s="76"/>
      <c r="H800" s="48"/>
      <c r="J800" s="31" t="str">
        <f t="shared" si="24"/>
        <v>OtherPowerLineConnectionLocation.OtherConductorOD</v>
      </c>
      <c r="K800" s="31" t="b">
        <f t="shared" si="25"/>
        <v>1</v>
      </c>
      <c r="L800" s="101">
        <f>_xlfn.XLOOKUP(J800,'Field Complete (Q1 2026)'!H:H,'Field Complete (Q1 2026)'!F:F,"")</f>
        <v>0</v>
      </c>
      <c r="M800" s="31" t="s">
        <v>68</v>
      </c>
      <c r="N800" s="31">
        <v>19</v>
      </c>
      <c r="O800" s="31" t="s">
        <v>2246</v>
      </c>
      <c r="P800" s="31" t="s">
        <v>2247</v>
      </c>
      <c r="Q800" s="31" t="s">
        <v>136</v>
      </c>
      <c r="R800" s="31"/>
      <c r="S800" s="31" t="s">
        <v>2248</v>
      </c>
      <c r="T800" s="31" t="s">
        <v>15</v>
      </c>
      <c r="U800" s="31" t="s">
        <v>2228</v>
      </c>
      <c r="V800" s="31" t="s">
        <v>2239</v>
      </c>
      <c r="W800" s="31" t="s">
        <v>2249</v>
      </c>
      <c r="X800" s="31" t="s">
        <v>2153</v>
      </c>
      <c r="Y800" s="31" t="s">
        <v>95</v>
      </c>
      <c r="Z800" s="31" t="s">
        <v>13</v>
      </c>
      <c r="AA800" s="31" t="s">
        <v>2250</v>
      </c>
      <c r="AB800" s="31" t="s">
        <v>2251</v>
      </c>
    </row>
    <row r="801" spans="1:31">
      <c r="A801" s="38" t="s">
        <v>67</v>
      </c>
      <c r="B801" t="s">
        <v>68</v>
      </c>
      <c r="C801" t="s">
        <v>2252</v>
      </c>
      <c r="D801" s="76"/>
      <c r="H801" s="48"/>
      <c r="J801" s="31" t="str">
        <f t="shared" si="24"/>
        <v>OtherPowerLineConnectionLocation.ConnectionLastInspectionDate</v>
      </c>
      <c r="K801" s="31" t="b">
        <f t="shared" si="25"/>
        <v>1</v>
      </c>
      <c r="L801" s="101">
        <f>_xlfn.XLOOKUP(J801,'Field Complete (Q1 2026)'!H:H,'Field Complete (Q1 2026)'!F:F,"")</f>
        <v>0.81330000000000002</v>
      </c>
      <c r="M801" s="31" t="s">
        <v>68</v>
      </c>
      <c r="N801" s="31">
        <v>20</v>
      </c>
      <c r="O801" s="31" t="s">
        <v>2252</v>
      </c>
      <c r="P801" s="31" t="s">
        <v>2253</v>
      </c>
      <c r="Q801" s="31" t="s">
        <v>175</v>
      </c>
      <c r="R801" s="31"/>
      <c r="S801" s="31" t="s">
        <v>176</v>
      </c>
      <c r="T801" s="31" t="s">
        <v>168</v>
      </c>
      <c r="U801" s="31" t="s">
        <v>2254</v>
      </c>
      <c r="V801" s="31" t="s">
        <v>2239</v>
      </c>
      <c r="W801" s="31" t="s">
        <v>2249</v>
      </c>
      <c r="X801" s="31" t="s">
        <v>2153</v>
      </c>
      <c r="Y801" s="31" t="s">
        <v>95</v>
      </c>
      <c r="Z801" s="31" t="s">
        <v>13</v>
      </c>
      <c r="AA801" s="31" t="s">
        <v>2255</v>
      </c>
      <c r="AB801" s="31" t="s">
        <v>2256</v>
      </c>
    </row>
    <row r="802" spans="1:31">
      <c r="A802" s="38" t="s">
        <v>67</v>
      </c>
      <c r="B802" t="s">
        <v>68</v>
      </c>
      <c r="C802" t="s">
        <v>2257</v>
      </c>
      <c r="D802" s="76"/>
      <c r="H802" s="48"/>
      <c r="J802" s="31" t="str">
        <f t="shared" si="24"/>
        <v>OtherPowerLineConnectionLocation.ConnectionLastMaintenanceDate</v>
      </c>
      <c r="K802" s="31" t="b">
        <f t="shared" si="25"/>
        <v>1</v>
      </c>
      <c r="L802" s="101">
        <f>_xlfn.XLOOKUP(J802,'Field Complete (Q1 2026)'!H:H,'Field Complete (Q1 2026)'!F:F,"")</f>
        <v>0</v>
      </c>
      <c r="M802" s="31" t="s">
        <v>68</v>
      </c>
      <c r="N802" s="31">
        <v>21</v>
      </c>
      <c r="O802" s="31" t="s">
        <v>2257</v>
      </c>
      <c r="P802" s="31" t="s">
        <v>2258</v>
      </c>
      <c r="Q802" s="31" t="s">
        <v>175</v>
      </c>
      <c r="R802" s="31"/>
      <c r="S802" s="31" t="s">
        <v>185</v>
      </c>
      <c r="T802" s="31" t="s">
        <v>15</v>
      </c>
      <c r="U802" s="31" t="s">
        <v>2228</v>
      </c>
      <c r="V802" s="31" t="s">
        <v>2222</v>
      </c>
      <c r="W802" s="31" t="s">
        <v>2249</v>
      </c>
      <c r="X802" s="31" t="s">
        <v>2153</v>
      </c>
      <c r="Y802" s="31" t="s">
        <v>583</v>
      </c>
      <c r="Z802" s="31" t="s">
        <v>13</v>
      </c>
      <c r="AA802" s="31"/>
      <c r="AB802" s="31" t="s">
        <v>2259</v>
      </c>
    </row>
    <row r="803" spans="1:31">
      <c r="A803" s="38" t="s">
        <v>67</v>
      </c>
      <c r="B803" t="s">
        <v>68</v>
      </c>
      <c r="C803" t="s">
        <v>2260</v>
      </c>
      <c r="D803" s="76"/>
      <c r="H803" s="48"/>
      <c r="J803" s="31" t="str">
        <f t="shared" si="24"/>
        <v>OtherPowerLineConnectionLocation.ConnectionEstablishmentDate</v>
      </c>
      <c r="K803" s="31" t="b">
        <f t="shared" si="25"/>
        <v>1</v>
      </c>
      <c r="L803" s="101">
        <f>_xlfn.XLOOKUP(J803,'Field Complete (Q1 2026)'!H:H,'Field Complete (Q1 2026)'!F:F,"")</f>
        <v>0</v>
      </c>
      <c r="M803" s="31" t="s">
        <v>68</v>
      </c>
      <c r="N803" s="31">
        <v>22</v>
      </c>
      <c r="O803" s="31" t="s">
        <v>2260</v>
      </c>
      <c r="P803" s="31" t="s">
        <v>2261</v>
      </c>
      <c r="Q803" s="31" t="s">
        <v>175</v>
      </c>
      <c r="R803" s="31"/>
      <c r="S803" s="31" t="s">
        <v>2262</v>
      </c>
      <c r="T803" s="31" t="s">
        <v>15</v>
      </c>
      <c r="U803" s="31" t="s">
        <v>2263</v>
      </c>
      <c r="V803" s="31" t="s">
        <v>2264</v>
      </c>
      <c r="W803" s="31" t="s">
        <v>2249</v>
      </c>
      <c r="X803" s="31" t="s">
        <v>2153</v>
      </c>
      <c r="Y803" s="31" t="s">
        <v>180</v>
      </c>
      <c r="Z803" s="31" t="s">
        <v>13</v>
      </c>
      <c r="AA803" s="31"/>
      <c r="AB803" s="31" t="s">
        <v>2265</v>
      </c>
    </row>
    <row r="804" spans="1:31">
      <c r="A804" s="38" t="s">
        <v>67</v>
      </c>
      <c r="B804" t="s">
        <v>68</v>
      </c>
      <c r="C804" t="s">
        <v>2266</v>
      </c>
      <c r="D804" s="76"/>
      <c r="H804" s="48"/>
      <c r="J804" s="31" t="str">
        <f t="shared" si="24"/>
        <v>OtherPowerLineConnectionLocation.ConnectionEstablishmentYear</v>
      </c>
      <c r="K804" s="31" t="b">
        <f t="shared" si="25"/>
        <v>1</v>
      </c>
      <c r="L804" s="101">
        <f>_xlfn.XLOOKUP(J804,'Field Complete (Q1 2026)'!H:H,'Field Complete (Q1 2026)'!F:F,"")</f>
        <v>0.70950000000000002</v>
      </c>
      <c r="M804" s="31" t="s">
        <v>68</v>
      </c>
      <c r="N804" s="31">
        <v>23</v>
      </c>
      <c r="O804" s="31" t="s">
        <v>2266</v>
      </c>
      <c r="P804" s="31" t="s">
        <v>2267</v>
      </c>
      <c r="Q804" s="31" t="s">
        <v>198</v>
      </c>
      <c r="R804" s="31"/>
      <c r="S804" s="31" t="s">
        <v>2268</v>
      </c>
      <c r="T804" s="31" t="s">
        <v>168</v>
      </c>
      <c r="U804" s="31" t="s">
        <v>2269</v>
      </c>
      <c r="V804" s="31" t="s">
        <v>2270</v>
      </c>
      <c r="W804" s="31" t="s">
        <v>251</v>
      </c>
      <c r="X804" s="31" t="s">
        <v>2153</v>
      </c>
      <c r="Y804" s="31" t="s">
        <v>95</v>
      </c>
      <c r="Z804" s="31" t="s">
        <v>13</v>
      </c>
      <c r="AA804" s="31"/>
      <c r="AB804" s="31" t="s">
        <v>2271</v>
      </c>
    </row>
    <row r="805" spans="1:31">
      <c r="A805" s="38" t="s">
        <v>67</v>
      </c>
      <c r="B805" t="s">
        <v>68</v>
      </c>
      <c r="C805" t="s">
        <v>2272</v>
      </c>
      <c r="D805" s="76"/>
      <c r="H805" s="48"/>
      <c r="J805" s="31" t="str">
        <f t="shared" si="24"/>
        <v>OtherPowerLineConnectionLocation.EstimatedConnectionAge</v>
      </c>
      <c r="K805" s="31" t="b">
        <f t="shared" si="25"/>
        <v>1</v>
      </c>
      <c r="L805" s="101">
        <f>_xlfn.XLOOKUP(J805,'Field Complete (Q1 2026)'!H:H,'Field Complete (Q1 2026)'!F:F,"")</f>
        <v>0.66800000000000004</v>
      </c>
      <c r="M805" s="31" t="s">
        <v>68</v>
      </c>
      <c r="N805" s="31">
        <v>24</v>
      </c>
      <c r="O805" s="31" t="s">
        <v>2272</v>
      </c>
      <c r="P805" s="31" t="s">
        <v>2273</v>
      </c>
      <c r="Q805" s="31" t="s">
        <v>100</v>
      </c>
      <c r="R805" s="31" t="s">
        <v>207</v>
      </c>
      <c r="S805" s="31" t="s">
        <v>2274</v>
      </c>
      <c r="T805" s="31" t="s">
        <v>168</v>
      </c>
      <c r="U805" s="31" t="s">
        <v>2166</v>
      </c>
      <c r="V805" s="31" t="s">
        <v>2275</v>
      </c>
      <c r="W805" s="31" t="s">
        <v>2276</v>
      </c>
      <c r="X805" s="31" t="s">
        <v>2153</v>
      </c>
      <c r="Y805" s="31" t="s">
        <v>87</v>
      </c>
      <c r="Z805" s="31" t="s">
        <v>13</v>
      </c>
      <c r="AA805" s="31"/>
      <c r="AB805" s="31" t="s">
        <v>2277</v>
      </c>
    </row>
    <row r="806" spans="1:31">
      <c r="A806" s="38" t="s">
        <v>67</v>
      </c>
      <c r="B806" t="s">
        <v>68</v>
      </c>
      <c r="C806" t="s">
        <v>2278</v>
      </c>
      <c r="D806" s="76"/>
      <c r="H806" s="48"/>
      <c r="J806" s="31" t="str">
        <f t="shared" si="24"/>
        <v>OtherPowerLineConnectionLocation.OtherUsefulLifespan</v>
      </c>
      <c r="K806" s="31" t="b">
        <f t="shared" si="25"/>
        <v>1</v>
      </c>
      <c r="L806" s="101">
        <f>_xlfn.XLOOKUP(J806,'Field Complete (Q1 2026)'!H:H,'Field Complete (Q1 2026)'!F:F,"")</f>
        <v>0</v>
      </c>
      <c r="M806" s="31" t="s">
        <v>68</v>
      </c>
      <c r="N806" s="31">
        <v>25</v>
      </c>
      <c r="O806" s="31" t="s">
        <v>2278</v>
      </c>
      <c r="P806" s="31" t="s">
        <v>2279</v>
      </c>
      <c r="Q806" s="31" t="s">
        <v>198</v>
      </c>
      <c r="R806" s="31"/>
      <c r="S806" s="31" t="s">
        <v>2280</v>
      </c>
      <c r="T806" s="31" t="s">
        <v>15</v>
      </c>
      <c r="U806" s="31" t="s">
        <v>2281</v>
      </c>
      <c r="V806" s="31" t="s">
        <v>2282</v>
      </c>
      <c r="W806" s="31" t="s">
        <v>2282</v>
      </c>
      <c r="X806" s="31" t="s">
        <v>2153</v>
      </c>
      <c r="Y806" s="31" t="s">
        <v>219</v>
      </c>
      <c r="Z806" s="31" t="s">
        <v>13</v>
      </c>
      <c r="AA806" s="31"/>
      <c r="AB806" s="31" t="s">
        <v>2283</v>
      </c>
    </row>
    <row r="807" spans="1:31">
      <c r="A807" s="38" t="s">
        <v>67</v>
      </c>
      <c r="B807" t="s">
        <v>68</v>
      </c>
      <c r="C807" t="s">
        <v>2284</v>
      </c>
      <c r="D807" s="76"/>
      <c r="H807" s="48"/>
      <c r="J807" s="31" t="str">
        <f t="shared" si="24"/>
        <v>OtherPowerLineConnectionLocation.OtherAmpacityRating</v>
      </c>
      <c r="K807" s="31" t="b">
        <f t="shared" si="25"/>
        <v>1</v>
      </c>
      <c r="L807" s="101">
        <f>_xlfn.XLOOKUP(J807,'Field Complete (Q1 2026)'!H:H,'Field Complete (Q1 2026)'!F:F,"")</f>
        <v>0</v>
      </c>
      <c r="M807" s="31" t="s">
        <v>68</v>
      </c>
      <c r="N807" s="31">
        <v>26</v>
      </c>
      <c r="O807" s="31" t="s">
        <v>2284</v>
      </c>
      <c r="P807" s="31" t="s">
        <v>2285</v>
      </c>
      <c r="Q807" s="31" t="s">
        <v>136</v>
      </c>
      <c r="R807" s="31"/>
      <c r="S807" s="31" t="s">
        <v>2286</v>
      </c>
      <c r="T807" s="31" t="s">
        <v>15</v>
      </c>
      <c r="U807" s="31" t="s">
        <v>2287</v>
      </c>
      <c r="V807" s="31" t="s">
        <v>2288</v>
      </c>
      <c r="W807" s="31" t="s">
        <v>2289</v>
      </c>
      <c r="X807" s="31" t="s">
        <v>2153</v>
      </c>
      <c r="Y807" s="31" t="s">
        <v>291</v>
      </c>
      <c r="Z807" s="31" t="s">
        <v>13</v>
      </c>
      <c r="AA807" s="31"/>
      <c r="AB807" s="31" t="s">
        <v>2290</v>
      </c>
    </row>
    <row r="808" spans="1:31">
      <c r="A808" s="38" t="s">
        <v>67</v>
      </c>
      <c r="B808" t="s">
        <v>68</v>
      </c>
      <c r="C808" t="s">
        <v>2291</v>
      </c>
      <c r="D808" s="76"/>
      <c r="H808" s="48"/>
      <c r="J808" s="31" t="str">
        <f t="shared" si="24"/>
        <v>OtherPowerLineConnectionLocation.ConnectionComments</v>
      </c>
      <c r="K808" s="31" t="b">
        <f t="shared" si="25"/>
        <v>1</v>
      </c>
      <c r="L808" s="101">
        <f>_xlfn.XLOOKUP(J808,'Field Complete (Q1 2026)'!H:H,'Field Complete (Q1 2026)'!F:F,"")</f>
        <v>0</v>
      </c>
      <c r="M808" s="31" t="s">
        <v>68</v>
      </c>
      <c r="N808" s="31">
        <v>27</v>
      </c>
      <c r="O808" s="31" t="s">
        <v>2291</v>
      </c>
      <c r="P808" s="31" t="s">
        <v>2292</v>
      </c>
      <c r="Q808" s="31" t="s">
        <v>1023</v>
      </c>
      <c r="R808" s="31"/>
      <c r="S808" s="31" t="s">
        <v>2293</v>
      </c>
      <c r="T808" s="31" t="s">
        <v>15</v>
      </c>
      <c r="U808" s="31" t="s">
        <v>2294</v>
      </c>
      <c r="V808" s="31" t="s">
        <v>14</v>
      </c>
      <c r="W808" s="31" t="s">
        <v>14</v>
      </c>
      <c r="X808" s="31" t="s">
        <v>2153</v>
      </c>
      <c r="Y808" s="31" t="s">
        <v>87</v>
      </c>
      <c r="Z808" s="31" t="s">
        <v>13</v>
      </c>
      <c r="AA808" s="31"/>
      <c r="AB808" s="31" t="s">
        <v>2295</v>
      </c>
    </row>
    <row r="809" spans="1:31">
      <c r="A809" s="40" t="s">
        <v>67</v>
      </c>
      <c r="B809" s="13" t="s">
        <v>68</v>
      </c>
      <c r="C809" s="13" t="s">
        <v>400</v>
      </c>
      <c r="D809" s="77"/>
      <c r="E809" s="54"/>
      <c r="F809" s="54"/>
      <c r="G809" s="54"/>
      <c r="H809" s="55"/>
      <c r="J809" s="31" t="str">
        <f t="shared" si="24"/>
        <v>OtherPowerLineConnectionLocation.HFTDClass</v>
      </c>
      <c r="K809" s="31" t="b">
        <f t="shared" si="25"/>
        <v>1</v>
      </c>
      <c r="L809" s="101">
        <f>_xlfn.XLOOKUP(J809,'Field Complete (Q1 2026)'!H:H,'Field Complete (Q1 2026)'!F:F,"")</f>
        <v>1</v>
      </c>
      <c r="M809" s="31" t="s">
        <v>68</v>
      </c>
      <c r="N809" s="31">
        <v>28</v>
      </c>
      <c r="O809" s="31" t="s">
        <v>400</v>
      </c>
      <c r="P809" s="31" t="s">
        <v>401</v>
      </c>
      <c r="Q809" s="31" t="s">
        <v>100</v>
      </c>
      <c r="R809" s="31" t="s">
        <v>402</v>
      </c>
      <c r="S809" s="31" t="s">
        <v>2296</v>
      </c>
      <c r="T809" s="31" t="s">
        <v>13</v>
      </c>
      <c r="U809" s="31" t="s">
        <v>14</v>
      </c>
      <c r="V809" s="31" t="s">
        <v>14</v>
      </c>
      <c r="W809" s="31" t="s">
        <v>14</v>
      </c>
      <c r="X809" s="31" t="s">
        <v>15</v>
      </c>
      <c r="Y809" s="31" t="s">
        <v>95</v>
      </c>
      <c r="Z809" s="31" t="s">
        <v>13</v>
      </c>
      <c r="AA809" s="31" t="s">
        <v>2297</v>
      </c>
      <c r="AB809" s="31" t="s">
        <v>2298</v>
      </c>
    </row>
    <row r="810" spans="1:31">
      <c r="A810" s="59" t="s">
        <v>67</v>
      </c>
      <c r="B810" s="20" t="s">
        <v>70</v>
      </c>
      <c r="C810" s="20" t="s">
        <v>2299</v>
      </c>
      <c r="D810" s="75"/>
      <c r="E810" s="52"/>
      <c r="F810" s="52"/>
      <c r="G810" s="52"/>
      <c r="H810" s="53"/>
      <c r="J810" s="31" t="str">
        <f t="shared" si="24"/>
        <v>RedFlagWarningDayPolygon.RfwID</v>
      </c>
      <c r="K810" s="31" t="b">
        <f t="shared" si="25"/>
        <v>1</v>
      </c>
      <c r="L810" s="101" t="str">
        <f>_xlfn.XLOOKUP(J810,'Field Complete (Q1 2026)'!H:H,'Field Complete (Q1 2026)'!F:F,"")</f>
        <v/>
      </c>
      <c r="M810" s="31" t="s">
        <v>70</v>
      </c>
      <c r="N810" s="31">
        <v>1</v>
      </c>
      <c r="O810" s="31" t="s">
        <v>2299</v>
      </c>
      <c r="P810" s="31" t="s">
        <v>2300</v>
      </c>
      <c r="Q810" s="31" t="s">
        <v>83</v>
      </c>
      <c r="R810" s="31"/>
      <c r="S810" s="31" t="s">
        <v>2301</v>
      </c>
      <c r="T810" s="31" t="s">
        <v>13</v>
      </c>
      <c r="U810" s="31" t="s">
        <v>2125</v>
      </c>
      <c r="V810" s="31" t="s">
        <v>14</v>
      </c>
      <c r="W810" s="31" t="s">
        <v>14</v>
      </c>
      <c r="X810" s="31" t="s">
        <v>15</v>
      </c>
      <c r="Y810" s="31" t="s">
        <v>95</v>
      </c>
      <c r="Z810" s="31" t="s">
        <v>13</v>
      </c>
      <c r="AA810" s="31"/>
      <c r="AB810" s="31" t="s">
        <v>2302</v>
      </c>
    </row>
    <row r="811" spans="1:31">
      <c r="A811" s="60" t="s">
        <v>67</v>
      </c>
      <c r="B811" s="32" t="s">
        <v>70</v>
      </c>
      <c r="C811" s="32" t="s">
        <v>98</v>
      </c>
      <c r="D811" s="76"/>
      <c r="H811" s="48"/>
      <c r="J811" s="31" t="str">
        <f t="shared" si="24"/>
        <v>RedFlagWarningDayPolygon.UtilityID</v>
      </c>
      <c r="K811" s="31" t="b">
        <f t="shared" si="25"/>
        <v>1</v>
      </c>
      <c r="L811" s="101" t="str">
        <f>_xlfn.XLOOKUP(J811,'Field Complete (Q1 2026)'!H:H,'Field Complete (Q1 2026)'!F:F,"")</f>
        <v/>
      </c>
      <c r="M811" s="31" t="s">
        <v>70</v>
      </c>
      <c r="N811" s="31">
        <v>2</v>
      </c>
      <c r="O811" s="31" t="s">
        <v>98</v>
      </c>
      <c r="P811" s="31" t="s">
        <v>99</v>
      </c>
      <c r="Q811" s="31" t="s">
        <v>100</v>
      </c>
      <c r="R811" s="31" t="s">
        <v>101</v>
      </c>
      <c r="S811" s="31" t="s">
        <v>102</v>
      </c>
      <c r="T811" s="31" t="s">
        <v>13</v>
      </c>
      <c r="U811" s="31" t="s">
        <v>2125</v>
      </c>
      <c r="V811" s="31" t="s">
        <v>14</v>
      </c>
      <c r="W811" s="31" t="s">
        <v>14</v>
      </c>
      <c r="X811" s="31" t="s">
        <v>15</v>
      </c>
      <c r="Y811" s="31" t="s">
        <v>95</v>
      </c>
      <c r="Z811" s="31" t="s">
        <v>13</v>
      </c>
      <c r="AA811" s="31"/>
      <c r="AB811" s="31" t="s">
        <v>2303</v>
      </c>
    </row>
    <row r="812" spans="1:31">
      <c r="A812" s="60" t="s">
        <v>67</v>
      </c>
      <c r="B812" s="32" t="s">
        <v>70</v>
      </c>
      <c r="C812" s="32" t="s">
        <v>2304</v>
      </c>
      <c r="D812" s="76"/>
      <c r="H812" s="48"/>
      <c r="J812" s="31" t="str">
        <f t="shared" si="24"/>
        <v>RedFlagWarningDayPolygon.FireWeatherZoneID</v>
      </c>
      <c r="K812" s="31" t="b">
        <f t="shared" si="25"/>
        <v>1</v>
      </c>
      <c r="L812" s="101" t="str">
        <f>_xlfn.XLOOKUP(J812,'Field Complete (Q1 2026)'!H:H,'Field Complete (Q1 2026)'!F:F,"")</f>
        <v/>
      </c>
      <c r="M812" s="31" t="s">
        <v>70</v>
      </c>
      <c r="N812" s="31">
        <v>3</v>
      </c>
      <c r="O812" s="31" t="s">
        <v>2304</v>
      </c>
      <c r="P812" s="31" t="s">
        <v>2305</v>
      </c>
      <c r="Q812" s="31" t="s">
        <v>83</v>
      </c>
      <c r="R812" s="31"/>
      <c r="S812" s="31" t="s">
        <v>2306</v>
      </c>
      <c r="T812" s="31" t="s">
        <v>13</v>
      </c>
      <c r="U812" s="31" t="s">
        <v>2125</v>
      </c>
      <c r="V812" s="31" t="s">
        <v>14</v>
      </c>
      <c r="W812" s="31" t="s">
        <v>14</v>
      </c>
      <c r="X812" s="31" t="s">
        <v>15</v>
      </c>
      <c r="Y812" s="31" t="s">
        <v>95</v>
      </c>
      <c r="Z812" s="31" t="s">
        <v>13</v>
      </c>
      <c r="AA812" s="31" t="s">
        <v>2307</v>
      </c>
      <c r="AB812" s="31" t="s">
        <v>2308</v>
      </c>
    </row>
    <row r="813" spans="1:31">
      <c r="A813" s="60" t="s">
        <v>67</v>
      </c>
      <c r="B813" s="32" t="s">
        <v>70</v>
      </c>
      <c r="C813" s="32" t="s">
        <v>2309</v>
      </c>
      <c r="D813" s="76"/>
      <c r="H813" s="48"/>
      <c r="J813" s="31" t="str">
        <f t="shared" si="24"/>
        <v>RedFlagWarningDayPolygon.RedFlagWarningIssueDateTime</v>
      </c>
      <c r="K813" s="31" t="b">
        <f t="shared" si="25"/>
        <v>1</v>
      </c>
      <c r="L813" s="101" t="str">
        <f>_xlfn.XLOOKUP(J813,'Field Complete (Q1 2026)'!H:H,'Field Complete (Q1 2026)'!F:F,"")</f>
        <v/>
      </c>
      <c r="M813" s="31" t="s">
        <v>70</v>
      </c>
      <c r="N813" s="31">
        <v>4</v>
      </c>
      <c r="O813" s="31" t="s">
        <v>2309</v>
      </c>
      <c r="P813" s="31" t="s">
        <v>2310</v>
      </c>
      <c r="Q813" s="31" t="s">
        <v>175</v>
      </c>
      <c r="R813" s="31"/>
      <c r="S813" s="31" t="s">
        <v>2311</v>
      </c>
      <c r="T813" s="31" t="s">
        <v>13</v>
      </c>
      <c r="U813" s="31" t="s">
        <v>2125</v>
      </c>
      <c r="V813" s="31" t="s">
        <v>14</v>
      </c>
      <c r="W813" s="31" t="s">
        <v>14</v>
      </c>
      <c r="X813" s="31" t="s">
        <v>15</v>
      </c>
      <c r="Y813" s="31" t="s">
        <v>95</v>
      </c>
      <c r="Z813" s="31" t="s">
        <v>13</v>
      </c>
      <c r="AA813" s="31" t="s">
        <v>2312</v>
      </c>
      <c r="AB813" s="31" t="s">
        <v>2313</v>
      </c>
    </row>
    <row r="814" spans="1:31">
      <c r="A814" s="61" t="s">
        <v>67</v>
      </c>
      <c r="B814" s="21" t="s">
        <v>70</v>
      </c>
      <c r="C814" s="21" t="s">
        <v>2314</v>
      </c>
      <c r="D814" s="77"/>
      <c r="E814" s="54"/>
      <c r="F814" s="54"/>
      <c r="G814" s="54"/>
      <c r="H814" s="55"/>
      <c r="J814" s="31" t="str">
        <f t="shared" si="24"/>
        <v>RedFlagWarningDayPolygon.NumberRedFlagWarningDays</v>
      </c>
      <c r="K814" s="31" t="b">
        <f t="shared" si="25"/>
        <v>1</v>
      </c>
      <c r="L814" s="101" t="str">
        <f>_xlfn.XLOOKUP(J814,'Field Complete (Q1 2026)'!H:H,'Field Complete (Q1 2026)'!F:F,"")</f>
        <v/>
      </c>
      <c r="M814" s="31" t="s">
        <v>70</v>
      </c>
      <c r="N814" s="31">
        <v>5</v>
      </c>
      <c r="O814" s="31" t="s">
        <v>2314</v>
      </c>
      <c r="P814" s="31" t="s">
        <v>2315</v>
      </c>
      <c r="Q814" s="31" t="s">
        <v>136</v>
      </c>
      <c r="R814" s="31"/>
      <c r="S814" s="31" t="s">
        <v>2316</v>
      </c>
      <c r="T814" s="31" t="s">
        <v>13</v>
      </c>
      <c r="U814" s="31" t="s">
        <v>2125</v>
      </c>
      <c r="V814" s="31" t="s">
        <v>14</v>
      </c>
      <c r="W814" s="31" t="s">
        <v>14</v>
      </c>
      <c r="X814" s="31" t="s">
        <v>15</v>
      </c>
      <c r="Y814" s="31" t="s">
        <v>95</v>
      </c>
      <c r="Z814" s="31" t="s">
        <v>13</v>
      </c>
      <c r="AA814" s="31" t="s">
        <v>2317</v>
      </c>
      <c r="AB814" s="31" t="s">
        <v>2318</v>
      </c>
    </row>
    <row r="815" spans="1:31" ht="30">
      <c r="A815" s="35" t="s">
        <v>2319</v>
      </c>
      <c r="B815" s="12" t="s">
        <v>2320</v>
      </c>
      <c r="C815" s="12" t="s">
        <v>2321</v>
      </c>
      <c r="D815" s="75"/>
      <c r="E815" s="52"/>
      <c r="F815" s="52"/>
      <c r="G815" s="52"/>
      <c r="H815" s="53"/>
      <c r="J815" s="31" t="str">
        <f t="shared" si="24"/>
        <v>PspsEventCustomerMeterPoint.PspsEventMeterID</v>
      </c>
      <c r="K815" s="31" t="b">
        <f t="shared" si="25"/>
        <v>1</v>
      </c>
      <c r="L815" s="101" t="str">
        <f>_xlfn.XLOOKUP(J815,'Field Complete (Q1 2026)'!H:H,'Field Complete (Q1 2026)'!F:F,"")</f>
        <v/>
      </c>
      <c r="M815" s="31" t="s">
        <v>2320</v>
      </c>
      <c r="N815" s="31">
        <v>1</v>
      </c>
      <c r="O815" s="31" t="s">
        <v>2321</v>
      </c>
      <c r="P815" s="31" t="s">
        <v>2322</v>
      </c>
      <c r="Q815" s="31" t="s">
        <v>2323</v>
      </c>
      <c r="R815" s="31"/>
      <c r="S815" s="31" t="s">
        <v>2324</v>
      </c>
      <c r="T815" s="31" t="s">
        <v>13</v>
      </c>
      <c r="U815" s="31" t="s">
        <v>14</v>
      </c>
      <c r="V815" s="31" t="s">
        <v>14</v>
      </c>
      <c r="W815" s="31" t="s">
        <v>14</v>
      </c>
      <c r="X815" s="31" t="s">
        <v>2325</v>
      </c>
      <c r="Y815" s="31" t="s">
        <v>95</v>
      </c>
      <c r="Z815" s="31" t="s">
        <v>13</v>
      </c>
      <c r="AA815" s="31"/>
      <c r="AB815" s="31" t="s">
        <v>2326</v>
      </c>
      <c r="AC815" s="3" t="s">
        <v>15</v>
      </c>
      <c r="AD815" s="3" t="s">
        <v>2327</v>
      </c>
      <c r="AE815" s="3" t="s">
        <v>2328</v>
      </c>
    </row>
    <row r="816" spans="1:31" ht="30">
      <c r="A816" s="38" t="s">
        <v>2319</v>
      </c>
      <c r="B816" t="s">
        <v>2320</v>
      </c>
      <c r="C816" t="s">
        <v>2329</v>
      </c>
      <c r="D816" s="76"/>
      <c r="H816" s="48"/>
      <c r="J816" s="31" t="str">
        <f t="shared" si="24"/>
        <v>PspsEventCustomerMeterPoint.EventID</v>
      </c>
      <c r="K816" s="31" t="b">
        <f t="shared" si="25"/>
        <v>1</v>
      </c>
      <c r="L816" s="101" t="str">
        <f>_xlfn.XLOOKUP(J816,'Field Complete (Q1 2026)'!H:H,'Field Complete (Q1 2026)'!F:F,"")</f>
        <v/>
      </c>
      <c r="M816" s="31" t="s">
        <v>2320</v>
      </c>
      <c r="N816" s="31">
        <v>2</v>
      </c>
      <c r="O816" s="31" t="s">
        <v>2329</v>
      </c>
      <c r="P816" s="31" t="s">
        <v>2330</v>
      </c>
      <c r="Q816" s="31" t="s">
        <v>83</v>
      </c>
      <c r="R816" s="31"/>
      <c r="S816" s="31" t="s">
        <v>2331</v>
      </c>
      <c r="T816" s="31" t="s">
        <v>13</v>
      </c>
      <c r="U816" s="31" t="s">
        <v>14</v>
      </c>
      <c r="V816" s="31" t="s">
        <v>14</v>
      </c>
      <c r="W816" s="31" t="s">
        <v>14</v>
      </c>
      <c r="X816" s="31" t="s">
        <v>15</v>
      </c>
      <c r="Y816" s="31" t="s">
        <v>95</v>
      </c>
      <c r="Z816" s="31" t="s">
        <v>13</v>
      </c>
      <c r="AA816" s="31"/>
      <c r="AB816" s="31" t="s">
        <v>2332</v>
      </c>
      <c r="AC816" s="3" t="s">
        <v>15</v>
      </c>
      <c r="AD816" s="3" t="s">
        <v>2327</v>
      </c>
      <c r="AE816" s="3" t="s">
        <v>2328</v>
      </c>
    </row>
    <row r="817" spans="1:31">
      <c r="A817" s="38" t="s">
        <v>2319</v>
      </c>
      <c r="B817" t="s">
        <v>2320</v>
      </c>
      <c r="C817" t="s">
        <v>504</v>
      </c>
      <c r="D817" s="76"/>
      <c r="H817" s="48"/>
      <c r="J817" s="31" t="str">
        <f t="shared" si="24"/>
        <v>PspsEventCustomerMeterPoint.MeterID</v>
      </c>
      <c r="K817" s="31" t="b">
        <f t="shared" si="25"/>
        <v>1</v>
      </c>
      <c r="L817" s="101" t="str">
        <f>_xlfn.XLOOKUP(J817,'Field Complete (Q1 2026)'!H:H,'Field Complete (Q1 2026)'!F:F,"")</f>
        <v/>
      </c>
      <c r="M817" s="31" t="s">
        <v>2320</v>
      </c>
      <c r="N817" s="31">
        <v>3</v>
      </c>
      <c r="O817" s="31" t="s">
        <v>504</v>
      </c>
      <c r="P817" s="31" t="s">
        <v>505</v>
      </c>
      <c r="Q817" s="31" t="s">
        <v>83</v>
      </c>
      <c r="R817" s="31"/>
      <c r="S817" s="31" t="s">
        <v>2333</v>
      </c>
      <c r="T817" s="31" t="s">
        <v>13</v>
      </c>
      <c r="U817" s="31" t="s">
        <v>14</v>
      </c>
      <c r="V817" s="31" t="s">
        <v>14</v>
      </c>
      <c r="W817" s="31" t="s">
        <v>14</v>
      </c>
      <c r="X817" s="31" t="s">
        <v>2334</v>
      </c>
      <c r="Y817" s="31" t="s">
        <v>95</v>
      </c>
      <c r="Z817" s="31" t="s">
        <v>13</v>
      </c>
      <c r="AA817" s="31"/>
      <c r="AB817" s="31" t="s">
        <v>2335</v>
      </c>
    </row>
    <row r="818" spans="1:31" ht="30">
      <c r="A818" s="38" t="s">
        <v>2319</v>
      </c>
      <c r="B818" t="s">
        <v>2320</v>
      </c>
      <c r="C818" t="s">
        <v>98</v>
      </c>
      <c r="D818" s="76"/>
      <c r="H818" s="48"/>
      <c r="J818" s="31" t="str">
        <f t="shared" si="24"/>
        <v>PspsEventCustomerMeterPoint.UtilityID</v>
      </c>
      <c r="K818" s="31" t="b">
        <f t="shared" si="25"/>
        <v>1</v>
      </c>
      <c r="L818" s="101" t="str">
        <f>_xlfn.XLOOKUP(J818,'Field Complete (Q1 2026)'!H:H,'Field Complete (Q1 2026)'!F:F,"")</f>
        <v/>
      </c>
      <c r="M818" s="31" t="s">
        <v>2320</v>
      </c>
      <c r="N818" s="31">
        <v>4</v>
      </c>
      <c r="O818" s="31" t="s">
        <v>98</v>
      </c>
      <c r="P818" s="31" t="s">
        <v>99</v>
      </c>
      <c r="Q818" s="31" t="s">
        <v>100</v>
      </c>
      <c r="R818" s="31" t="s">
        <v>101</v>
      </c>
      <c r="S818" s="31" t="s">
        <v>102</v>
      </c>
      <c r="T818" s="31" t="s">
        <v>13</v>
      </c>
      <c r="U818" s="31" t="s">
        <v>14</v>
      </c>
      <c r="V818" s="31" t="s">
        <v>14</v>
      </c>
      <c r="W818" s="31" t="s">
        <v>14</v>
      </c>
      <c r="X818" s="31" t="s">
        <v>15</v>
      </c>
      <c r="Y818" s="31" t="s">
        <v>95</v>
      </c>
      <c r="Z818" s="31" t="s">
        <v>13</v>
      </c>
      <c r="AA818" s="31"/>
      <c r="AB818" s="31" t="s">
        <v>2336</v>
      </c>
      <c r="AC818" s="3" t="s">
        <v>15</v>
      </c>
      <c r="AD818" s="3" t="s">
        <v>2327</v>
      </c>
      <c r="AE818" s="3" t="s">
        <v>2328</v>
      </c>
    </row>
    <row r="819" spans="1:31">
      <c r="A819" s="38" t="s">
        <v>2319</v>
      </c>
      <c r="B819" t="s">
        <v>2320</v>
      </c>
      <c r="C819" t="s">
        <v>517</v>
      </c>
      <c r="D819" s="76"/>
      <c r="H819" s="48"/>
      <c r="J819" s="31" t="str">
        <f t="shared" si="24"/>
        <v>PspsEventCustomerMeterPoint.MeterType</v>
      </c>
      <c r="K819" s="31" t="b">
        <f t="shared" si="25"/>
        <v>1</v>
      </c>
      <c r="L819" s="101" t="str">
        <f>_xlfn.XLOOKUP(J819,'Field Complete (Q1 2026)'!H:H,'Field Complete (Q1 2026)'!F:F,"")</f>
        <v/>
      </c>
      <c r="M819" s="31" t="s">
        <v>2320</v>
      </c>
      <c r="N819" s="31">
        <v>5</v>
      </c>
      <c r="O819" s="31" t="s">
        <v>517</v>
      </c>
      <c r="P819" s="31" t="s">
        <v>518</v>
      </c>
      <c r="Q819" s="31" t="s">
        <v>130</v>
      </c>
      <c r="R819" s="31" t="s">
        <v>519</v>
      </c>
      <c r="S819" s="31" t="s">
        <v>2337</v>
      </c>
      <c r="T819" s="31" t="s">
        <v>13</v>
      </c>
      <c r="U819" s="31" t="s">
        <v>14</v>
      </c>
      <c r="V819" s="31" t="s">
        <v>14</v>
      </c>
      <c r="W819" s="31" t="s">
        <v>14</v>
      </c>
      <c r="X819" s="31" t="s">
        <v>2334</v>
      </c>
      <c r="Y819" s="31" t="s">
        <v>95</v>
      </c>
      <c r="Z819" s="31" t="s">
        <v>13</v>
      </c>
      <c r="AA819" s="31"/>
      <c r="AB819" s="31" t="s">
        <v>2338</v>
      </c>
    </row>
    <row r="820" spans="1:31">
      <c r="A820" s="38" t="s">
        <v>2319</v>
      </c>
      <c r="B820" t="s">
        <v>2320</v>
      </c>
      <c r="C820" t="s">
        <v>2339</v>
      </c>
      <c r="D820" s="76"/>
      <c r="H820" s="48"/>
      <c r="J820" s="31" t="str">
        <f t="shared" si="24"/>
        <v>PspsEventCustomerMeterPoint.PredictedDurationMinutes</v>
      </c>
      <c r="K820" s="31" t="b">
        <f t="shared" si="25"/>
        <v>1</v>
      </c>
      <c r="L820" s="101" t="str">
        <f>_xlfn.XLOOKUP(J820,'Field Complete (Q1 2026)'!H:H,'Field Complete (Q1 2026)'!F:F,"")</f>
        <v/>
      </c>
      <c r="M820" s="31" t="s">
        <v>2320</v>
      </c>
      <c r="N820" s="31">
        <v>6</v>
      </c>
      <c r="O820" s="31" t="s">
        <v>2339</v>
      </c>
      <c r="P820" s="31" t="s">
        <v>2340</v>
      </c>
      <c r="Q820" s="31" t="s">
        <v>198</v>
      </c>
      <c r="R820" s="31"/>
      <c r="S820" s="31" t="s">
        <v>2341</v>
      </c>
      <c r="T820" s="31" t="s">
        <v>13</v>
      </c>
      <c r="U820" s="31" t="s">
        <v>14</v>
      </c>
      <c r="V820" s="31" t="s">
        <v>14</v>
      </c>
      <c r="W820" s="31" t="s">
        <v>14</v>
      </c>
      <c r="X820" s="31" t="s">
        <v>2334</v>
      </c>
      <c r="Y820" s="31" t="s">
        <v>95</v>
      </c>
      <c r="Z820" s="31" t="s">
        <v>13</v>
      </c>
      <c r="AA820" s="31"/>
      <c r="AB820" s="31" t="s">
        <v>2342</v>
      </c>
    </row>
    <row r="821" spans="1:31">
      <c r="A821" s="38" t="s">
        <v>2319</v>
      </c>
      <c r="B821" t="s">
        <v>2320</v>
      </c>
      <c r="C821" t="s">
        <v>2343</v>
      </c>
      <c r="D821" s="76"/>
      <c r="H821" s="48"/>
      <c r="J821" s="31" t="str">
        <f t="shared" si="24"/>
        <v>PspsEventCustomerMeterPoint.ActualDurationMinutes</v>
      </c>
      <c r="K821" s="31" t="b">
        <f t="shared" si="25"/>
        <v>1</v>
      </c>
      <c r="L821" s="101" t="str">
        <f>_xlfn.XLOOKUP(J821,'Field Complete (Q1 2026)'!H:H,'Field Complete (Q1 2026)'!F:F,"")</f>
        <v/>
      </c>
      <c r="M821" s="31" t="s">
        <v>2320</v>
      </c>
      <c r="N821" s="31">
        <v>7</v>
      </c>
      <c r="O821" s="31" t="s">
        <v>2343</v>
      </c>
      <c r="P821" s="31" t="s">
        <v>2344</v>
      </c>
      <c r="Q821" s="31" t="s">
        <v>198</v>
      </c>
      <c r="R821" s="31"/>
      <c r="S821" s="31" t="s">
        <v>2345</v>
      </c>
      <c r="T821" s="31" t="s">
        <v>13</v>
      </c>
      <c r="U821" s="31" t="s">
        <v>14</v>
      </c>
      <c r="V821" s="31" t="s">
        <v>14</v>
      </c>
      <c r="W821" s="31" t="s">
        <v>14</v>
      </c>
      <c r="X821" s="31" t="s">
        <v>2334</v>
      </c>
      <c r="Y821" s="31" t="s">
        <v>95</v>
      </c>
      <c r="Z821" s="31" t="s">
        <v>13</v>
      </c>
      <c r="AA821" s="31"/>
      <c r="AB821" s="31" t="s">
        <v>2346</v>
      </c>
    </row>
    <row r="822" spans="1:31" ht="30">
      <c r="A822" s="40" t="s">
        <v>2319</v>
      </c>
      <c r="B822" s="13" t="s">
        <v>2320</v>
      </c>
      <c r="C822" s="13" t="s">
        <v>400</v>
      </c>
      <c r="D822" s="77"/>
      <c r="E822" s="54"/>
      <c r="F822" s="54"/>
      <c r="G822" s="54"/>
      <c r="H822" s="55"/>
      <c r="J822" s="31" t="str">
        <f t="shared" si="24"/>
        <v>PspsEventCustomerMeterPoint.HFTDClass</v>
      </c>
      <c r="K822" s="31" t="b">
        <f t="shared" si="25"/>
        <v>1</v>
      </c>
      <c r="L822" s="101" t="str">
        <f>_xlfn.XLOOKUP(J822,'Field Complete (Q1 2026)'!H:H,'Field Complete (Q1 2026)'!F:F,"")</f>
        <v/>
      </c>
      <c r="M822" s="31" t="s">
        <v>2320</v>
      </c>
      <c r="N822" s="31">
        <v>8</v>
      </c>
      <c r="O822" s="31" t="s">
        <v>400</v>
      </c>
      <c r="P822" s="31" t="s">
        <v>401</v>
      </c>
      <c r="Q822" s="31" t="s">
        <v>100</v>
      </c>
      <c r="R822" s="31" t="s">
        <v>402</v>
      </c>
      <c r="S822" s="31" t="s">
        <v>2347</v>
      </c>
      <c r="T822" s="31" t="s">
        <v>13</v>
      </c>
      <c r="U822" s="31" t="s">
        <v>14</v>
      </c>
      <c r="V822" s="31" t="s">
        <v>14</v>
      </c>
      <c r="W822" s="31" t="s">
        <v>14</v>
      </c>
      <c r="X822" s="31" t="s">
        <v>15</v>
      </c>
      <c r="Y822" s="31" t="s">
        <v>95</v>
      </c>
      <c r="Z822" s="31" t="s">
        <v>13</v>
      </c>
      <c r="AA822" s="31"/>
      <c r="AB822" s="31" t="s">
        <v>2348</v>
      </c>
      <c r="AC822" s="3" t="s">
        <v>15</v>
      </c>
      <c r="AD822" s="3" t="s">
        <v>2327</v>
      </c>
      <c r="AE822" s="3" t="s">
        <v>2328</v>
      </c>
    </row>
    <row r="823" spans="1:31">
      <c r="A823" s="56" t="s">
        <v>2319</v>
      </c>
      <c r="B823" s="23" t="s">
        <v>2349</v>
      </c>
      <c r="C823" s="23" t="s">
        <v>2350</v>
      </c>
      <c r="D823" s="75"/>
      <c r="E823" s="52"/>
      <c r="F823" s="52"/>
      <c r="G823" s="52"/>
      <c r="H823" s="53"/>
      <c r="J823" s="31" t="str">
        <f t="shared" si="24"/>
        <v>PspsEventDamagePoint.DamageEventID</v>
      </c>
      <c r="K823" s="31" t="b">
        <f t="shared" ref="K823:K854" si="26">J823=AB823</f>
        <v>1</v>
      </c>
      <c r="L823" s="101" t="str">
        <f>_xlfn.XLOOKUP(J823,'Field Complete (Q1 2026)'!H:H,'Field Complete (Q1 2026)'!F:F,"")</f>
        <v/>
      </c>
      <c r="M823" s="31" t="s">
        <v>2349</v>
      </c>
      <c r="N823" s="31">
        <v>1</v>
      </c>
      <c r="O823" s="31" t="s">
        <v>2350</v>
      </c>
      <c r="P823" s="31" t="s">
        <v>2351</v>
      </c>
      <c r="Q823" s="31" t="s">
        <v>83</v>
      </c>
      <c r="R823" s="31"/>
      <c r="S823" s="31" t="s">
        <v>2352</v>
      </c>
      <c r="T823" s="31" t="s">
        <v>13</v>
      </c>
      <c r="U823" s="31" t="s">
        <v>14</v>
      </c>
      <c r="V823" s="31" t="s">
        <v>14</v>
      </c>
      <c r="W823" s="31" t="s">
        <v>14</v>
      </c>
      <c r="X823" s="31" t="s">
        <v>301</v>
      </c>
      <c r="Y823" s="31" t="s">
        <v>95</v>
      </c>
      <c r="Z823" s="31" t="s">
        <v>15</v>
      </c>
      <c r="AA823" s="31" t="s">
        <v>2353</v>
      </c>
      <c r="AB823" s="31" t="s">
        <v>2354</v>
      </c>
    </row>
    <row r="824" spans="1:31">
      <c r="A824" s="57" t="s">
        <v>2319</v>
      </c>
      <c r="B824" s="33" t="s">
        <v>2349</v>
      </c>
      <c r="C824" s="33" t="s">
        <v>2329</v>
      </c>
      <c r="D824" s="76"/>
      <c r="H824" s="48"/>
      <c r="J824" s="31" t="str">
        <f t="shared" si="24"/>
        <v>PspsEventDamagePoint.EventID</v>
      </c>
      <c r="K824" s="31" t="b">
        <f t="shared" si="26"/>
        <v>1</v>
      </c>
      <c r="L824" s="101" t="str">
        <f>_xlfn.XLOOKUP(J824,'Field Complete (Q1 2026)'!H:H,'Field Complete (Q1 2026)'!F:F,"")</f>
        <v/>
      </c>
      <c r="M824" s="31" t="s">
        <v>2349</v>
      </c>
      <c r="N824" s="31">
        <v>2</v>
      </c>
      <c r="O824" s="31" t="s">
        <v>2329</v>
      </c>
      <c r="P824" s="31" t="s">
        <v>2330</v>
      </c>
      <c r="Q824" s="31" t="s">
        <v>83</v>
      </c>
      <c r="R824" s="31"/>
      <c r="S824" s="31" t="s">
        <v>2355</v>
      </c>
      <c r="T824" s="31" t="s">
        <v>13</v>
      </c>
      <c r="U824" s="31" t="s">
        <v>14</v>
      </c>
      <c r="V824" s="31" t="s">
        <v>14</v>
      </c>
      <c r="W824" s="31" t="s">
        <v>14</v>
      </c>
      <c r="X824" s="31" t="s">
        <v>301</v>
      </c>
      <c r="Y824" s="31" t="s">
        <v>95</v>
      </c>
      <c r="Z824" s="31" t="s">
        <v>15</v>
      </c>
      <c r="AA824" s="31" t="s">
        <v>2353</v>
      </c>
      <c r="AB824" s="31" t="s">
        <v>2356</v>
      </c>
    </row>
    <row r="825" spans="1:31">
      <c r="A825" s="57" t="s">
        <v>2319</v>
      </c>
      <c r="B825" s="33" t="s">
        <v>2349</v>
      </c>
      <c r="C825" s="33" t="s">
        <v>98</v>
      </c>
      <c r="D825" s="76"/>
      <c r="H825" s="48"/>
      <c r="J825" s="31" t="str">
        <f t="shared" si="24"/>
        <v>PspsEventDamagePoint.UtilityID</v>
      </c>
      <c r="K825" s="31" t="b">
        <f t="shared" si="26"/>
        <v>1</v>
      </c>
      <c r="L825" s="101" t="str">
        <f>_xlfn.XLOOKUP(J825,'Field Complete (Q1 2026)'!H:H,'Field Complete (Q1 2026)'!F:F,"")</f>
        <v/>
      </c>
      <c r="M825" s="31" t="s">
        <v>2349</v>
      </c>
      <c r="N825" s="31">
        <v>3</v>
      </c>
      <c r="O825" s="31" t="s">
        <v>98</v>
      </c>
      <c r="P825" s="31" t="s">
        <v>99</v>
      </c>
      <c r="Q825" s="31" t="s">
        <v>100</v>
      </c>
      <c r="R825" s="31" t="s">
        <v>101</v>
      </c>
      <c r="S825" s="31" t="s">
        <v>102</v>
      </c>
      <c r="T825" s="31" t="s">
        <v>13</v>
      </c>
      <c r="U825" s="31" t="s">
        <v>14</v>
      </c>
      <c r="V825" s="31" t="s">
        <v>14</v>
      </c>
      <c r="W825" s="31" t="s">
        <v>14</v>
      </c>
      <c r="X825" s="31" t="s">
        <v>15</v>
      </c>
      <c r="Y825" s="31" t="s">
        <v>95</v>
      </c>
      <c r="Z825" s="31" t="s">
        <v>15</v>
      </c>
      <c r="AA825" s="31" t="s">
        <v>2353</v>
      </c>
      <c r="AB825" s="31" t="s">
        <v>2357</v>
      </c>
    </row>
    <row r="826" spans="1:31">
      <c r="A826" s="57" t="s">
        <v>2319</v>
      </c>
      <c r="B826" s="33" t="s">
        <v>2349</v>
      </c>
      <c r="C826" s="33" t="s">
        <v>2358</v>
      </c>
      <c r="D826" s="76"/>
      <c r="H826" s="48"/>
      <c r="J826" s="31" t="str">
        <f t="shared" si="24"/>
        <v>PspsEventDamagePoint.NumberRelatedRecords</v>
      </c>
      <c r="K826" s="31" t="b">
        <f t="shared" si="26"/>
        <v>1</v>
      </c>
      <c r="L826" s="101" t="str">
        <f>_xlfn.XLOOKUP(J826,'Field Complete (Q1 2026)'!H:H,'Field Complete (Q1 2026)'!F:F,"")</f>
        <v/>
      </c>
      <c r="M826" s="31" t="s">
        <v>2349</v>
      </c>
      <c r="N826" s="31">
        <v>4</v>
      </c>
      <c r="O826" s="31" t="s">
        <v>2358</v>
      </c>
      <c r="P826" s="31" t="s">
        <v>2359</v>
      </c>
      <c r="Q826" s="31" t="s">
        <v>198</v>
      </c>
      <c r="R826" s="31"/>
      <c r="S826" s="31" t="s">
        <v>2360</v>
      </c>
      <c r="T826" s="31" t="s">
        <v>13</v>
      </c>
      <c r="U826" s="31" t="s">
        <v>14</v>
      </c>
      <c r="V826" s="31" t="s">
        <v>14</v>
      </c>
      <c r="W826" s="31" t="s">
        <v>14</v>
      </c>
      <c r="X826" s="31" t="s">
        <v>15</v>
      </c>
      <c r="Y826" s="31" t="s">
        <v>276</v>
      </c>
      <c r="Z826" s="31"/>
      <c r="AA826" s="31"/>
      <c r="AB826" s="31" t="s">
        <v>2361</v>
      </c>
    </row>
    <row r="827" spans="1:31">
      <c r="A827" s="57" t="s">
        <v>2319</v>
      </c>
      <c r="B827" s="33" t="s">
        <v>2349</v>
      </c>
      <c r="C827" s="33" t="s">
        <v>2362</v>
      </c>
      <c r="D827" s="76"/>
      <c r="H827" s="48"/>
      <c r="J827" s="31" t="str">
        <f t="shared" si="24"/>
        <v>PspsEventDamagePoint.DamageDateTime</v>
      </c>
      <c r="K827" s="31" t="b">
        <f t="shared" si="26"/>
        <v>1</v>
      </c>
      <c r="L827" s="101" t="str">
        <f>_xlfn.XLOOKUP(J827,'Field Complete (Q1 2026)'!H:H,'Field Complete (Q1 2026)'!F:F,"")</f>
        <v/>
      </c>
      <c r="M827" s="31" t="s">
        <v>2349</v>
      </c>
      <c r="N827" s="31">
        <v>5</v>
      </c>
      <c r="O827" s="31" t="s">
        <v>2362</v>
      </c>
      <c r="P827" s="31" t="s">
        <v>2363</v>
      </c>
      <c r="Q827" s="31" t="s">
        <v>175</v>
      </c>
      <c r="R827" s="31"/>
      <c r="S827" s="31" t="s">
        <v>2364</v>
      </c>
      <c r="T827" s="31" t="s">
        <v>13</v>
      </c>
      <c r="U827" s="31" t="s">
        <v>2365</v>
      </c>
      <c r="V827" s="31" t="s">
        <v>14</v>
      </c>
      <c r="W827" s="31" t="s">
        <v>14</v>
      </c>
      <c r="X827" s="31" t="s">
        <v>15</v>
      </c>
      <c r="Y827" s="31" t="s">
        <v>276</v>
      </c>
      <c r="Z827" s="31"/>
      <c r="AA827" s="31"/>
      <c r="AB827" s="31" t="s">
        <v>2366</v>
      </c>
    </row>
    <row r="828" spans="1:31">
      <c r="A828" s="57" t="s">
        <v>2319</v>
      </c>
      <c r="B828" s="33" t="s">
        <v>2349</v>
      </c>
      <c r="C828" s="33" t="s">
        <v>2367</v>
      </c>
      <c r="D828" s="76"/>
      <c r="H828" s="48"/>
      <c r="J828" s="31" t="str">
        <f t="shared" si="24"/>
        <v>PspsEventDamagePoint.FuelBedDescription</v>
      </c>
      <c r="K828" s="31" t="b">
        <f t="shared" si="26"/>
        <v>1</v>
      </c>
      <c r="L828" s="101" t="str">
        <f>_xlfn.XLOOKUP(J828,'Field Complete (Q1 2026)'!H:H,'Field Complete (Q1 2026)'!F:F,"")</f>
        <v/>
      </c>
      <c r="M828" s="31" t="s">
        <v>2349</v>
      </c>
      <c r="N828" s="31">
        <v>6</v>
      </c>
      <c r="O828" s="31" t="s">
        <v>2367</v>
      </c>
      <c r="P828" s="31" t="s">
        <v>2368</v>
      </c>
      <c r="Q828" s="31" t="s">
        <v>1028</v>
      </c>
      <c r="R828" s="31" t="s">
        <v>2369</v>
      </c>
      <c r="S828" s="31" t="s">
        <v>2370</v>
      </c>
      <c r="T828" s="31" t="s">
        <v>13</v>
      </c>
      <c r="U828" s="31" t="s">
        <v>14</v>
      </c>
      <c r="V828" s="31" t="s">
        <v>14</v>
      </c>
      <c r="W828" s="31" t="s">
        <v>14</v>
      </c>
      <c r="X828" s="31" t="s">
        <v>15</v>
      </c>
      <c r="Y828" s="31" t="s">
        <v>95</v>
      </c>
      <c r="Z828" s="31" t="s">
        <v>13</v>
      </c>
      <c r="AA828" s="31"/>
      <c r="AB828" s="31" t="s">
        <v>2371</v>
      </c>
    </row>
    <row r="829" spans="1:31">
      <c r="A829" s="57" t="s">
        <v>2319</v>
      </c>
      <c r="B829" s="33" t="s">
        <v>2349</v>
      </c>
      <c r="C829" s="33" t="s">
        <v>2372</v>
      </c>
      <c r="D829" s="76"/>
      <c r="H829" s="48"/>
      <c r="J829" s="31" t="str">
        <f t="shared" si="24"/>
        <v>PspsEventDamagePoint.FuelBedDescriptionComment</v>
      </c>
      <c r="K829" s="31" t="b">
        <f t="shared" si="26"/>
        <v>1</v>
      </c>
      <c r="L829" s="101" t="str">
        <f>_xlfn.XLOOKUP(J829,'Field Complete (Q1 2026)'!H:H,'Field Complete (Q1 2026)'!F:F,"")</f>
        <v/>
      </c>
      <c r="M829" s="31" t="s">
        <v>2349</v>
      </c>
      <c r="N829" s="31">
        <v>7</v>
      </c>
      <c r="O829" s="31" t="s">
        <v>2372</v>
      </c>
      <c r="P829" s="31" t="s">
        <v>2373</v>
      </c>
      <c r="Q829" s="31" t="s">
        <v>1028</v>
      </c>
      <c r="R829" s="31"/>
      <c r="S829" s="31" t="s">
        <v>2374</v>
      </c>
      <c r="T829" s="31" t="s">
        <v>13</v>
      </c>
      <c r="U829" s="31" t="s">
        <v>14</v>
      </c>
      <c r="V829" s="31" t="s">
        <v>14</v>
      </c>
      <c r="W829" s="31" t="s">
        <v>14</v>
      </c>
      <c r="X829" s="31" t="s">
        <v>15</v>
      </c>
      <c r="Y829" s="31" t="s">
        <v>95</v>
      </c>
      <c r="Z829" s="31" t="s">
        <v>13</v>
      </c>
      <c r="AA829" s="31"/>
      <c r="AB829" s="31" t="s">
        <v>2375</v>
      </c>
    </row>
    <row r="830" spans="1:31">
      <c r="A830" s="58" t="s">
        <v>2319</v>
      </c>
      <c r="B830" s="22" t="s">
        <v>2349</v>
      </c>
      <c r="C830" s="22" t="s">
        <v>400</v>
      </c>
      <c r="D830" s="77"/>
      <c r="E830" s="54"/>
      <c r="F830" s="54"/>
      <c r="G830" s="54"/>
      <c r="H830" s="55"/>
      <c r="J830" s="31" t="str">
        <f t="shared" si="24"/>
        <v>PspsEventDamagePoint.HFTDClass</v>
      </c>
      <c r="K830" s="31" t="b">
        <f t="shared" si="26"/>
        <v>1</v>
      </c>
      <c r="L830" s="101" t="str">
        <f>_xlfn.XLOOKUP(J830,'Field Complete (Q1 2026)'!H:H,'Field Complete (Q1 2026)'!F:F,"")</f>
        <v/>
      </c>
      <c r="M830" s="31" t="s">
        <v>2349</v>
      </c>
      <c r="N830" s="31">
        <v>8</v>
      </c>
      <c r="O830" s="31" t="s">
        <v>400</v>
      </c>
      <c r="P830" s="31" t="s">
        <v>401</v>
      </c>
      <c r="Q830" s="31" t="s">
        <v>100</v>
      </c>
      <c r="R830" s="31" t="s">
        <v>402</v>
      </c>
      <c r="S830" s="31" t="s">
        <v>2376</v>
      </c>
      <c r="T830" s="31" t="s">
        <v>13</v>
      </c>
      <c r="U830" s="31" t="s">
        <v>14</v>
      </c>
      <c r="V830" s="31" t="s">
        <v>14</v>
      </c>
      <c r="W830" s="31" t="s">
        <v>14</v>
      </c>
      <c r="X830" s="31" t="s">
        <v>15</v>
      </c>
      <c r="Y830" s="31" t="s">
        <v>95</v>
      </c>
      <c r="Z830" s="31" t="s">
        <v>13</v>
      </c>
      <c r="AA830" s="31" t="s">
        <v>2353</v>
      </c>
      <c r="AB830" s="31" t="s">
        <v>2377</v>
      </c>
    </row>
    <row r="831" spans="1:31">
      <c r="A831" s="35" t="s">
        <v>2319</v>
      </c>
      <c r="B831" s="12" t="s">
        <v>2378</v>
      </c>
      <c r="C831" s="12" t="s">
        <v>2379</v>
      </c>
      <c r="D831" s="75"/>
      <c r="E831" s="52"/>
      <c r="F831" s="52"/>
      <c r="G831" s="52"/>
      <c r="H831" s="53"/>
      <c r="J831" s="31" t="str">
        <f t="shared" si="24"/>
        <v>PspsEventLine.PspsEventLineID</v>
      </c>
      <c r="K831" s="31" t="b">
        <f t="shared" si="26"/>
        <v>1</v>
      </c>
      <c r="L831" s="101" t="str">
        <f>_xlfn.XLOOKUP(J831,'Field Complete (Q1 2026)'!H:H,'Field Complete (Q1 2026)'!F:F,"")</f>
        <v/>
      </c>
      <c r="M831" s="31" t="s">
        <v>2378</v>
      </c>
      <c r="N831" s="31">
        <v>1</v>
      </c>
      <c r="O831" s="31" t="s">
        <v>2379</v>
      </c>
      <c r="P831" s="31" t="s">
        <v>2380</v>
      </c>
      <c r="Q831" s="31" t="s">
        <v>83</v>
      </c>
      <c r="R831" s="31"/>
      <c r="S831" s="31" t="s">
        <v>2381</v>
      </c>
      <c r="T831" s="31" t="s">
        <v>13</v>
      </c>
      <c r="U831" s="31" t="s">
        <v>14</v>
      </c>
      <c r="V831" s="31" t="s">
        <v>14</v>
      </c>
      <c r="W831" s="31" t="s">
        <v>14</v>
      </c>
      <c r="X831" s="31" t="s">
        <v>2382</v>
      </c>
      <c r="Y831" s="31" t="s">
        <v>95</v>
      </c>
      <c r="Z831" s="31" t="s">
        <v>13</v>
      </c>
      <c r="AA831" s="31"/>
      <c r="AB831" s="31" t="s">
        <v>2383</v>
      </c>
      <c r="AC831" s="31" t="s">
        <v>15</v>
      </c>
      <c r="AD831" s="31" t="s">
        <v>2327</v>
      </c>
      <c r="AE831" s="31" t="s">
        <v>2328</v>
      </c>
    </row>
    <row r="832" spans="1:31">
      <c r="A832" s="38" t="s">
        <v>2319</v>
      </c>
      <c r="B832" t="s">
        <v>2378</v>
      </c>
      <c r="C832" t="s">
        <v>2329</v>
      </c>
      <c r="D832" s="76"/>
      <c r="H832" s="48"/>
      <c r="J832" s="31" t="str">
        <f t="shared" si="24"/>
        <v>PspsEventLine.EventID</v>
      </c>
      <c r="K832" s="31" t="b">
        <f t="shared" si="26"/>
        <v>1</v>
      </c>
      <c r="L832" s="101" t="str">
        <f>_xlfn.XLOOKUP(J832,'Field Complete (Q1 2026)'!H:H,'Field Complete (Q1 2026)'!F:F,"")</f>
        <v/>
      </c>
      <c r="M832" s="31" t="s">
        <v>2378</v>
      </c>
      <c r="N832" s="31">
        <v>2</v>
      </c>
      <c r="O832" s="31" t="s">
        <v>2329</v>
      </c>
      <c r="P832" s="31" t="s">
        <v>2330</v>
      </c>
      <c r="Q832" s="31" t="s">
        <v>83</v>
      </c>
      <c r="R832" s="31"/>
      <c r="S832" s="31" t="s">
        <v>2384</v>
      </c>
      <c r="T832" s="31" t="s">
        <v>13</v>
      </c>
      <c r="U832" s="31" t="s">
        <v>14</v>
      </c>
      <c r="V832" s="31" t="s">
        <v>14</v>
      </c>
      <c r="W832" s="31" t="s">
        <v>14</v>
      </c>
      <c r="X832" s="31" t="s">
        <v>2382</v>
      </c>
      <c r="Y832" s="31" t="s">
        <v>95</v>
      </c>
      <c r="Z832" s="31" t="s">
        <v>13</v>
      </c>
      <c r="AA832" s="31"/>
      <c r="AB832" s="31" t="s">
        <v>2385</v>
      </c>
      <c r="AC832" s="31" t="s">
        <v>13</v>
      </c>
      <c r="AD832" s="31" t="s">
        <v>2327</v>
      </c>
      <c r="AE832" s="31" t="s">
        <v>2328</v>
      </c>
    </row>
    <row r="833" spans="1:31">
      <c r="A833" s="38" t="s">
        <v>2319</v>
      </c>
      <c r="B833" t="s">
        <v>2378</v>
      </c>
      <c r="C833" t="s">
        <v>81</v>
      </c>
      <c r="D833" s="76"/>
      <c r="H833" s="48"/>
      <c r="J833" s="31" t="str">
        <f t="shared" si="24"/>
        <v>PspsEventLine.SegmentID</v>
      </c>
      <c r="K833" s="31" t="b">
        <f t="shared" si="26"/>
        <v>1</v>
      </c>
      <c r="L833" s="101" t="str">
        <f>_xlfn.XLOOKUP(J833,'Field Complete (Q1 2026)'!H:H,'Field Complete (Q1 2026)'!F:F,"")</f>
        <v/>
      </c>
      <c r="M833" s="31" t="s">
        <v>2378</v>
      </c>
      <c r="N833" s="31">
        <v>3</v>
      </c>
      <c r="O833" s="31" t="s">
        <v>81</v>
      </c>
      <c r="P833" s="31" t="s">
        <v>82</v>
      </c>
      <c r="Q833" s="31" t="s">
        <v>83</v>
      </c>
      <c r="R833" s="31"/>
      <c r="S833" s="31" t="s">
        <v>2386</v>
      </c>
      <c r="T833" s="31" t="s">
        <v>15</v>
      </c>
      <c r="U833" s="31" t="s">
        <v>85</v>
      </c>
      <c r="V833" s="31" t="s">
        <v>14</v>
      </c>
      <c r="W833" s="31" t="s">
        <v>14</v>
      </c>
      <c r="X833" s="31" t="s">
        <v>2382</v>
      </c>
      <c r="Y833" s="31" t="s">
        <v>87</v>
      </c>
      <c r="Z833" s="31" t="s">
        <v>13</v>
      </c>
      <c r="AA833" s="31"/>
      <c r="AB833" s="31" t="s">
        <v>2387</v>
      </c>
      <c r="AC833" s="31"/>
      <c r="AD833" s="31"/>
      <c r="AE833" s="31"/>
    </row>
    <row r="834" spans="1:31">
      <c r="A834" s="38" t="s">
        <v>2319</v>
      </c>
      <c r="B834" t="s">
        <v>2378</v>
      </c>
      <c r="C834" t="s">
        <v>89</v>
      </c>
      <c r="D834" s="76"/>
      <c r="H834" s="48"/>
      <c r="J834" s="31" t="str">
        <f t="shared" si="24"/>
        <v>PspsEventLine.CircuitID</v>
      </c>
      <c r="K834" s="31" t="b">
        <f t="shared" si="26"/>
        <v>1</v>
      </c>
      <c r="L834" s="101" t="str">
        <f>_xlfn.XLOOKUP(J834,'Field Complete (Q1 2026)'!H:H,'Field Complete (Q1 2026)'!F:F,"")</f>
        <v/>
      </c>
      <c r="M834" s="31" t="s">
        <v>2378</v>
      </c>
      <c r="N834" s="31">
        <v>4</v>
      </c>
      <c r="O834" s="31" t="s">
        <v>89</v>
      </c>
      <c r="P834" s="31" t="s">
        <v>90</v>
      </c>
      <c r="Q834" s="31" t="s">
        <v>83</v>
      </c>
      <c r="R834" s="31"/>
      <c r="S834" s="31" t="s">
        <v>2388</v>
      </c>
      <c r="T834" s="31" t="s">
        <v>13</v>
      </c>
      <c r="U834" s="31" t="s">
        <v>14</v>
      </c>
      <c r="V834" s="31" t="s">
        <v>14</v>
      </c>
      <c r="W834" s="31" t="s">
        <v>14</v>
      </c>
      <c r="X834" s="31" t="s">
        <v>2382</v>
      </c>
      <c r="Y834" s="31" t="s">
        <v>95</v>
      </c>
      <c r="Z834" s="31" t="s">
        <v>13</v>
      </c>
      <c r="AA834" s="31"/>
      <c r="AB834" s="31" t="s">
        <v>2389</v>
      </c>
      <c r="AC834" s="31" t="s">
        <v>15</v>
      </c>
      <c r="AD834" s="31" t="s">
        <v>2327</v>
      </c>
      <c r="AE834" s="31" t="s">
        <v>2328</v>
      </c>
    </row>
    <row r="835" spans="1:31">
      <c r="A835" s="38" t="s">
        <v>2319</v>
      </c>
      <c r="B835" t="s">
        <v>2378</v>
      </c>
      <c r="C835" t="s">
        <v>306</v>
      </c>
      <c r="D835" s="76"/>
      <c r="H835" s="48"/>
      <c r="J835" s="31" t="str">
        <f t="shared" si="24"/>
        <v>PspsEventLine.LineClass</v>
      </c>
      <c r="K835" s="31" t="b">
        <f t="shared" si="26"/>
        <v>1</v>
      </c>
      <c r="L835" s="101" t="str">
        <f>_xlfn.XLOOKUP(J835,'Field Complete (Q1 2026)'!H:H,'Field Complete (Q1 2026)'!F:F,"")</f>
        <v/>
      </c>
      <c r="M835" s="31" t="s">
        <v>2378</v>
      </c>
      <c r="N835" s="31">
        <v>5</v>
      </c>
      <c r="O835" s="31" t="s">
        <v>306</v>
      </c>
      <c r="P835" s="31" t="s">
        <v>307</v>
      </c>
      <c r="Q835" s="31" t="s">
        <v>116</v>
      </c>
      <c r="R835" s="31" t="s">
        <v>431</v>
      </c>
      <c r="S835" s="31" t="s">
        <v>780</v>
      </c>
      <c r="T835" s="31" t="s">
        <v>13</v>
      </c>
      <c r="U835" s="31" t="s">
        <v>14</v>
      </c>
      <c r="V835" s="31" t="s">
        <v>14</v>
      </c>
      <c r="W835" s="31" t="s">
        <v>14</v>
      </c>
      <c r="X835" s="31" t="s">
        <v>15</v>
      </c>
      <c r="Y835" s="31" t="s">
        <v>95</v>
      </c>
      <c r="Z835" s="31" t="s">
        <v>13</v>
      </c>
      <c r="AA835" s="31"/>
      <c r="AB835" s="31" t="s">
        <v>2390</v>
      </c>
      <c r="AC835" s="31"/>
      <c r="AD835" s="31"/>
      <c r="AE835" s="31"/>
    </row>
    <row r="836" spans="1:31">
      <c r="A836" s="38" t="s">
        <v>2319</v>
      </c>
      <c r="B836" t="s">
        <v>2378</v>
      </c>
      <c r="C836" t="s">
        <v>104</v>
      </c>
      <c r="D836" s="76"/>
      <c r="H836" s="48"/>
      <c r="J836" s="31" t="str">
        <f t="shared" ref="J836:J899" si="27">CONCATENATE(SUBSTITUTE(B836," ",""),".",SUBSTITUTE(C836," ",""))</f>
        <v>PspsEventLine.SubstationID</v>
      </c>
      <c r="K836" s="31" t="b">
        <f t="shared" si="26"/>
        <v>1</v>
      </c>
      <c r="L836" s="101" t="str">
        <f>_xlfn.XLOOKUP(J836,'Field Complete (Q1 2026)'!H:H,'Field Complete (Q1 2026)'!F:F,"")</f>
        <v/>
      </c>
      <c r="M836" s="31" t="s">
        <v>2378</v>
      </c>
      <c r="N836" s="31">
        <v>6</v>
      </c>
      <c r="O836" s="31" t="s">
        <v>104</v>
      </c>
      <c r="P836" s="31" t="s">
        <v>105</v>
      </c>
      <c r="Q836" s="31" t="s">
        <v>83</v>
      </c>
      <c r="R836" s="31"/>
      <c r="S836" s="31" t="s">
        <v>2391</v>
      </c>
      <c r="T836" s="31" t="s">
        <v>13</v>
      </c>
      <c r="U836" s="31" t="s">
        <v>14</v>
      </c>
      <c r="V836" s="31" t="s">
        <v>14</v>
      </c>
      <c r="W836" s="31" t="s">
        <v>14</v>
      </c>
      <c r="X836" s="31" t="s">
        <v>107</v>
      </c>
      <c r="Y836" s="31" t="s">
        <v>95</v>
      </c>
      <c r="Z836" s="31" t="s">
        <v>13</v>
      </c>
      <c r="AA836" s="31"/>
      <c r="AB836" s="31" t="s">
        <v>2392</v>
      </c>
      <c r="AC836" s="31" t="s">
        <v>15</v>
      </c>
      <c r="AD836" s="31" t="s">
        <v>2327</v>
      </c>
      <c r="AE836" s="31" t="s">
        <v>2328</v>
      </c>
    </row>
    <row r="837" spans="1:31">
      <c r="A837" s="38" t="s">
        <v>2319</v>
      </c>
      <c r="B837" t="s">
        <v>2378</v>
      </c>
      <c r="C837" t="s">
        <v>2393</v>
      </c>
      <c r="D837" s="76"/>
      <c r="H837" s="48"/>
      <c r="J837" s="31" t="str">
        <f t="shared" si="27"/>
        <v>PspsEventLine.IsolationDeviceID</v>
      </c>
      <c r="K837" s="31" t="b">
        <f t="shared" si="26"/>
        <v>1</v>
      </c>
      <c r="L837" s="101" t="str">
        <f>_xlfn.XLOOKUP(J837,'Field Complete (Q1 2026)'!H:H,'Field Complete (Q1 2026)'!F:F,"")</f>
        <v/>
      </c>
      <c r="M837" s="31" t="s">
        <v>2378</v>
      </c>
      <c r="N837" s="31">
        <v>7</v>
      </c>
      <c r="O837" s="31" t="s">
        <v>2393</v>
      </c>
      <c r="P837" s="31" t="s">
        <v>2394</v>
      </c>
      <c r="Q837" s="31" t="s">
        <v>83</v>
      </c>
      <c r="R837" s="31"/>
      <c r="S837" s="31" t="s">
        <v>2395</v>
      </c>
      <c r="T837" s="31" t="s">
        <v>13</v>
      </c>
      <c r="U837" s="31" t="s">
        <v>14</v>
      </c>
      <c r="V837" s="31" t="s">
        <v>14</v>
      </c>
      <c r="W837" s="31" t="s">
        <v>14</v>
      </c>
      <c r="X837" s="31" t="s">
        <v>2382</v>
      </c>
      <c r="Y837" s="31" t="s">
        <v>95</v>
      </c>
      <c r="Z837" s="31" t="s">
        <v>13</v>
      </c>
      <c r="AA837" s="31"/>
      <c r="AB837" s="31" t="s">
        <v>2396</v>
      </c>
      <c r="AC837" s="31" t="s">
        <v>15</v>
      </c>
      <c r="AD837" s="31" t="s">
        <v>2327</v>
      </c>
      <c r="AE837" s="31" t="s">
        <v>2328</v>
      </c>
    </row>
    <row r="838" spans="1:31">
      <c r="A838" s="38" t="s">
        <v>2319</v>
      </c>
      <c r="B838" t="s">
        <v>2378</v>
      </c>
      <c r="C838" t="s">
        <v>98</v>
      </c>
      <c r="D838" s="76"/>
      <c r="H838" s="48"/>
      <c r="J838" s="31" t="str">
        <f t="shared" si="27"/>
        <v>PspsEventLine.UtilityID</v>
      </c>
      <c r="K838" s="31" t="b">
        <f t="shared" si="26"/>
        <v>1</v>
      </c>
      <c r="L838" s="101" t="str">
        <f>_xlfn.XLOOKUP(J838,'Field Complete (Q1 2026)'!H:H,'Field Complete (Q1 2026)'!F:F,"")</f>
        <v/>
      </c>
      <c r="M838" s="31" t="s">
        <v>2378</v>
      </c>
      <c r="N838" s="31">
        <v>8</v>
      </c>
      <c r="O838" s="31" t="s">
        <v>98</v>
      </c>
      <c r="P838" s="31" t="s">
        <v>99</v>
      </c>
      <c r="Q838" s="31" t="s">
        <v>100</v>
      </c>
      <c r="R838" s="31" t="s">
        <v>101</v>
      </c>
      <c r="S838" s="31" t="s">
        <v>102</v>
      </c>
      <c r="T838" s="31" t="s">
        <v>13</v>
      </c>
      <c r="U838" s="31" t="s">
        <v>14</v>
      </c>
      <c r="V838" s="31" t="s">
        <v>14</v>
      </c>
      <c r="W838" s="31" t="s">
        <v>14</v>
      </c>
      <c r="X838" s="31" t="s">
        <v>15</v>
      </c>
      <c r="Y838" s="31" t="s">
        <v>95</v>
      </c>
      <c r="Z838" s="31" t="s">
        <v>13</v>
      </c>
      <c r="AA838" s="31"/>
      <c r="AB838" s="31" t="s">
        <v>2397</v>
      </c>
      <c r="AC838" s="31" t="s">
        <v>13</v>
      </c>
      <c r="AD838" s="31"/>
      <c r="AE838" s="31" t="s">
        <v>2328</v>
      </c>
    </row>
    <row r="839" spans="1:31">
      <c r="A839" s="38" t="s">
        <v>2319</v>
      </c>
      <c r="B839" t="s">
        <v>2378</v>
      </c>
      <c r="C839" t="s">
        <v>2398</v>
      </c>
      <c r="D839" s="76"/>
      <c r="H839" s="48"/>
      <c r="J839" s="31" t="str">
        <f t="shared" si="27"/>
        <v>PspsEventLine.IsolationDevice</v>
      </c>
      <c r="K839" s="31" t="b">
        <f t="shared" si="26"/>
        <v>1</v>
      </c>
      <c r="L839" s="101" t="str">
        <f>_xlfn.XLOOKUP(J839,'Field Complete (Q1 2026)'!H:H,'Field Complete (Q1 2026)'!F:F,"")</f>
        <v/>
      </c>
      <c r="M839" s="31" t="s">
        <v>2378</v>
      </c>
      <c r="N839" s="31">
        <v>9</v>
      </c>
      <c r="O839" s="31" t="s">
        <v>2398</v>
      </c>
      <c r="P839" s="31" t="s">
        <v>2399</v>
      </c>
      <c r="Q839" s="31" t="s">
        <v>116</v>
      </c>
      <c r="R839" s="31" t="s">
        <v>2400</v>
      </c>
      <c r="S839" s="31" t="s">
        <v>2401</v>
      </c>
      <c r="T839" s="31" t="s">
        <v>13</v>
      </c>
      <c r="U839" s="31" t="s">
        <v>14</v>
      </c>
      <c r="V839" s="31" t="s">
        <v>14</v>
      </c>
      <c r="W839" s="31" t="s">
        <v>14</v>
      </c>
      <c r="X839" s="31" t="s">
        <v>2382</v>
      </c>
      <c r="Y839" s="31" t="s">
        <v>95</v>
      </c>
      <c r="Z839" s="31" t="s">
        <v>13</v>
      </c>
      <c r="AA839" s="31"/>
      <c r="AB839" s="31" t="s">
        <v>2402</v>
      </c>
      <c r="AC839" s="31" t="s">
        <v>15</v>
      </c>
      <c r="AD839" s="31" t="s">
        <v>2327</v>
      </c>
      <c r="AE839" s="31" t="s">
        <v>2328</v>
      </c>
    </row>
    <row r="840" spans="1:31">
      <c r="A840" s="38" t="s">
        <v>2319</v>
      </c>
      <c r="B840" t="s">
        <v>2378</v>
      </c>
      <c r="C840" t="s">
        <v>2403</v>
      </c>
      <c r="D840" s="76"/>
      <c r="H840" s="48"/>
      <c r="J840" s="31" t="str">
        <f t="shared" si="27"/>
        <v>PspsEventLine.IsolationDeviceComment</v>
      </c>
      <c r="K840" s="31" t="b">
        <f t="shared" si="26"/>
        <v>1</v>
      </c>
      <c r="L840" s="101" t="str">
        <f>_xlfn.XLOOKUP(J840,'Field Complete (Q1 2026)'!H:H,'Field Complete (Q1 2026)'!F:F,"")</f>
        <v/>
      </c>
      <c r="M840" s="31" t="s">
        <v>2378</v>
      </c>
      <c r="N840" s="31">
        <v>10</v>
      </c>
      <c r="O840" s="31" t="s">
        <v>2403</v>
      </c>
      <c r="P840" s="31" t="s">
        <v>2404</v>
      </c>
      <c r="Q840" s="31" t="s">
        <v>83</v>
      </c>
      <c r="R840" s="31"/>
      <c r="S840" s="31" t="s">
        <v>2405</v>
      </c>
      <c r="T840" s="31" t="s">
        <v>13</v>
      </c>
      <c r="U840" s="31" t="s">
        <v>14</v>
      </c>
      <c r="V840" s="31" t="s">
        <v>14</v>
      </c>
      <c r="W840" s="31" t="s">
        <v>14</v>
      </c>
      <c r="X840" s="31" t="s">
        <v>2382</v>
      </c>
      <c r="Y840" s="31" t="s">
        <v>87</v>
      </c>
      <c r="Z840" s="31" t="s">
        <v>13</v>
      </c>
      <c r="AA840" s="31"/>
      <c r="AB840" s="31" t="s">
        <v>2406</v>
      </c>
      <c r="AC840" s="31" t="s">
        <v>15</v>
      </c>
      <c r="AD840" s="31" t="s">
        <v>2327</v>
      </c>
      <c r="AE840" s="31" t="s">
        <v>2328</v>
      </c>
    </row>
    <row r="841" spans="1:31">
      <c r="A841" s="38" t="s">
        <v>2319</v>
      </c>
      <c r="B841" t="s">
        <v>2378</v>
      </c>
      <c r="C841" t="s">
        <v>2339</v>
      </c>
      <c r="D841" s="76"/>
      <c r="H841" s="48"/>
      <c r="J841" s="31" t="str">
        <f t="shared" si="27"/>
        <v>PspsEventLine.PredictedDurationMinutes</v>
      </c>
      <c r="K841" s="31" t="b">
        <f t="shared" si="26"/>
        <v>1</v>
      </c>
      <c r="L841" s="101" t="str">
        <f>_xlfn.XLOOKUP(J841,'Field Complete (Q1 2026)'!H:H,'Field Complete (Q1 2026)'!F:F,"")</f>
        <v/>
      </c>
      <c r="M841" s="31" t="s">
        <v>2378</v>
      </c>
      <c r="N841" s="31">
        <v>11</v>
      </c>
      <c r="O841" s="31" t="s">
        <v>2339</v>
      </c>
      <c r="P841" s="31" t="s">
        <v>2340</v>
      </c>
      <c r="Q841" s="31" t="s">
        <v>198</v>
      </c>
      <c r="R841" s="31"/>
      <c r="S841" s="31" t="s">
        <v>2341</v>
      </c>
      <c r="T841" s="31" t="s">
        <v>13</v>
      </c>
      <c r="U841" s="31" t="s">
        <v>14</v>
      </c>
      <c r="V841" s="31" t="s">
        <v>14</v>
      </c>
      <c r="W841" s="31" t="s">
        <v>14</v>
      </c>
      <c r="X841" s="31" t="s">
        <v>15</v>
      </c>
      <c r="Y841" s="31" t="s">
        <v>95</v>
      </c>
      <c r="Z841" s="31" t="s">
        <v>13</v>
      </c>
      <c r="AA841" s="31" t="s">
        <v>2407</v>
      </c>
      <c r="AB841" s="31" t="s">
        <v>2408</v>
      </c>
      <c r="AC841" s="31" t="s">
        <v>15</v>
      </c>
      <c r="AD841" s="31" t="s">
        <v>2327</v>
      </c>
      <c r="AE841" s="31" t="s">
        <v>2328</v>
      </c>
    </row>
    <row r="842" spans="1:31">
      <c r="A842" s="38" t="s">
        <v>2319</v>
      </c>
      <c r="B842" t="s">
        <v>2378</v>
      </c>
      <c r="C842" t="s">
        <v>2343</v>
      </c>
      <c r="D842" s="76"/>
      <c r="H842" s="48"/>
      <c r="J842" s="31" t="str">
        <f t="shared" si="27"/>
        <v>PspsEventLine.ActualDurationMinutes</v>
      </c>
      <c r="K842" s="31" t="b">
        <f t="shared" si="26"/>
        <v>1</v>
      </c>
      <c r="L842" s="101" t="str">
        <f>_xlfn.XLOOKUP(J842,'Field Complete (Q1 2026)'!H:H,'Field Complete (Q1 2026)'!F:F,"")</f>
        <v/>
      </c>
      <c r="M842" s="31" t="s">
        <v>2378</v>
      </c>
      <c r="N842" s="31">
        <v>12</v>
      </c>
      <c r="O842" s="31" t="s">
        <v>2343</v>
      </c>
      <c r="P842" s="31" t="s">
        <v>2344</v>
      </c>
      <c r="Q842" s="31" t="s">
        <v>198</v>
      </c>
      <c r="R842" s="31"/>
      <c r="S842" s="31" t="s">
        <v>2345</v>
      </c>
      <c r="T842" s="31" t="s">
        <v>13</v>
      </c>
      <c r="U842" s="31" t="s">
        <v>14</v>
      </c>
      <c r="V842" s="31" t="s">
        <v>14</v>
      </c>
      <c r="W842" s="31" t="s">
        <v>14</v>
      </c>
      <c r="X842" s="31" t="s">
        <v>15</v>
      </c>
      <c r="Y842" s="31" t="s">
        <v>95</v>
      </c>
      <c r="Z842" s="31" t="s">
        <v>13</v>
      </c>
      <c r="AA842" s="31"/>
      <c r="AB842" s="31" t="s">
        <v>2409</v>
      </c>
      <c r="AC842" s="31" t="s">
        <v>15</v>
      </c>
      <c r="AD842" s="31" t="s">
        <v>2327</v>
      </c>
      <c r="AE842" s="31" t="s">
        <v>2328</v>
      </c>
    </row>
    <row r="843" spans="1:31">
      <c r="A843" s="38" t="s">
        <v>2319</v>
      </c>
      <c r="B843" t="s">
        <v>2378</v>
      </c>
      <c r="C843" t="s">
        <v>2410</v>
      </c>
      <c r="D843" s="76"/>
      <c r="H843" s="48"/>
      <c r="J843" s="31" t="str">
        <f t="shared" si="27"/>
        <v>PspsEventLine.DurationPredictionError</v>
      </c>
      <c r="K843" s="31" t="b">
        <f t="shared" si="26"/>
        <v>1</v>
      </c>
      <c r="L843" s="101" t="str">
        <f>_xlfn.XLOOKUP(J843,'Field Complete (Q1 2026)'!H:H,'Field Complete (Q1 2026)'!F:F,"")</f>
        <v/>
      </c>
      <c r="M843" s="31" t="s">
        <v>2378</v>
      </c>
      <c r="N843" s="31">
        <v>13</v>
      </c>
      <c r="O843" s="31" t="s">
        <v>2410</v>
      </c>
      <c r="P843" s="31" t="s">
        <v>2411</v>
      </c>
      <c r="Q843" s="31" t="s">
        <v>198</v>
      </c>
      <c r="R843" s="31"/>
      <c r="S843" s="31" t="s">
        <v>2412</v>
      </c>
      <c r="T843" s="31" t="s">
        <v>13</v>
      </c>
      <c r="U843" s="31" t="s">
        <v>14</v>
      </c>
      <c r="V843" s="31" t="s">
        <v>14</v>
      </c>
      <c r="W843" s="31" t="s">
        <v>14</v>
      </c>
      <c r="X843" s="31" t="s">
        <v>15</v>
      </c>
      <c r="Y843" s="31" t="s">
        <v>95</v>
      </c>
      <c r="Z843" s="31" t="s">
        <v>13</v>
      </c>
      <c r="AA843" s="31"/>
      <c r="AB843" s="31" t="s">
        <v>2413</v>
      </c>
      <c r="AC843" s="31" t="s">
        <v>15</v>
      </c>
      <c r="AD843" s="31" t="s">
        <v>2414</v>
      </c>
      <c r="AE843" s="31" t="s">
        <v>2328</v>
      </c>
    </row>
    <row r="844" spans="1:31">
      <c r="A844" s="38" t="s">
        <v>2319</v>
      </c>
      <c r="B844" t="s">
        <v>2378</v>
      </c>
      <c r="C844" t="s">
        <v>2415</v>
      </c>
      <c r="D844" s="76"/>
      <c r="H844" s="48"/>
      <c r="J844" s="31" t="str">
        <f t="shared" si="27"/>
        <v>PspsEventLine.TotalCustomerMinutes</v>
      </c>
      <c r="K844" s="31" t="b">
        <f t="shared" si="26"/>
        <v>1</v>
      </c>
      <c r="L844" s="101" t="str">
        <f>_xlfn.XLOOKUP(J844,'Field Complete (Q1 2026)'!H:H,'Field Complete (Q1 2026)'!F:F,"")</f>
        <v/>
      </c>
      <c r="M844" s="31" t="s">
        <v>2378</v>
      </c>
      <c r="N844" s="31">
        <v>14</v>
      </c>
      <c r="O844" s="31" t="s">
        <v>2415</v>
      </c>
      <c r="P844" s="31" t="s">
        <v>2416</v>
      </c>
      <c r="Q844" s="31" t="s">
        <v>198</v>
      </c>
      <c r="R844" s="31"/>
      <c r="S844" s="31" t="s">
        <v>2417</v>
      </c>
      <c r="T844" s="31" t="s">
        <v>13</v>
      </c>
      <c r="U844" s="31" t="s">
        <v>14</v>
      </c>
      <c r="V844" s="31" t="s">
        <v>14</v>
      </c>
      <c r="W844" s="31" t="s">
        <v>14</v>
      </c>
      <c r="X844" s="31" t="s">
        <v>15</v>
      </c>
      <c r="Y844" s="31" t="s">
        <v>95</v>
      </c>
      <c r="Z844" s="31" t="s">
        <v>13</v>
      </c>
      <c r="AA844" s="31"/>
      <c r="AB844" s="31" t="s">
        <v>2418</v>
      </c>
      <c r="AC844" s="31" t="s">
        <v>15</v>
      </c>
      <c r="AD844" s="31" t="s">
        <v>2419</v>
      </c>
      <c r="AE844" s="31" t="s">
        <v>2328</v>
      </c>
    </row>
    <row r="845" spans="1:31">
      <c r="A845" s="38" t="s">
        <v>2319</v>
      </c>
      <c r="B845" t="s">
        <v>2378</v>
      </c>
      <c r="C845" t="s">
        <v>2420</v>
      </c>
      <c r="D845" s="76"/>
      <c r="H845" s="48"/>
      <c r="J845" s="31" t="str">
        <f t="shared" si="27"/>
        <v>PspsEventLine.TotalCustomers</v>
      </c>
      <c r="K845" s="31" t="b">
        <f t="shared" si="26"/>
        <v>1</v>
      </c>
      <c r="L845" s="101" t="str">
        <f>_xlfn.XLOOKUP(J845,'Field Complete (Q1 2026)'!H:H,'Field Complete (Q1 2026)'!F:F,"")</f>
        <v/>
      </c>
      <c r="M845" s="31" t="s">
        <v>2378</v>
      </c>
      <c r="N845" s="31">
        <v>15</v>
      </c>
      <c r="O845" s="31" t="s">
        <v>2420</v>
      </c>
      <c r="P845" s="31" t="s">
        <v>2421</v>
      </c>
      <c r="Q845" s="31" t="s">
        <v>198</v>
      </c>
      <c r="R845" s="31"/>
      <c r="S845" s="31" t="s">
        <v>2422</v>
      </c>
      <c r="T845" s="31" t="s">
        <v>13</v>
      </c>
      <c r="U845" s="31" t="s">
        <v>14</v>
      </c>
      <c r="V845" s="31" t="s">
        <v>14</v>
      </c>
      <c r="W845" s="31" t="s">
        <v>14</v>
      </c>
      <c r="X845" s="31" t="s">
        <v>2153</v>
      </c>
      <c r="Y845" s="31" t="s">
        <v>95</v>
      </c>
      <c r="Z845" s="31" t="s">
        <v>13</v>
      </c>
      <c r="AA845" s="31"/>
      <c r="AB845" s="31" t="s">
        <v>2423</v>
      </c>
      <c r="AC845" s="31" t="s">
        <v>13</v>
      </c>
      <c r="AD845" s="31" t="s">
        <v>2327</v>
      </c>
      <c r="AE845" s="31" t="s">
        <v>2328</v>
      </c>
    </row>
    <row r="846" spans="1:31">
      <c r="A846" s="38" t="s">
        <v>2319</v>
      </c>
      <c r="B846" t="s">
        <v>2378</v>
      </c>
      <c r="C846" t="s">
        <v>2424</v>
      </c>
      <c r="D846" s="76"/>
      <c r="H846" s="48"/>
      <c r="J846" s="31" t="str">
        <f t="shared" si="27"/>
        <v>PspsEventLine.ResidentialCustomers</v>
      </c>
      <c r="K846" s="31" t="b">
        <f t="shared" si="26"/>
        <v>1</v>
      </c>
      <c r="L846" s="101" t="str">
        <f>_xlfn.XLOOKUP(J846,'Field Complete (Q1 2026)'!H:H,'Field Complete (Q1 2026)'!F:F,"")</f>
        <v/>
      </c>
      <c r="M846" s="31" t="s">
        <v>2378</v>
      </c>
      <c r="N846" s="31">
        <v>16</v>
      </c>
      <c r="O846" s="31" t="s">
        <v>2424</v>
      </c>
      <c r="P846" s="31" t="s">
        <v>2425</v>
      </c>
      <c r="Q846" s="31" t="s">
        <v>198</v>
      </c>
      <c r="R846" s="31"/>
      <c r="S846" s="31" t="s">
        <v>2426</v>
      </c>
      <c r="T846" s="31" t="s">
        <v>13</v>
      </c>
      <c r="U846" s="31" t="s">
        <v>14</v>
      </c>
      <c r="V846" s="31" t="s">
        <v>14</v>
      </c>
      <c r="W846" s="31" t="s">
        <v>14</v>
      </c>
      <c r="X846" s="31" t="s">
        <v>2153</v>
      </c>
      <c r="Y846" s="31" t="s">
        <v>95</v>
      </c>
      <c r="Z846" s="31" t="s">
        <v>13</v>
      </c>
      <c r="AA846" s="31"/>
      <c r="AB846" s="31" t="s">
        <v>2427</v>
      </c>
      <c r="AC846" s="31" t="s">
        <v>13</v>
      </c>
      <c r="AD846" s="31" t="s">
        <v>2327</v>
      </c>
      <c r="AE846" s="31" t="s">
        <v>2328</v>
      </c>
    </row>
    <row r="847" spans="1:31">
      <c r="A847" s="38" t="s">
        <v>2319</v>
      </c>
      <c r="B847" t="s">
        <v>2378</v>
      </c>
      <c r="C847" t="s">
        <v>2428</v>
      </c>
      <c r="D847" s="76"/>
      <c r="H847" s="48"/>
      <c r="J847" s="31" t="str">
        <f t="shared" si="27"/>
        <v>PspsEventLine.MedicalBaselineCustomers</v>
      </c>
      <c r="K847" s="31" t="b">
        <f t="shared" si="26"/>
        <v>1</v>
      </c>
      <c r="L847" s="101" t="str">
        <f>_xlfn.XLOOKUP(J847,'Field Complete (Q1 2026)'!H:H,'Field Complete (Q1 2026)'!F:F,"")</f>
        <v/>
      </c>
      <c r="M847" s="31" t="s">
        <v>2378</v>
      </c>
      <c r="N847" s="31">
        <v>17</v>
      </c>
      <c r="O847" s="31" t="s">
        <v>2428</v>
      </c>
      <c r="P847" s="31" t="s">
        <v>2429</v>
      </c>
      <c r="Q847" s="31" t="s">
        <v>198</v>
      </c>
      <c r="R847" s="31"/>
      <c r="S847" s="31" t="s">
        <v>2430</v>
      </c>
      <c r="T847" s="31" t="s">
        <v>13</v>
      </c>
      <c r="U847" s="31" t="s">
        <v>14</v>
      </c>
      <c r="V847" s="31" t="s">
        <v>14</v>
      </c>
      <c r="W847" s="31" t="s">
        <v>14</v>
      </c>
      <c r="X847" s="31" t="s">
        <v>2153</v>
      </c>
      <c r="Y847" s="31" t="s">
        <v>95</v>
      </c>
      <c r="Z847" s="31" t="s">
        <v>13</v>
      </c>
      <c r="AA847" s="31"/>
      <c r="AB847" s="31" t="s">
        <v>2431</v>
      </c>
      <c r="AC847" s="31" t="s">
        <v>13</v>
      </c>
      <c r="AD847" s="31" t="s">
        <v>2327</v>
      </c>
      <c r="AE847" s="31" t="s">
        <v>2328</v>
      </c>
    </row>
    <row r="848" spans="1:31">
      <c r="A848" s="38" t="s">
        <v>2319</v>
      </c>
      <c r="B848" t="s">
        <v>2378</v>
      </c>
      <c r="C848" t="s">
        <v>2432</v>
      </c>
      <c r="D848" s="76"/>
      <c r="H848" s="48"/>
      <c r="J848" s="31" t="str">
        <f t="shared" si="27"/>
        <v>PspsEventLine.CommercialIndustrialCustomers</v>
      </c>
      <c r="K848" s="31" t="b">
        <f t="shared" si="26"/>
        <v>1</v>
      </c>
      <c r="L848" s="101" t="str">
        <f>_xlfn.XLOOKUP(J848,'Field Complete (Q1 2026)'!H:H,'Field Complete (Q1 2026)'!F:F,"")</f>
        <v/>
      </c>
      <c r="M848" s="31" t="s">
        <v>2378</v>
      </c>
      <c r="N848" s="31">
        <v>18</v>
      </c>
      <c r="O848" s="31" t="s">
        <v>2432</v>
      </c>
      <c r="P848" s="31" t="s">
        <v>2433</v>
      </c>
      <c r="Q848" s="31" t="s">
        <v>198</v>
      </c>
      <c r="R848" s="31"/>
      <c r="S848" s="31" t="s">
        <v>2434</v>
      </c>
      <c r="T848" s="31" t="s">
        <v>13</v>
      </c>
      <c r="U848" s="31" t="s">
        <v>14</v>
      </c>
      <c r="V848" s="31" t="s">
        <v>14</v>
      </c>
      <c r="W848" s="31" t="s">
        <v>14</v>
      </c>
      <c r="X848" s="31" t="s">
        <v>2435</v>
      </c>
      <c r="Y848" s="31" t="s">
        <v>95</v>
      </c>
      <c r="Z848" s="31" t="s">
        <v>13</v>
      </c>
      <c r="AA848" s="31"/>
      <c r="AB848" s="31" t="s">
        <v>2436</v>
      </c>
      <c r="AC848" s="31" t="s">
        <v>13</v>
      </c>
      <c r="AD848" s="31" t="s">
        <v>2327</v>
      </c>
      <c r="AE848" s="31" t="s">
        <v>2328</v>
      </c>
    </row>
    <row r="849" spans="1:31">
      <c r="A849" s="38" t="s">
        <v>2319</v>
      </c>
      <c r="B849" t="s">
        <v>2378</v>
      </c>
      <c r="C849" t="s">
        <v>2437</v>
      </c>
      <c r="D849" s="76"/>
      <c r="H849" s="48"/>
      <c r="J849" s="31" t="str">
        <f t="shared" si="27"/>
        <v>PspsEventLine.OtherCustomers</v>
      </c>
      <c r="K849" s="31" t="b">
        <f t="shared" si="26"/>
        <v>1</v>
      </c>
      <c r="L849" s="101" t="str">
        <f>_xlfn.XLOOKUP(J849,'Field Complete (Q1 2026)'!H:H,'Field Complete (Q1 2026)'!F:F,"")</f>
        <v/>
      </c>
      <c r="M849" s="31" t="s">
        <v>2378</v>
      </c>
      <c r="N849" s="31">
        <v>19</v>
      </c>
      <c r="O849" s="31" t="s">
        <v>2437</v>
      </c>
      <c r="P849" s="31" t="s">
        <v>2438</v>
      </c>
      <c r="Q849" s="31" t="s">
        <v>198</v>
      </c>
      <c r="R849" s="31"/>
      <c r="S849" s="31" t="s">
        <v>2439</v>
      </c>
      <c r="T849" s="31" t="s">
        <v>13</v>
      </c>
      <c r="U849" s="31" t="s">
        <v>14</v>
      </c>
      <c r="V849" s="31" t="s">
        <v>14</v>
      </c>
      <c r="W849" s="31" t="s">
        <v>14</v>
      </c>
      <c r="X849" s="31" t="s">
        <v>2435</v>
      </c>
      <c r="Y849" s="31" t="s">
        <v>95</v>
      </c>
      <c r="Z849" s="31" t="s">
        <v>13</v>
      </c>
      <c r="AA849" s="31"/>
      <c r="AB849" s="31" t="s">
        <v>2440</v>
      </c>
      <c r="AC849" s="31" t="s">
        <v>13</v>
      </c>
      <c r="AD849" s="31" t="s">
        <v>2327</v>
      </c>
      <c r="AE849" s="31" t="s">
        <v>2328</v>
      </c>
    </row>
    <row r="850" spans="1:31">
      <c r="A850" s="38" t="s">
        <v>2319</v>
      </c>
      <c r="B850" t="s">
        <v>2378</v>
      </c>
      <c r="C850" t="s">
        <v>2441</v>
      </c>
      <c r="D850" s="76"/>
      <c r="H850" s="48"/>
      <c r="J850" s="31" t="str">
        <f t="shared" si="27"/>
        <v>PspsEventLine.CriticalInfrastructure</v>
      </c>
      <c r="K850" s="31" t="b">
        <f t="shared" si="26"/>
        <v>1</v>
      </c>
      <c r="L850" s="101" t="str">
        <f>_xlfn.XLOOKUP(J850,'Field Complete (Q1 2026)'!H:H,'Field Complete (Q1 2026)'!F:F,"")</f>
        <v/>
      </c>
      <c r="M850" s="31" t="s">
        <v>2378</v>
      </c>
      <c r="N850" s="31">
        <v>20</v>
      </c>
      <c r="O850" s="31" t="s">
        <v>2441</v>
      </c>
      <c r="P850" s="31" t="s">
        <v>2442</v>
      </c>
      <c r="Q850" s="31" t="s">
        <v>198</v>
      </c>
      <c r="R850" s="31"/>
      <c r="S850" s="31" t="s">
        <v>2443</v>
      </c>
      <c r="T850" s="31" t="s">
        <v>13</v>
      </c>
      <c r="U850" s="31" t="s">
        <v>14</v>
      </c>
      <c r="V850" s="31" t="s">
        <v>14</v>
      </c>
      <c r="W850" s="31" t="s">
        <v>14</v>
      </c>
      <c r="X850" s="31" t="s">
        <v>2444</v>
      </c>
      <c r="Y850" s="31" t="s">
        <v>95</v>
      </c>
      <c r="Z850" s="31" t="s">
        <v>13</v>
      </c>
      <c r="AA850" s="31"/>
      <c r="AB850" s="31" t="s">
        <v>2445</v>
      </c>
      <c r="AC850" s="31" t="s">
        <v>15</v>
      </c>
      <c r="AD850" s="31" t="s">
        <v>2327</v>
      </c>
      <c r="AE850" s="31" t="s">
        <v>2328</v>
      </c>
    </row>
    <row r="851" spans="1:31">
      <c r="A851" s="38" t="s">
        <v>2319</v>
      </c>
      <c r="B851" t="s">
        <v>2378</v>
      </c>
      <c r="C851" t="s">
        <v>2446</v>
      </c>
      <c r="D851" s="76"/>
      <c r="H851" s="48"/>
      <c r="J851" s="31" t="str">
        <f t="shared" si="27"/>
        <v>PspsEventLine.CriticalInfrastructureDuration</v>
      </c>
      <c r="K851" s="31" t="b">
        <f t="shared" si="26"/>
        <v>1</v>
      </c>
      <c r="L851" s="101" t="str">
        <f>_xlfn.XLOOKUP(J851,'Field Complete (Q1 2026)'!H:H,'Field Complete (Q1 2026)'!F:F,"")</f>
        <v/>
      </c>
      <c r="M851" s="31" t="s">
        <v>2378</v>
      </c>
      <c r="N851" s="31">
        <v>21</v>
      </c>
      <c r="O851" s="31" t="s">
        <v>2446</v>
      </c>
      <c r="P851" s="31" t="s">
        <v>2447</v>
      </c>
      <c r="Q851" s="31" t="s">
        <v>198</v>
      </c>
      <c r="R851" s="31"/>
      <c r="S851" s="31" t="s">
        <v>2448</v>
      </c>
      <c r="T851" s="31" t="s">
        <v>13</v>
      </c>
      <c r="U851" s="31" t="s">
        <v>14</v>
      </c>
      <c r="V851" s="31" t="s">
        <v>14</v>
      </c>
      <c r="W851" s="31" t="s">
        <v>14</v>
      </c>
      <c r="X851" s="31" t="s">
        <v>2444</v>
      </c>
      <c r="Y851" s="31" t="s">
        <v>95</v>
      </c>
      <c r="Z851" s="31" t="s">
        <v>13</v>
      </c>
      <c r="AA851" s="31"/>
      <c r="AB851" s="31" t="s">
        <v>2449</v>
      </c>
      <c r="AC851" s="31" t="s">
        <v>15</v>
      </c>
      <c r="AD851" s="31" t="s">
        <v>2327</v>
      </c>
      <c r="AE851" s="31" t="s">
        <v>2328</v>
      </c>
    </row>
    <row r="852" spans="1:31">
      <c r="A852" s="40" t="s">
        <v>2319</v>
      </c>
      <c r="B852" s="13" t="s">
        <v>2378</v>
      </c>
      <c r="C852" s="13" t="s">
        <v>2450</v>
      </c>
      <c r="D852" s="77"/>
      <c r="E852" s="54"/>
      <c r="F852" s="54"/>
      <c r="G852" s="54"/>
      <c r="H852" s="55"/>
      <c r="J852" s="31" t="str">
        <f t="shared" si="27"/>
        <v>PspsEventLine.CriticalInfrastructureImpact</v>
      </c>
      <c r="K852" s="31" t="b">
        <f t="shared" si="26"/>
        <v>1</v>
      </c>
      <c r="L852" s="101" t="str">
        <f>_xlfn.XLOOKUP(J852,'Field Complete (Q1 2026)'!H:H,'Field Complete (Q1 2026)'!F:F,"")</f>
        <v/>
      </c>
      <c r="M852" s="31" t="s">
        <v>2378</v>
      </c>
      <c r="N852" s="31">
        <v>22</v>
      </c>
      <c r="O852" s="31" t="s">
        <v>2450</v>
      </c>
      <c r="P852" s="31" t="s">
        <v>2451</v>
      </c>
      <c r="Q852" s="31" t="s">
        <v>198</v>
      </c>
      <c r="R852" s="31"/>
      <c r="S852" s="31" t="s">
        <v>2452</v>
      </c>
      <c r="T852" s="31" t="s">
        <v>13</v>
      </c>
      <c r="U852" s="31" t="s">
        <v>14</v>
      </c>
      <c r="V852" s="31" t="s">
        <v>14</v>
      </c>
      <c r="W852" s="31" t="s">
        <v>14</v>
      </c>
      <c r="X852" s="31" t="s">
        <v>2444</v>
      </c>
      <c r="Y852" s="31" t="s">
        <v>95</v>
      </c>
      <c r="Z852" s="31" t="s">
        <v>13</v>
      </c>
      <c r="AA852" s="31"/>
      <c r="AB852" s="31" t="s">
        <v>2453</v>
      </c>
      <c r="AC852" s="31" t="s">
        <v>15</v>
      </c>
      <c r="AD852" s="31" t="s">
        <v>2327</v>
      </c>
      <c r="AE852" s="31" t="s">
        <v>2328</v>
      </c>
    </row>
    <row r="853" spans="1:31">
      <c r="A853" s="56" t="s">
        <v>2319</v>
      </c>
      <c r="B853" s="23" t="s">
        <v>2454</v>
      </c>
      <c r="C853" s="23" t="s">
        <v>2455</v>
      </c>
      <c r="D853" s="75"/>
      <c r="E853" s="52"/>
      <c r="F853" s="52"/>
      <c r="G853" s="52"/>
      <c r="H853" s="53"/>
      <c r="J853" s="31" t="str">
        <f t="shared" si="27"/>
        <v>PspsEventPolygon.PspsEventPolygonID</v>
      </c>
      <c r="K853" s="31" t="b">
        <f t="shared" si="26"/>
        <v>1</v>
      </c>
      <c r="L853" s="101" t="str">
        <f>_xlfn.XLOOKUP(J853,'Field Complete (Q1 2026)'!H:H,'Field Complete (Q1 2026)'!F:F,"")</f>
        <v/>
      </c>
      <c r="M853" s="31" t="s">
        <v>2454</v>
      </c>
      <c r="N853" s="31">
        <v>1</v>
      </c>
      <c r="O853" s="31" t="s">
        <v>2455</v>
      </c>
      <c r="P853" s="31" t="s">
        <v>2456</v>
      </c>
      <c r="Q853" s="31" t="s">
        <v>83</v>
      </c>
      <c r="R853" s="31"/>
      <c r="S853" s="31" t="s">
        <v>2457</v>
      </c>
      <c r="T853" s="31" t="s">
        <v>13</v>
      </c>
      <c r="U853" s="31" t="s">
        <v>14</v>
      </c>
      <c r="V853" s="31" t="s">
        <v>14</v>
      </c>
      <c r="W853" s="31" t="s">
        <v>14</v>
      </c>
      <c r="X853" s="31" t="s">
        <v>2382</v>
      </c>
      <c r="Y853" s="31" t="s">
        <v>95</v>
      </c>
      <c r="Z853" s="31" t="s">
        <v>13</v>
      </c>
      <c r="AA853" s="31"/>
      <c r="AB853" s="31" t="s">
        <v>2458</v>
      </c>
      <c r="AC853" s="31" t="s">
        <v>15</v>
      </c>
      <c r="AD853" s="31" t="s">
        <v>2327</v>
      </c>
      <c r="AE853" s="31" t="s">
        <v>2328</v>
      </c>
    </row>
    <row r="854" spans="1:31">
      <c r="A854" s="57" t="s">
        <v>2319</v>
      </c>
      <c r="B854" s="33" t="s">
        <v>2454</v>
      </c>
      <c r="C854" s="33" t="s">
        <v>2329</v>
      </c>
      <c r="D854" s="76"/>
      <c r="H854" s="48"/>
      <c r="J854" s="31" t="str">
        <f t="shared" si="27"/>
        <v>PspsEventPolygon.EventID</v>
      </c>
      <c r="K854" s="31" t="b">
        <f t="shared" si="26"/>
        <v>1</v>
      </c>
      <c r="L854" s="101" t="str">
        <f>_xlfn.XLOOKUP(J854,'Field Complete (Q1 2026)'!H:H,'Field Complete (Q1 2026)'!F:F,"")</f>
        <v/>
      </c>
      <c r="M854" s="31" t="s">
        <v>2454</v>
      </c>
      <c r="N854" s="31">
        <v>2</v>
      </c>
      <c r="O854" s="31" t="s">
        <v>2329</v>
      </c>
      <c r="P854" s="31" t="s">
        <v>2330</v>
      </c>
      <c r="Q854" s="31" t="s">
        <v>83</v>
      </c>
      <c r="R854" s="31"/>
      <c r="S854" s="31" t="s">
        <v>2331</v>
      </c>
      <c r="T854" s="31" t="s">
        <v>13</v>
      </c>
      <c r="U854" s="31" t="s">
        <v>14</v>
      </c>
      <c r="V854" s="31" t="s">
        <v>14</v>
      </c>
      <c r="W854" s="31" t="s">
        <v>14</v>
      </c>
      <c r="X854" s="31" t="s">
        <v>2382</v>
      </c>
      <c r="Y854" s="31" t="s">
        <v>95</v>
      </c>
      <c r="Z854" s="31" t="s">
        <v>13</v>
      </c>
      <c r="AA854" s="31"/>
      <c r="AB854" s="31" t="s">
        <v>2459</v>
      </c>
      <c r="AC854" s="31" t="s">
        <v>13</v>
      </c>
      <c r="AD854" s="31" t="s">
        <v>2327</v>
      </c>
      <c r="AE854" s="31" t="s">
        <v>2328</v>
      </c>
    </row>
    <row r="855" spans="1:31">
      <c r="A855" s="57" t="s">
        <v>2319</v>
      </c>
      <c r="B855" s="33" t="s">
        <v>2454</v>
      </c>
      <c r="C855" s="33" t="s">
        <v>81</v>
      </c>
      <c r="D855" s="76"/>
      <c r="H855" s="48"/>
      <c r="J855" s="31" t="str">
        <f t="shared" si="27"/>
        <v>PspsEventPolygon.SegmentID</v>
      </c>
      <c r="K855" s="31" t="b">
        <f t="shared" ref="K855:K886" si="28">J855=AB855</f>
        <v>1</v>
      </c>
      <c r="L855" s="101" t="str">
        <f>_xlfn.XLOOKUP(J855,'Field Complete (Q1 2026)'!H:H,'Field Complete (Q1 2026)'!F:F,"")</f>
        <v/>
      </c>
      <c r="M855" s="31" t="s">
        <v>2454</v>
      </c>
      <c r="N855" s="31">
        <v>3</v>
      </c>
      <c r="O855" s="31" t="s">
        <v>81</v>
      </c>
      <c r="P855" s="31" t="s">
        <v>82</v>
      </c>
      <c r="Q855" s="31" t="s">
        <v>83</v>
      </c>
      <c r="R855" s="31"/>
      <c r="S855" s="31" t="s">
        <v>2460</v>
      </c>
      <c r="T855" s="31" t="s">
        <v>15</v>
      </c>
      <c r="U855" s="31" t="s">
        <v>85</v>
      </c>
      <c r="V855" s="31" t="s">
        <v>14</v>
      </c>
      <c r="W855" s="31" t="s">
        <v>14</v>
      </c>
      <c r="X855" s="31" t="s">
        <v>2382</v>
      </c>
      <c r="Y855" s="31" t="s">
        <v>87</v>
      </c>
      <c r="Z855" s="31"/>
      <c r="AA855" s="31"/>
      <c r="AB855" s="31" t="s">
        <v>2461</v>
      </c>
      <c r="AC855" s="31"/>
      <c r="AD855" s="31" t="s">
        <v>2327</v>
      </c>
      <c r="AE855" s="31" t="s">
        <v>2328</v>
      </c>
    </row>
    <row r="856" spans="1:31">
      <c r="A856" s="57" t="s">
        <v>2319</v>
      </c>
      <c r="B856" s="33" t="s">
        <v>2454</v>
      </c>
      <c r="C856" s="33" t="s">
        <v>89</v>
      </c>
      <c r="D856" s="76"/>
      <c r="H856" s="48"/>
      <c r="J856" s="31" t="str">
        <f t="shared" si="27"/>
        <v>PspsEventPolygon.CircuitID</v>
      </c>
      <c r="K856" s="31" t="b">
        <f t="shared" si="28"/>
        <v>1</v>
      </c>
      <c r="L856" s="101" t="str">
        <f>_xlfn.XLOOKUP(J856,'Field Complete (Q1 2026)'!H:H,'Field Complete (Q1 2026)'!F:F,"")</f>
        <v/>
      </c>
      <c r="M856" s="31" t="s">
        <v>2454</v>
      </c>
      <c r="N856" s="31">
        <v>4</v>
      </c>
      <c r="O856" s="31" t="s">
        <v>89</v>
      </c>
      <c r="P856" s="31" t="s">
        <v>90</v>
      </c>
      <c r="Q856" s="31" t="s">
        <v>83</v>
      </c>
      <c r="R856" s="31"/>
      <c r="S856" s="31" t="s">
        <v>2462</v>
      </c>
      <c r="T856" s="31" t="s">
        <v>13</v>
      </c>
      <c r="U856" s="31" t="s">
        <v>14</v>
      </c>
      <c r="V856" s="31" t="s">
        <v>14</v>
      </c>
      <c r="W856" s="31" t="s">
        <v>14</v>
      </c>
      <c r="X856" s="31" t="s">
        <v>2382</v>
      </c>
      <c r="Y856" s="31" t="s">
        <v>95</v>
      </c>
      <c r="Z856" s="31" t="s">
        <v>13</v>
      </c>
      <c r="AA856" s="31"/>
      <c r="AB856" s="31" t="s">
        <v>2463</v>
      </c>
      <c r="AC856" s="31" t="s">
        <v>15</v>
      </c>
      <c r="AD856" s="31" t="s">
        <v>2327</v>
      </c>
      <c r="AE856" s="31" t="s">
        <v>2328</v>
      </c>
    </row>
    <row r="857" spans="1:31">
      <c r="A857" s="57" t="s">
        <v>2319</v>
      </c>
      <c r="B857" s="33" t="s">
        <v>2454</v>
      </c>
      <c r="C857" s="33" t="s">
        <v>306</v>
      </c>
      <c r="D857" s="76"/>
      <c r="H857" s="48"/>
      <c r="J857" s="31" t="str">
        <f t="shared" si="27"/>
        <v>PspsEventPolygon.LineClass</v>
      </c>
      <c r="K857" s="31" t="b">
        <f t="shared" si="28"/>
        <v>1</v>
      </c>
      <c r="L857" s="101" t="str">
        <f>_xlfn.XLOOKUP(J857,'Field Complete (Q1 2026)'!H:H,'Field Complete (Q1 2026)'!F:F,"")</f>
        <v/>
      </c>
      <c r="M857" s="31" t="s">
        <v>2454</v>
      </c>
      <c r="N857" s="31">
        <v>5</v>
      </c>
      <c r="O857" s="31" t="s">
        <v>306</v>
      </c>
      <c r="P857" s="31" t="s">
        <v>307</v>
      </c>
      <c r="Q857" s="31" t="s">
        <v>116</v>
      </c>
      <c r="R857" s="31" t="s">
        <v>431</v>
      </c>
      <c r="S857" s="31" t="s">
        <v>780</v>
      </c>
      <c r="T857" s="31" t="s">
        <v>13</v>
      </c>
      <c r="U857" s="31" t="s">
        <v>14</v>
      </c>
      <c r="V857" s="31" t="s">
        <v>14</v>
      </c>
      <c r="W857" s="31" t="s">
        <v>14</v>
      </c>
      <c r="X857" s="31" t="s">
        <v>15</v>
      </c>
      <c r="Y857" s="31" t="s">
        <v>95</v>
      </c>
      <c r="Z857" s="31" t="s">
        <v>13</v>
      </c>
      <c r="AA857" s="31"/>
      <c r="AB857" s="31" t="s">
        <v>2464</v>
      </c>
      <c r="AC857" s="31" t="s">
        <v>15</v>
      </c>
      <c r="AD857" s="31" t="s">
        <v>2327</v>
      </c>
      <c r="AE857" s="31" t="s">
        <v>2328</v>
      </c>
    </row>
    <row r="858" spans="1:31">
      <c r="A858" s="57" t="s">
        <v>2319</v>
      </c>
      <c r="B858" s="33" t="s">
        <v>2454</v>
      </c>
      <c r="C858" s="33" t="s">
        <v>104</v>
      </c>
      <c r="D858" s="76"/>
      <c r="H858" s="48"/>
      <c r="J858" s="31" t="str">
        <f t="shared" si="27"/>
        <v>PspsEventPolygon.SubstationID</v>
      </c>
      <c r="K858" s="31" t="b">
        <f t="shared" si="28"/>
        <v>1</v>
      </c>
      <c r="L858" s="101" t="str">
        <f>_xlfn.XLOOKUP(J858,'Field Complete (Q1 2026)'!H:H,'Field Complete (Q1 2026)'!F:F,"")</f>
        <v/>
      </c>
      <c r="M858" s="31" t="s">
        <v>2454</v>
      </c>
      <c r="N858" s="31">
        <v>6</v>
      </c>
      <c r="O858" s="31" t="s">
        <v>104</v>
      </c>
      <c r="P858" s="31" t="s">
        <v>105</v>
      </c>
      <c r="Q858" s="31" t="s">
        <v>83</v>
      </c>
      <c r="R858" s="31"/>
      <c r="S858" s="31" t="s">
        <v>2465</v>
      </c>
      <c r="T858" s="31" t="s">
        <v>13</v>
      </c>
      <c r="U858" s="31" t="s">
        <v>14</v>
      </c>
      <c r="V858" s="31" t="s">
        <v>14</v>
      </c>
      <c r="W858" s="31" t="s">
        <v>14</v>
      </c>
      <c r="X858" s="31" t="s">
        <v>107</v>
      </c>
      <c r="Y858" s="31" t="s">
        <v>95</v>
      </c>
      <c r="Z858" s="31" t="s">
        <v>13</v>
      </c>
      <c r="AA858" s="31"/>
      <c r="AB858" s="31" t="s">
        <v>2466</v>
      </c>
      <c r="AC858" s="31" t="s">
        <v>15</v>
      </c>
      <c r="AD858" s="31" t="s">
        <v>2327</v>
      </c>
      <c r="AE858" s="31" t="s">
        <v>2328</v>
      </c>
    </row>
    <row r="859" spans="1:31">
      <c r="A859" s="57" t="s">
        <v>2319</v>
      </c>
      <c r="B859" s="33" t="s">
        <v>2454</v>
      </c>
      <c r="C859" s="33" t="s">
        <v>2393</v>
      </c>
      <c r="D859" s="76"/>
      <c r="H859" s="48"/>
      <c r="J859" s="31" t="str">
        <f t="shared" si="27"/>
        <v>PspsEventPolygon.IsolationDeviceID</v>
      </c>
      <c r="K859" s="31" t="b">
        <f t="shared" si="28"/>
        <v>1</v>
      </c>
      <c r="L859" s="101" t="str">
        <f>_xlfn.XLOOKUP(J859,'Field Complete (Q1 2026)'!H:H,'Field Complete (Q1 2026)'!F:F,"")</f>
        <v/>
      </c>
      <c r="M859" s="31" t="s">
        <v>2454</v>
      </c>
      <c r="N859" s="31">
        <v>7</v>
      </c>
      <c r="O859" s="31" t="s">
        <v>2393</v>
      </c>
      <c r="P859" s="31" t="s">
        <v>2394</v>
      </c>
      <c r="Q859" s="31" t="s">
        <v>83</v>
      </c>
      <c r="R859" s="31"/>
      <c r="S859" s="31" t="s">
        <v>2467</v>
      </c>
      <c r="T859" s="31" t="s">
        <v>13</v>
      </c>
      <c r="U859" s="31" t="s">
        <v>14</v>
      </c>
      <c r="V859" s="31" t="s">
        <v>14</v>
      </c>
      <c r="W859" s="31" t="s">
        <v>14</v>
      </c>
      <c r="X859" s="31" t="s">
        <v>2468</v>
      </c>
      <c r="Y859" s="31" t="s">
        <v>95</v>
      </c>
      <c r="Z859" s="31" t="s">
        <v>13</v>
      </c>
      <c r="AA859" s="31"/>
      <c r="AB859" s="31" t="s">
        <v>2469</v>
      </c>
      <c r="AC859" s="31" t="s">
        <v>15</v>
      </c>
      <c r="AD859" s="31" t="s">
        <v>2327</v>
      </c>
      <c r="AE859" s="31" t="s">
        <v>2328</v>
      </c>
    </row>
    <row r="860" spans="1:31">
      <c r="A860" s="57" t="s">
        <v>2319</v>
      </c>
      <c r="B860" s="33" t="s">
        <v>2454</v>
      </c>
      <c r="C860" s="33" t="s">
        <v>98</v>
      </c>
      <c r="D860" s="76"/>
      <c r="H860" s="48"/>
      <c r="J860" s="31" t="str">
        <f t="shared" si="27"/>
        <v>PspsEventPolygon.UtilityID</v>
      </c>
      <c r="K860" s="31" t="b">
        <f t="shared" si="28"/>
        <v>1</v>
      </c>
      <c r="L860" s="101" t="str">
        <f>_xlfn.XLOOKUP(J860,'Field Complete (Q1 2026)'!H:H,'Field Complete (Q1 2026)'!F:F,"")</f>
        <v/>
      </c>
      <c r="M860" s="31" t="s">
        <v>2454</v>
      </c>
      <c r="N860" s="31">
        <v>8</v>
      </c>
      <c r="O860" s="31" t="s">
        <v>98</v>
      </c>
      <c r="P860" s="31" t="s">
        <v>99</v>
      </c>
      <c r="Q860" s="31" t="s">
        <v>100</v>
      </c>
      <c r="R860" s="31" t="s">
        <v>101</v>
      </c>
      <c r="S860" s="31" t="s">
        <v>102</v>
      </c>
      <c r="T860" s="31" t="s">
        <v>13</v>
      </c>
      <c r="U860" s="31" t="s">
        <v>14</v>
      </c>
      <c r="V860" s="31" t="s">
        <v>14</v>
      </c>
      <c r="W860" s="31" t="s">
        <v>14</v>
      </c>
      <c r="X860" s="31" t="s">
        <v>15</v>
      </c>
      <c r="Y860" s="31" t="s">
        <v>95</v>
      </c>
      <c r="Z860" s="31" t="s">
        <v>13</v>
      </c>
      <c r="AA860" s="31"/>
      <c r="AB860" s="31" t="s">
        <v>2470</v>
      </c>
      <c r="AC860" s="31" t="s">
        <v>13</v>
      </c>
      <c r="AD860" s="31" t="s">
        <v>2327</v>
      </c>
      <c r="AE860" s="31" t="s">
        <v>2328</v>
      </c>
    </row>
    <row r="861" spans="1:31">
      <c r="A861" s="57" t="s">
        <v>2319</v>
      </c>
      <c r="B861" s="33" t="s">
        <v>2454</v>
      </c>
      <c r="C861" s="33" t="s">
        <v>2398</v>
      </c>
      <c r="D861" s="76"/>
      <c r="H861" s="48"/>
      <c r="J861" s="31" t="str">
        <f t="shared" si="27"/>
        <v>PspsEventPolygon.IsolationDevice</v>
      </c>
      <c r="K861" s="31" t="b">
        <f t="shared" si="28"/>
        <v>1</v>
      </c>
      <c r="L861" s="101" t="str">
        <f>_xlfn.XLOOKUP(J861,'Field Complete (Q1 2026)'!H:H,'Field Complete (Q1 2026)'!F:F,"")</f>
        <v/>
      </c>
      <c r="M861" s="31" t="s">
        <v>2454</v>
      </c>
      <c r="N861" s="31">
        <v>9</v>
      </c>
      <c r="O861" s="31" t="s">
        <v>2398</v>
      </c>
      <c r="P861" s="31" t="s">
        <v>2399</v>
      </c>
      <c r="Q861" s="31" t="s">
        <v>116</v>
      </c>
      <c r="R861" s="31" t="s">
        <v>2400</v>
      </c>
      <c r="S861" s="31" t="s">
        <v>2471</v>
      </c>
      <c r="T861" s="31" t="s">
        <v>13</v>
      </c>
      <c r="U861" s="31" t="s">
        <v>14</v>
      </c>
      <c r="V861" s="31" t="s">
        <v>14</v>
      </c>
      <c r="W861" s="31" t="s">
        <v>14</v>
      </c>
      <c r="X861" s="31" t="s">
        <v>2468</v>
      </c>
      <c r="Y861" s="31" t="s">
        <v>95</v>
      </c>
      <c r="Z861" s="31" t="s">
        <v>13</v>
      </c>
      <c r="AA861" s="31"/>
      <c r="AB861" s="31" t="s">
        <v>2472</v>
      </c>
      <c r="AC861" s="31" t="s">
        <v>15</v>
      </c>
      <c r="AD861" s="31" t="s">
        <v>2327</v>
      </c>
      <c r="AE861" s="31" t="s">
        <v>2328</v>
      </c>
    </row>
    <row r="862" spans="1:31">
      <c r="A862" s="57" t="s">
        <v>2319</v>
      </c>
      <c r="B862" s="33" t="s">
        <v>2454</v>
      </c>
      <c r="C862" s="33" t="s">
        <v>2403</v>
      </c>
      <c r="D862" s="76"/>
      <c r="H862" s="48"/>
      <c r="J862" s="31" t="str">
        <f t="shared" si="27"/>
        <v>PspsEventPolygon.IsolationDeviceComment</v>
      </c>
      <c r="K862" s="31" t="b">
        <f t="shared" si="28"/>
        <v>1</v>
      </c>
      <c r="L862" s="101" t="str">
        <f>_xlfn.XLOOKUP(J862,'Field Complete (Q1 2026)'!H:H,'Field Complete (Q1 2026)'!F:F,"")</f>
        <v/>
      </c>
      <c r="M862" s="31" t="s">
        <v>2454</v>
      </c>
      <c r="N862" s="31">
        <v>10</v>
      </c>
      <c r="O862" s="31" t="s">
        <v>2403</v>
      </c>
      <c r="P862" s="31" t="s">
        <v>2404</v>
      </c>
      <c r="Q862" s="31" t="s">
        <v>83</v>
      </c>
      <c r="R862" s="31"/>
      <c r="S862" s="31" t="s">
        <v>2405</v>
      </c>
      <c r="T862" s="31" t="s">
        <v>13</v>
      </c>
      <c r="U862" s="31" t="s">
        <v>14</v>
      </c>
      <c r="V862" s="31" t="s">
        <v>14</v>
      </c>
      <c r="W862" s="31" t="s">
        <v>14</v>
      </c>
      <c r="X862" s="31" t="s">
        <v>2468</v>
      </c>
      <c r="Y862" s="31" t="s">
        <v>87</v>
      </c>
      <c r="Z862" s="31" t="s">
        <v>13</v>
      </c>
      <c r="AA862" s="31"/>
      <c r="AB862" s="31" t="s">
        <v>2473</v>
      </c>
      <c r="AC862" s="31" t="s">
        <v>15</v>
      </c>
      <c r="AD862" s="31" t="s">
        <v>2327</v>
      </c>
      <c r="AE862" s="31" t="s">
        <v>2328</v>
      </c>
    </row>
    <row r="863" spans="1:31">
      <c r="A863" s="57" t="s">
        <v>2319</v>
      </c>
      <c r="B863" s="33" t="s">
        <v>2454</v>
      </c>
      <c r="C863" s="33" t="s">
        <v>2339</v>
      </c>
      <c r="D863" s="76"/>
      <c r="H863" s="48"/>
      <c r="J863" s="31" t="str">
        <f t="shared" si="27"/>
        <v>PspsEventPolygon.PredictedDurationMinutes</v>
      </c>
      <c r="K863" s="31" t="b">
        <f t="shared" si="28"/>
        <v>1</v>
      </c>
      <c r="L863" s="101" t="str">
        <f>_xlfn.XLOOKUP(J863,'Field Complete (Q1 2026)'!H:H,'Field Complete (Q1 2026)'!F:F,"")</f>
        <v/>
      </c>
      <c r="M863" s="31" t="s">
        <v>2454</v>
      </c>
      <c r="N863" s="31">
        <v>11</v>
      </c>
      <c r="O863" s="31" t="s">
        <v>2339</v>
      </c>
      <c r="P863" s="31" t="s">
        <v>2340</v>
      </c>
      <c r="Q863" s="31" t="s">
        <v>198</v>
      </c>
      <c r="R863" s="31"/>
      <c r="S863" s="31" t="s">
        <v>2341</v>
      </c>
      <c r="T863" s="31" t="s">
        <v>13</v>
      </c>
      <c r="U863" s="31" t="s">
        <v>14</v>
      </c>
      <c r="V863" s="31" t="s">
        <v>14</v>
      </c>
      <c r="W863" s="31" t="s">
        <v>14</v>
      </c>
      <c r="X863" s="31" t="s">
        <v>15</v>
      </c>
      <c r="Y863" s="31" t="s">
        <v>95</v>
      </c>
      <c r="Z863" s="31" t="s">
        <v>13</v>
      </c>
      <c r="AA863" s="31" t="s">
        <v>2407</v>
      </c>
      <c r="AB863" s="31" t="s">
        <v>2474</v>
      </c>
      <c r="AC863" s="31" t="s">
        <v>15</v>
      </c>
      <c r="AD863" s="31" t="s">
        <v>2327</v>
      </c>
      <c r="AE863" s="31" t="s">
        <v>2328</v>
      </c>
    </row>
    <row r="864" spans="1:31">
      <c r="A864" s="57" t="s">
        <v>2319</v>
      </c>
      <c r="B864" s="33" t="s">
        <v>2454</v>
      </c>
      <c r="C864" s="33" t="s">
        <v>2343</v>
      </c>
      <c r="D864" s="76"/>
      <c r="H864" s="48"/>
      <c r="J864" s="31" t="str">
        <f t="shared" si="27"/>
        <v>PspsEventPolygon.ActualDurationMinutes</v>
      </c>
      <c r="K864" s="31" t="b">
        <f t="shared" si="28"/>
        <v>1</v>
      </c>
      <c r="L864" s="101" t="str">
        <f>_xlfn.XLOOKUP(J864,'Field Complete (Q1 2026)'!H:H,'Field Complete (Q1 2026)'!F:F,"")</f>
        <v/>
      </c>
      <c r="M864" s="31" t="s">
        <v>2454</v>
      </c>
      <c r="N864" s="31">
        <v>12</v>
      </c>
      <c r="O864" s="31" t="s">
        <v>2343</v>
      </c>
      <c r="P864" s="31" t="s">
        <v>2344</v>
      </c>
      <c r="Q864" s="31" t="s">
        <v>198</v>
      </c>
      <c r="R864" s="31"/>
      <c r="S864" s="31" t="s">
        <v>2345</v>
      </c>
      <c r="T864" s="31" t="s">
        <v>13</v>
      </c>
      <c r="U864" s="31" t="s">
        <v>14</v>
      </c>
      <c r="V864" s="31" t="s">
        <v>14</v>
      </c>
      <c r="W864" s="31" t="s">
        <v>14</v>
      </c>
      <c r="X864" s="31" t="s">
        <v>15</v>
      </c>
      <c r="Y864" s="31" t="s">
        <v>95</v>
      </c>
      <c r="Z864" s="31" t="s">
        <v>13</v>
      </c>
      <c r="AA864" s="31"/>
      <c r="AB864" s="31" t="s">
        <v>2475</v>
      </c>
      <c r="AC864" s="31" t="s">
        <v>15</v>
      </c>
      <c r="AD864" s="31" t="s">
        <v>2327</v>
      </c>
      <c r="AE864" s="31" t="s">
        <v>2328</v>
      </c>
    </row>
    <row r="865" spans="1:31">
      <c r="A865" s="57" t="s">
        <v>2319</v>
      </c>
      <c r="B865" s="33" t="s">
        <v>2454</v>
      </c>
      <c r="C865" s="33" t="s">
        <v>2410</v>
      </c>
      <c r="D865" s="76"/>
      <c r="H865" s="48"/>
      <c r="J865" s="31" t="str">
        <f t="shared" si="27"/>
        <v>PspsEventPolygon.DurationPredictionError</v>
      </c>
      <c r="K865" s="31" t="b">
        <f t="shared" si="28"/>
        <v>1</v>
      </c>
      <c r="L865" s="101" t="str">
        <f>_xlfn.XLOOKUP(J865,'Field Complete (Q1 2026)'!H:H,'Field Complete (Q1 2026)'!F:F,"")</f>
        <v/>
      </c>
      <c r="M865" s="31" t="s">
        <v>2454</v>
      </c>
      <c r="N865" s="31">
        <v>13</v>
      </c>
      <c r="O865" s="31" t="s">
        <v>2410</v>
      </c>
      <c r="P865" s="31" t="s">
        <v>2411</v>
      </c>
      <c r="Q865" s="31" t="s">
        <v>198</v>
      </c>
      <c r="R865" s="31"/>
      <c r="S865" s="31" t="s">
        <v>2412</v>
      </c>
      <c r="T865" s="31" t="s">
        <v>13</v>
      </c>
      <c r="U865" s="31" t="s">
        <v>14</v>
      </c>
      <c r="V865" s="31" t="s">
        <v>14</v>
      </c>
      <c r="W865" s="31" t="s">
        <v>14</v>
      </c>
      <c r="X865" s="31" t="s">
        <v>15</v>
      </c>
      <c r="Y865" s="31" t="s">
        <v>95</v>
      </c>
      <c r="Z865" s="31" t="s">
        <v>13</v>
      </c>
      <c r="AA865" s="31"/>
      <c r="AB865" s="31" t="s">
        <v>2476</v>
      </c>
      <c r="AC865" s="31" t="s">
        <v>15</v>
      </c>
      <c r="AD865" s="31" t="s">
        <v>2414</v>
      </c>
      <c r="AE865" s="31" t="s">
        <v>2328</v>
      </c>
    </row>
    <row r="866" spans="1:31">
      <c r="A866" s="57" t="s">
        <v>2319</v>
      </c>
      <c r="B866" s="33" t="s">
        <v>2454</v>
      </c>
      <c r="C866" s="33" t="s">
        <v>2415</v>
      </c>
      <c r="D866" s="76"/>
      <c r="H866" s="48"/>
      <c r="J866" s="31" t="str">
        <f t="shared" si="27"/>
        <v>PspsEventPolygon.TotalCustomerMinutes</v>
      </c>
      <c r="K866" s="31" t="b">
        <f t="shared" si="28"/>
        <v>1</v>
      </c>
      <c r="L866" s="101" t="str">
        <f>_xlfn.XLOOKUP(J866,'Field Complete (Q1 2026)'!H:H,'Field Complete (Q1 2026)'!F:F,"")</f>
        <v/>
      </c>
      <c r="M866" s="31" t="s">
        <v>2454</v>
      </c>
      <c r="N866" s="31">
        <v>14</v>
      </c>
      <c r="O866" s="31" t="s">
        <v>2415</v>
      </c>
      <c r="P866" s="31" t="s">
        <v>2416</v>
      </c>
      <c r="Q866" s="31" t="s">
        <v>198</v>
      </c>
      <c r="R866" s="31"/>
      <c r="S866" s="31" t="s">
        <v>2417</v>
      </c>
      <c r="T866" s="31" t="s">
        <v>13</v>
      </c>
      <c r="U866" s="31" t="s">
        <v>14</v>
      </c>
      <c r="V866" s="31" t="s">
        <v>14</v>
      </c>
      <c r="W866" s="31" t="s">
        <v>14</v>
      </c>
      <c r="X866" s="31" t="s">
        <v>15</v>
      </c>
      <c r="Y866" s="31" t="s">
        <v>95</v>
      </c>
      <c r="Z866" s="31" t="s">
        <v>13</v>
      </c>
      <c r="AA866" s="31"/>
      <c r="AB866" s="31" t="s">
        <v>2477</v>
      </c>
      <c r="AC866" s="31" t="s">
        <v>15</v>
      </c>
      <c r="AD866" s="31" t="s">
        <v>2419</v>
      </c>
      <c r="AE866" s="31" t="s">
        <v>2328</v>
      </c>
    </row>
    <row r="867" spans="1:31">
      <c r="A867" s="57" t="s">
        <v>2319</v>
      </c>
      <c r="B867" s="33" t="s">
        <v>2454</v>
      </c>
      <c r="C867" s="33" t="s">
        <v>2420</v>
      </c>
      <c r="D867" s="76"/>
      <c r="H867" s="48"/>
      <c r="J867" s="31" t="str">
        <f t="shared" si="27"/>
        <v>PspsEventPolygon.TotalCustomers</v>
      </c>
      <c r="K867" s="31" t="b">
        <f t="shared" si="28"/>
        <v>1</v>
      </c>
      <c r="L867" s="101" t="str">
        <f>_xlfn.XLOOKUP(J867,'Field Complete (Q1 2026)'!H:H,'Field Complete (Q1 2026)'!F:F,"")</f>
        <v/>
      </c>
      <c r="M867" s="31" t="s">
        <v>2454</v>
      </c>
      <c r="N867" s="31">
        <v>15</v>
      </c>
      <c r="O867" s="31" t="s">
        <v>2420</v>
      </c>
      <c r="P867" s="31" t="s">
        <v>2421</v>
      </c>
      <c r="Q867" s="31" t="s">
        <v>198</v>
      </c>
      <c r="R867" s="31"/>
      <c r="S867" s="31" t="s">
        <v>2422</v>
      </c>
      <c r="T867" s="31" t="s">
        <v>13</v>
      </c>
      <c r="U867" s="31" t="s">
        <v>14</v>
      </c>
      <c r="V867" s="31" t="s">
        <v>14</v>
      </c>
      <c r="W867" s="31" t="s">
        <v>14</v>
      </c>
      <c r="X867" s="31" t="s">
        <v>2478</v>
      </c>
      <c r="Y867" s="31" t="s">
        <v>95</v>
      </c>
      <c r="Z867" s="31" t="s">
        <v>13</v>
      </c>
      <c r="AA867" s="31"/>
      <c r="AB867" s="31" t="s">
        <v>2479</v>
      </c>
      <c r="AC867" s="31" t="s">
        <v>13</v>
      </c>
      <c r="AD867" s="31" t="s">
        <v>2327</v>
      </c>
      <c r="AE867" s="31" t="s">
        <v>2328</v>
      </c>
    </row>
    <row r="868" spans="1:31">
      <c r="A868" s="57" t="s">
        <v>2319</v>
      </c>
      <c r="B868" s="33" t="s">
        <v>2454</v>
      </c>
      <c r="C868" s="33" t="s">
        <v>2424</v>
      </c>
      <c r="D868" s="76"/>
      <c r="H868" s="48"/>
      <c r="J868" s="31" t="str">
        <f t="shared" si="27"/>
        <v>PspsEventPolygon.ResidentialCustomers</v>
      </c>
      <c r="K868" s="31" t="b">
        <f t="shared" si="28"/>
        <v>1</v>
      </c>
      <c r="L868" s="101" t="str">
        <f>_xlfn.XLOOKUP(J868,'Field Complete (Q1 2026)'!H:H,'Field Complete (Q1 2026)'!F:F,"")</f>
        <v/>
      </c>
      <c r="M868" s="31" t="s">
        <v>2454</v>
      </c>
      <c r="N868" s="31">
        <v>16</v>
      </c>
      <c r="O868" s="31" t="s">
        <v>2424</v>
      </c>
      <c r="P868" s="31" t="s">
        <v>2425</v>
      </c>
      <c r="Q868" s="31" t="s">
        <v>198</v>
      </c>
      <c r="R868" s="31"/>
      <c r="S868" s="31" t="s">
        <v>2426</v>
      </c>
      <c r="T868" s="31" t="s">
        <v>13</v>
      </c>
      <c r="U868" s="31" t="s">
        <v>14</v>
      </c>
      <c r="V868" s="31" t="s">
        <v>14</v>
      </c>
      <c r="W868" s="31" t="s">
        <v>14</v>
      </c>
      <c r="X868" s="31" t="s">
        <v>2478</v>
      </c>
      <c r="Y868" s="31" t="s">
        <v>95</v>
      </c>
      <c r="Z868" s="31" t="s">
        <v>13</v>
      </c>
      <c r="AA868" s="31"/>
      <c r="AB868" s="31" t="s">
        <v>2480</v>
      </c>
      <c r="AC868" s="31" t="s">
        <v>13</v>
      </c>
      <c r="AD868" s="31" t="s">
        <v>2327</v>
      </c>
      <c r="AE868" s="31" t="s">
        <v>2328</v>
      </c>
    </row>
    <row r="869" spans="1:31">
      <c r="A869" s="57" t="s">
        <v>2319</v>
      </c>
      <c r="B869" s="33" t="s">
        <v>2454</v>
      </c>
      <c r="C869" s="33" t="s">
        <v>2428</v>
      </c>
      <c r="D869" s="76"/>
      <c r="H869" s="48"/>
      <c r="J869" s="31" t="str">
        <f t="shared" si="27"/>
        <v>PspsEventPolygon.MedicalBaselineCustomers</v>
      </c>
      <c r="K869" s="31" t="b">
        <f t="shared" si="28"/>
        <v>1</v>
      </c>
      <c r="L869" s="101" t="str">
        <f>_xlfn.XLOOKUP(J869,'Field Complete (Q1 2026)'!H:H,'Field Complete (Q1 2026)'!F:F,"")</f>
        <v/>
      </c>
      <c r="M869" s="31" t="s">
        <v>2454</v>
      </c>
      <c r="N869" s="31">
        <v>17</v>
      </c>
      <c r="O869" s="31" t="s">
        <v>2428</v>
      </c>
      <c r="P869" s="31" t="s">
        <v>2429</v>
      </c>
      <c r="Q869" s="31" t="s">
        <v>198</v>
      </c>
      <c r="R869" s="31"/>
      <c r="S869" s="31" t="s">
        <v>2430</v>
      </c>
      <c r="T869" s="31" t="s">
        <v>13</v>
      </c>
      <c r="U869" s="31" t="s">
        <v>14</v>
      </c>
      <c r="V869" s="31" t="s">
        <v>14</v>
      </c>
      <c r="W869" s="31" t="s">
        <v>14</v>
      </c>
      <c r="X869" s="31" t="s">
        <v>2478</v>
      </c>
      <c r="Y869" s="31" t="s">
        <v>95</v>
      </c>
      <c r="Z869" s="31" t="s">
        <v>13</v>
      </c>
      <c r="AA869" s="31"/>
      <c r="AB869" s="31" t="s">
        <v>2481</v>
      </c>
      <c r="AC869" s="31" t="s">
        <v>13</v>
      </c>
      <c r="AD869" s="31" t="s">
        <v>2327</v>
      </c>
      <c r="AE869" s="31" t="s">
        <v>2328</v>
      </c>
    </row>
    <row r="870" spans="1:31">
      <c r="A870" s="57" t="s">
        <v>2319</v>
      </c>
      <c r="B870" s="33" t="s">
        <v>2454</v>
      </c>
      <c r="C870" s="33" t="s">
        <v>2432</v>
      </c>
      <c r="D870" s="76"/>
      <c r="H870" s="48"/>
      <c r="J870" s="31" t="str">
        <f t="shared" si="27"/>
        <v>PspsEventPolygon.CommercialIndustrialCustomers</v>
      </c>
      <c r="K870" s="31" t="b">
        <f t="shared" si="28"/>
        <v>1</v>
      </c>
      <c r="L870" s="101" t="str">
        <f>_xlfn.XLOOKUP(J870,'Field Complete (Q1 2026)'!H:H,'Field Complete (Q1 2026)'!F:F,"")</f>
        <v/>
      </c>
      <c r="M870" s="31" t="s">
        <v>2454</v>
      </c>
      <c r="N870" s="31">
        <v>18</v>
      </c>
      <c r="O870" s="31" t="s">
        <v>2432</v>
      </c>
      <c r="P870" s="31" t="s">
        <v>2433</v>
      </c>
      <c r="Q870" s="31" t="s">
        <v>198</v>
      </c>
      <c r="R870" s="31"/>
      <c r="S870" s="31" t="s">
        <v>2482</v>
      </c>
      <c r="T870" s="31" t="s">
        <v>13</v>
      </c>
      <c r="U870" s="31" t="s">
        <v>14</v>
      </c>
      <c r="V870" s="31" t="s">
        <v>14</v>
      </c>
      <c r="W870" s="31" t="s">
        <v>14</v>
      </c>
      <c r="X870" s="31" t="s">
        <v>2478</v>
      </c>
      <c r="Y870" s="31" t="s">
        <v>95</v>
      </c>
      <c r="Z870" s="31" t="s">
        <v>13</v>
      </c>
      <c r="AA870" s="31"/>
      <c r="AB870" s="31" t="s">
        <v>2483</v>
      </c>
      <c r="AC870" s="31" t="s">
        <v>13</v>
      </c>
      <c r="AD870" s="31" t="s">
        <v>2327</v>
      </c>
      <c r="AE870" s="31" t="s">
        <v>2328</v>
      </c>
    </row>
    <row r="871" spans="1:31">
      <c r="A871" s="57" t="s">
        <v>2319</v>
      </c>
      <c r="B871" s="33" t="s">
        <v>2454</v>
      </c>
      <c r="C871" s="33" t="s">
        <v>2437</v>
      </c>
      <c r="D871" s="76"/>
      <c r="H871" s="48"/>
      <c r="J871" s="31" t="str">
        <f t="shared" si="27"/>
        <v>PspsEventPolygon.OtherCustomers</v>
      </c>
      <c r="K871" s="31" t="b">
        <f t="shared" si="28"/>
        <v>1</v>
      </c>
      <c r="L871" s="101" t="str">
        <f>_xlfn.XLOOKUP(J871,'Field Complete (Q1 2026)'!H:H,'Field Complete (Q1 2026)'!F:F,"")</f>
        <v/>
      </c>
      <c r="M871" s="31" t="s">
        <v>2454</v>
      </c>
      <c r="N871" s="31">
        <v>19</v>
      </c>
      <c r="O871" s="31" t="s">
        <v>2437</v>
      </c>
      <c r="P871" s="31" t="s">
        <v>2438</v>
      </c>
      <c r="Q871" s="31" t="s">
        <v>198</v>
      </c>
      <c r="R871" s="31"/>
      <c r="S871" s="31" t="s">
        <v>2439</v>
      </c>
      <c r="T871" s="31" t="s">
        <v>13</v>
      </c>
      <c r="U871" s="31" t="s">
        <v>14</v>
      </c>
      <c r="V871" s="31" t="s">
        <v>14</v>
      </c>
      <c r="W871" s="31" t="s">
        <v>14</v>
      </c>
      <c r="X871" s="31" t="s">
        <v>2478</v>
      </c>
      <c r="Y871" s="31" t="s">
        <v>95</v>
      </c>
      <c r="Z871" s="31" t="s">
        <v>13</v>
      </c>
      <c r="AA871" s="31"/>
      <c r="AB871" s="31" t="s">
        <v>2484</v>
      </c>
      <c r="AC871" s="31" t="s">
        <v>13</v>
      </c>
      <c r="AD871" s="31" t="s">
        <v>2327</v>
      </c>
      <c r="AE871" s="31" t="s">
        <v>2328</v>
      </c>
    </row>
    <row r="872" spans="1:31">
      <c r="A872" s="57" t="s">
        <v>2319</v>
      </c>
      <c r="B872" s="33" t="s">
        <v>2454</v>
      </c>
      <c r="C872" s="33" t="s">
        <v>2441</v>
      </c>
      <c r="D872" s="76"/>
      <c r="H872" s="48"/>
      <c r="J872" s="31" t="str">
        <f t="shared" si="27"/>
        <v>PspsEventPolygon.CriticalInfrastructure</v>
      </c>
      <c r="K872" s="31" t="b">
        <f t="shared" si="28"/>
        <v>1</v>
      </c>
      <c r="L872" s="101" t="str">
        <f>_xlfn.XLOOKUP(J872,'Field Complete (Q1 2026)'!H:H,'Field Complete (Q1 2026)'!F:F,"")</f>
        <v/>
      </c>
      <c r="M872" s="31" t="s">
        <v>2454</v>
      </c>
      <c r="N872" s="31">
        <v>20</v>
      </c>
      <c r="O872" s="31" t="s">
        <v>2441</v>
      </c>
      <c r="P872" s="31" t="s">
        <v>2442</v>
      </c>
      <c r="Q872" s="31" t="s">
        <v>198</v>
      </c>
      <c r="R872" s="31"/>
      <c r="S872" s="31" t="s">
        <v>2485</v>
      </c>
      <c r="T872" s="31" t="s">
        <v>13</v>
      </c>
      <c r="U872" s="31" t="s">
        <v>14</v>
      </c>
      <c r="V872" s="31" t="s">
        <v>14</v>
      </c>
      <c r="W872" s="31" t="s">
        <v>14</v>
      </c>
      <c r="X872" s="31" t="s">
        <v>2486</v>
      </c>
      <c r="Y872" s="31" t="s">
        <v>95</v>
      </c>
      <c r="Z872" s="31" t="s">
        <v>13</v>
      </c>
      <c r="AA872" s="31"/>
      <c r="AB872" s="31" t="s">
        <v>2487</v>
      </c>
      <c r="AC872" s="31" t="s">
        <v>15</v>
      </c>
      <c r="AD872" s="31" t="s">
        <v>2327</v>
      </c>
      <c r="AE872" s="31" t="s">
        <v>2328</v>
      </c>
    </row>
    <row r="873" spans="1:31">
      <c r="A873" s="57" t="s">
        <v>2319</v>
      </c>
      <c r="B873" s="33" t="s">
        <v>2454</v>
      </c>
      <c r="C873" s="33" t="s">
        <v>2446</v>
      </c>
      <c r="D873" s="76"/>
      <c r="H873" s="48"/>
      <c r="J873" s="31" t="str">
        <f t="shared" si="27"/>
        <v>PspsEventPolygon.CriticalInfrastructureDuration</v>
      </c>
      <c r="K873" s="31" t="b">
        <f t="shared" si="28"/>
        <v>1</v>
      </c>
      <c r="L873" s="101" t="str">
        <f>_xlfn.XLOOKUP(J873,'Field Complete (Q1 2026)'!H:H,'Field Complete (Q1 2026)'!F:F,"")</f>
        <v/>
      </c>
      <c r="M873" s="31" t="s">
        <v>2454</v>
      </c>
      <c r="N873" s="31">
        <v>21</v>
      </c>
      <c r="O873" s="31" t="s">
        <v>2446</v>
      </c>
      <c r="P873" s="31" t="s">
        <v>2447</v>
      </c>
      <c r="Q873" s="31" t="s">
        <v>198</v>
      </c>
      <c r="R873" s="31"/>
      <c r="S873" s="31" t="s">
        <v>2448</v>
      </c>
      <c r="T873" s="31" t="s">
        <v>13</v>
      </c>
      <c r="U873" s="31" t="s">
        <v>14</v>
      </c>
      <c r="V873" s="31" t="s">
        <v>14</v>
      </c>
      <c r="W873" s="31" t="s">
        <v>14</v>
      </c>
      <c r="X873" s="31" t="s">
        <v>2486</v>
      </c>
      <c r="Y873" s="31" t="s">
        <v>95</v>
      </c>
      <c r="Z873" s="31" t="s">
        <v>13</v>
      </c>
      <c r="AA873" s="31"/>
      <c r="AB873" s="31" t="s">
        <v>2488</v>
      </c>
      <c r="AC873" s="31" t="s">
        <v>15</v>
      </c>
      <c r="AD873" s="31" t="s">
        <v>2327</v>
      </c>
      <c r="AE873" s="31" t="s">
        <v>2328</v>
      </c>
    </row>
    <row r="874" spans="1:31">
      <c r="A874" s="58" t="s">
        <v>2319</v>
      </c>
      <c r="B874" s="22" t="s">
        <v>2454</v>
      </c>
      <c r="C874" s="22" t="s">
        <v>2450</v>
      </c>
      <c r="D874" s="77"/>
      <c r="E874" s="54"/>
      <c r="F874" s="54"/>
      <c r="G874" s="54"/>
      <c r="H874" s="55"/>
      <c r="J874" s="31" t="str">
        <f t="shared" si="27"/>
        <v>PspsEventPolygon.CriticalInfrastructureImpact</v>
      </c>
      <c r="K874" s="31" t="b">
        <f t="shared" si="28"/>
        <v>1</v>
      </c>
      <c r="L874" s="101" t="str">
        <f>_xlfn.XLOOKUP(J874,'Field Complete (Q1 2026)'!H:H,'Field Complete (Q1 2026)'!F:F,"")</f>
        <v/>
      </c>
      <c r="M874" s="31" t="s">
        <v>2454</v>
      </c>
      <c r="N874" s="31">
        <v>22</v>
      </c>
      <c r="O874" s="31" t="s">
        <v>2450</v>
      </c>
      <c r="P874" s="31" t="s">
        <v>2451</v>
      </c>
      <c r="Q874" s="31" t="s">
        <v>198</v>
      </c>
      <c r="R874" s="31"/>
      <c r="S874" s="31" t="s">
        <v>2452</v>
      </c>
      <c r="T874" s="31" t="s">
        <v>13</v>
      </c>
      <c r="U874" s="31" t="s">
        <v>14</v>
      </c>
      <c r="V874" s="31" t="s">
        <v>14</v>
      </c>
      <c r="W874" s="31" t="s">
        <v>14</v>
      </c>
      <c r="X874" s="31" t="s">
        <v>2486</v>
      </c>
      <c r="Y874" s="31" t="s">
        <v>95</v>
      </c>
      <c r="Z874" s="31" t="s">
        <v>13</v>
      </c>
      <c r="AA874" s="31"/>
      <c r="AB874" s="31" t="s">
        <v>2489</v>
      </c>
      <c r="AC874" s="31" t="s">
        <v>15</v>
      </c>
      <c r="AD874" s="31" t="s">
        <v>2327</v>
      </c>
      <c r="AE874" s="31" t="s">
        <v>2328</v>
      </c>
    </row>
    <row r="875" spans="1:31">
      <c r="A875" s="35" t="s">
        <v>2490</v>
      </c>
      <c r="B875" s="12" t="s">
        <v>2491</v>
      </c>
      <c r="C875" s="12" t="s">
        <v>2492</v>
      </c>
      <c r="D875" s="75"/>
      <c r="E875" s="52"/>
      <c r="F875" s="52"/>
      <c r="G875" s="52"/>
      <c r="H875" s="53"/>
      <c r="J875" s="31" t="str">
        <f t="shared" si="27"/>
        <v>PspsEventConductorDamageDetail.PspsCdID</v>
      </c>
      <c r="K875" s="31" t="b">
        <f t="shared" si="28"/>
        <v>1</v>
      </c>
      <c r="L875" s="101" t="str">
        <f>_xlfn.XLOOKUP(J875,'Field Complete (Q1 2026)'!H:H,'Field Complete (Q1 2026)'!F:F,"")</f>
        <v/>
      </c>
      <c r="M875" s="31" t="s">
        <v>2491</v>
      </c>
      <c r="N875" s="31">
        <v>1</v>
      </c>
      <c r="O875" s="31" t="s">
        <v>2492</v>
      </c>
      <c r="P875" s="31" t="s">
        <v>2493</v>
      </c>
      <c r="Q875" s="31" t="s">
        <v>83</v>
      </c>
      <c r="R875" s="31"/>
      <c r="S875" s="31" t="s">
        <v>2494</v>
      </c>
      <c r="T875" s="31" t="s">
        <v>13</v>
      </c>
      <c r="U875" s="31" t="s">
        <v>14</v>
      </c>
      <c r="V875" s="31" t="s">
        <v>14</v>
      </c>
      <c r="W875" s="31" t="s">
        <v>14</v>
      </c>
      <c r="X875" s="31" t="s">
        <v>588</v>
      </c>
      <c r="Y875" s="31" t="s">
        <v>95</v>
      </c>
      <c r="Z875" s="31" t="s">
        <v>15</v>
      </c>
      <c r="AA875" s="31"/>
      <c r="AB875" s="31" t="s">
        <v>2495</v>
      </c>
    </row>
    <row r="876" spans="1:31">
      <c r="A876" s="38" t="s">
        <v>2490</v>
      </c>
      <c r="B876" t="s">
        <v>2491</v>
      </c>
      <c r="C876" t="s">
        <v>2350</v>
      </c>
      <c r="D876" s="76"/>
      <c r="H876" s="48"/>
      <c r="J876" s="31" t="str">
        <f t="shared" si="27"/>
        <v>PspsEventConductorDamageDetail.DamageEventID</v>
      </c>
      <c r="K876" s="31" t="b">
        <f t="shared" si="28"/>
        <v>1</v>
      </c>
      <c r="L876" s="101" t="str">
        <f>_xlfn.XLOOKUP(J876,'Field Complete (Q1 2026)'!H:H,'Field Complete (Q1 2026)'!F:F,"")</f>
        <v/>
      </c>
      <c r="M876" s="31" t="s">
        <v>2491</v>
      </c>
      <c r="N876" s="31">
        <v>2</v>
      </c>
      <c r="O876" s="31" t="s">
        <v>2350</v>
      </c>
      <c r="P876" s="31" t="s">
        <v>2351</v>
      </c>
      <c r="Q876" s="31" t="s">
        <v>83</v>
      </c>
      <c r="R876" s="31"/>
      <c r="S876" s="31" t="s">
        <v>2496</v>
      </c>
      <c r="T876" s="31" t="s">
        <v>13</v>
      </c>
      <c r="U876" s="31" t="s">
        <v>14</v>
      </c>
      <c r="V876" s="31" t="s">
        <v>14</v>
      </c>
      <c r="W876" s="31" t="s">
        <v>14</v>
      </c>
      <c r="X876" s="31" t="s">
        <v>588</v>
      </c>
      <c r="Y876" s="31" t="s">
        <v>95</v>
      </c>
      <c r="Z876" s="31" t="s">
        <v>15</v>
      </c>
      <c r="AA876" s="31"/>
      <c r="AB876" s="31" t="s">
        <v>2497</v>
      </c>
    </row>
    <row r="877" spans="1:31">
      <c r="A877" s="38" t="s">
        <v>2490</v>
      </c>
      <c r="B877" t="s">
        <v>2491</v>
      </c>
      <c r="C877" t="s">
        <v>98</v>
      </c>
      <c r="D877" s="76"/>
      <c r="H877" s="48"/>
      <c r="J877" s="31" t="str">
        <f t="shared" si="27"/>
        <v>PspsEventConductorDamageDetail.UtilityID</v>
      </c>
      <c r="K877" s="31" t="b">
        <f t="shared" si="28"/>
        <v>1</v>
      </c>
      <c r="L877" s="101" t="str">
        <f>_xlfn.XLOOKUP(J877,'Field Complete (Q1 2026)'!H:H,'Field Complete (Q1 2026)'!F:F,"")</f>
        <v/>
      </c>
      <c r="M877" s="31" t="s">
        <v>2491</v>
      </c>
      <c r="N877" s="31">
        <v>3</v>
      </c>
      <c r="O877" s="31" t="s">
        <v>98</v>
      </c>
      <c r="P877" s="31" t="s">
        <v>99</v>
      </c>
      <c r="Q877" s="31" t="s">
        <v>100</v>
      </c>
      <c r="R877" s="31" t="s">
        <v>101</v>
      </c>
      <c r="S877" s="31" t="s">
        <v>102</v>
      </c>
      <c r="T877" s="31" t="s">
        <v>13</v>
      </c>
      <c r="U877" s="31" t="s">
        <v>14</v>
      </c>
      <c r="V877" s="31" t="s">
        <v>14</v>
      </c>
      <c r="W877" s="31" t="s">
        <v>14</v>
      </c>
      <c r="X877" s="31" t="s">
        <v>15</v>
      </c>
      <c r="Y877" s="31" t="s">
        <v>95</v>
      </c>
      <c r="Z877" s="31" t="s">
        <v>15</v>
      </c>
      <c r="AA877" s="31"/>
      <c r="AB877" s="31" t="s">
        <v>2498</v>
      </c>
    </row>
    <row r="878" spans="1:31">
      <c r="A878" s="38" t="s">
        <v>2490</v>
      </c>
      <c r="B878" t="s">
        <v>2491</v>
      </c>
      <c r="C878" t="s">
        <v>306</v>
      </c>
      <c r="D878" s="76"/>
      <c r="H878" s="48"/>
      <c r="J878" s="31" t="str">
        <f t="shared" si="27"/>
        <v>PspsEventConductorDamageDetail.LineClass</v>
      </c>
      <c r="K878" s="31" t="b">
        <f t="shared" si="28"/>
        <v>1</v>
      </c>
      <c r="L878" s="101" t="str">
        <f>_xlfn.XLOOKUP(J878,'Field Complete (Q1 2026)'!H:H,'Field Complete (Q1 2026)'!F:F,"")</f>
        <v/>
      </c>
      <c r="M878" s="31" t="s">
        <v>2491</v>
      </c>
      <c r="N878" s="31">
        <v>4</v>
      </c>
      <c r="O878" s="31" t="s">
        <v>306</v>
      </c>
      <c r="P878" s="31" t="s">
        <v>307</v>
      </c>
      <c r="Q878" s="31" t="s">
        <v>116</v>
      </c>
      <c r="R878" s="31" t="s">
        <v>431</v>
      </c>
      <c r="S878" s="31" t="s">
        <v>2499</v>
      </c>
      <c r="T878" s="31" t="s">
        <v>13</v>
      </c>
      <c r="U878" s="31" t="s">
        <v>14</v>
      </c>
      <c r="V878" s="31" t="s">
        <v>14</v>
      </c>
      <c r="W878" s="31" t="s">
        <v>14</v>
      </c>
      <c r="X878" s="31" t="s">
        <v>15</v>
      </c>
      <c r="Y878" s="31" t="s">
        <v>276</v>
      </c>
      <c r="Z878" s="31"/>
      <c r="AA878" s="31"/>
      <c r="AB878" s="31" t="s">
        <v>2500</v>
      </c>
    </row>
    <row r="879" spans="1:31">
      <c r="A879" s="38" t="s">
        <v>2490</v>
      </c>
      <c r="B879" t="s">
        <v>2491</v>
      </c>
      <c r="C879" t="s">
        <v>81</v>
      </c>
      <c r="D879" s="76"/>
      <c r="H879" s="48"/>
      <c r="J879" s="31" t="str">
        <f t="shared" si="27"/>
        <v>PspsEventConductorDamageDetail.SegmentID</v>
      </c>
      <c r="K879" s="31" t="b">
        <f t="shared" si="28"/>
        <v>1</v>
      </c>
      <c r="L879" s="101" t="str">
        <f>_xlfn.XLOOKUP(J879,'Field Complete (Q1 2026)'!H:H,'Field Complete (Q1 2026)'!F:F,"")</f>
        <v/>
      </c>
      <c r="M879" s="31" t="s">
        <v>2491</v>
      </c>
      <c r="N879" s="31">
        <v>5</v>
      </c>
      <c r="O879" s="31" t="s">
        <v>81</v>
      </c>
      <c r="P879" s="31" t="s">
        <v>82</v>
      </c>
      <c r="Q879" s="31" t="s">
        <v>83</v>
      </c>
      <c r="R879" s="31"/>
      <c r="S879" s="31" t="s">
        <v>2501</v>
      </c>
      <c r="T879" s="31" t="s">
        <v>15</v>
      </c>
      <c r="U879" s="31" t="s">
        <v>85</v>
      </c>
      <c r="V879" s="31" t="s">
        <v>14</v>
      </c>
      <c r="W879" s="31" t="s">
        <v>14</v>
      </c>
      <c r="X879" s="31" t="s">
        <v>588</v>
      </c>
      <c r="Y879" s="31" t="s">
        <v>291</v>
      </c>
      <c r="Z879" s="31"/>
      <c r="AA879" s="31"/>
      <c r="AB879" s="31" t="s">
        <v>2502</v>
      </c>
    </row>
    <row r="880" spans="1:31">
      <c r="A880" s="38" t="s">
        <v>2490</v>
      </c>
      <c r="B880" t="s">
        <v>2491</v>
      </c>
      <c r="C880" t="s">
        <v>89</v>
      </c>
      <c r="D880" s="76"/>
      <c r="H880" s="48"/>
      <c r="J880" s="31" t="str">
        <f t="shared" si="27"/>
        <v>PspsEventConductorDamageDetail.CircuitID</v>
      </c>
      <c r="K880" s="31" t="b">
        <f t="shared" si="28"/>
        <v>1</v>
      </c>
      <c r="L880" s="101" t="str">
        <f>_xlfn.XLOOKUP(J880,'Field Complete (Q1 2026)'!H:H,'Field Complete (Q1 2026)'!F:F,"")</f>
        <v/>
      </c>
      <c r="M880" s="31" t="s">
        <v>2491</v>
      </c>
      <c r="N880" s="31">
        <v>6</v>
      </c>
      <c r="O880" s="31" t="s">
        <v>89</v>
      </c>
      <c r="P880" s="31" t="s">
        <v>90</v>
      </c>
      <c r="Q880" s="31" t="s">
        <v>83</v>
      </c>
      <c r="R880" s="31"/>
      <c r="S880" s="31" t="s">
        <v>2503</v>
      </c>
      <c r="T880" s="31" t="s">
        <v>13</v>
      </c>
      <c r="U880" s="31" t="s">
        <v>14</v>
      </c>
      <c r="V880" s="31" t="s">
        <v>14</v>
      </c>
      <c r="W880" s="31" t="s">
        <v>14</v>
      </c>
      <c r="X880" s="31" t="s">
        <v>588</v>
      </c>
      <c r="Y880" s="31" t="s">
        <v>95</v>
      </c>
      <c r="Z880" s="31" t="s">
        <v>13</v>
      </c>
      <c r="AA880" s="31"/>
      <c r="AB880" s="31" t="s">
        <v>2504</v>
      </c>
    </row>
    <row r="881" spans="1:28">
      <c r="A881" s="38" t="s">
        <v>2490</v>
      </c>
      <c r="B881" t="s">
        <v>2491</v>
      </c>
      <c r="C881" t="s">
        <v>2505</v>
      </c>
      <c r="D881" s="76"/>
      <c r="H881" s="48"/>
      <c r="J881" s="31" t="str">
        <f t="shared" si="27"/>
        <v>PspsEventConductorDamageDetail.FromDeviceID</v>
      </c>
      <c r="K881" s="31" t="b">
        <f t="shared" si="28"/>
        <v>1</v>
      </c>
      <c r="L881" s="101" t="str">
        <f>_xlfn.XLOOKUP(J881,'Field Complete (Q1 2026)'!H:H,'Field Complete (Q1 2026)'!F:F,"")</f>
        <v/>
      </c>
      <c r="M881" s="31" t="s">
        <v>2491</v>
      </c>
      <c r="N881" s="31">
        <v>7</v>
      </c>
      <c r="O881" s="31" t="s">
        <v>2505</v>
      </c>
      <c r="P881" s="31" t="s">
        <v>2506</v>
      </c>
      <c r="Q881" s="31" t="s">
        <v>83</v>
      </c>
      <c r="R881" s="31"/>
      <c r="S881" s="31" t="s">
        <v>2507</v>
      </c>
      <c r="T881" s="31" t="s">
        <v>15</v>
      </c>
      <c r="U881" s="31" t="s">
        <v>2508</v>
      </c>
      <c r="V881" s="31" t="s">
        <v>14</v>
      </c>
      <c r="W881" s="31" t="s">
        <v>14</v>
      </c>
      <c r="X881" s="31" t="s">
        <v>588</v>
      </c>
      <c r="Y881" s="31" t="s">
        <v>291</v>
      </c>
      <c r="Z881" s="31" t="s">
        <v>13</v>
      </c>
      <c r="AA881" s="31" t="s">
        <v>2509</v>
      </c>
      <c r="AB881" s="31" t="s">
        <v>2510</v>
      </c>
    </row>
    <row r="882" spans="1:28">
      <c r="A882" s="38" t="s">
        <v>2490</v>
      </c>
      <c r="B882" t="s">
        <v>2491</v>
      </c>
      <c r="C882" t="s">
        <v>2511</v>
      </c>
      <c r="D882" s="76"/>
      <c r="H882" s="48"/>
      <c r="J882" s="31" t="str">
        <f t="shared" si="27"/>
        <v>PspsEventConductorDamageDetail.ToDeviceID</v>
      </c>
      <c r="K882" s="31" t="b">
        <f t="shared" si="28"/>
        <v>1</v>
      </c>
      <c r="L882" s="101" t="str">
        <f>_xlfn.XLOOKUP(J882,'Field Complete (Q1 2026)'!H:H,'Field Complete (Q1 2026)'!F:F,"")</f>
        <v/>
      </c>
      <c r="M882" s="31" t="s">
        <v>2491</v>
      </c>
      <c r="N882" s="31">
        <v>8</v>
      </c>
      <c r="O882" s="31" t="s">
        <v>2511</v>
      </c>
      <c r="P882" s="31" t="s">
        <v>2512</v>
      </c>
      <c r="Q882" s="31" t="s">
        <v>83</v>
      </c>
      <c r="R882" s="31"/>
      <c r="S882" s="31" t="s">
        <v>2513</v>
      </c>
      <c r="T882" s="31" t="s">
        <v>15</v>
      </c>
      <c r="U882" s="31" t="s">
        <v>2508</v>
      </c>
      <c r="V882" s="31" t="s">
        <v>14</v>
      </c>
      <c r="W882" s="31" t="s">
        <v>14</v>
      </c>
      <c r="X882" s="31" t="s">
        <v>588</v>
      </c>
      <c r="Y882" s="31" t="s">
        <v>291</v>
      </c>
      <c r="Z882" s="31" t="s">
        <v>13</v>
      </c>
      <c r="AA882" s="31" t="s">
        <v>2514</v>
      </c>
      <c r="AB882" s="31" t="s">
        <v>2515</v>
      </c>
    </row>
    <row r="883" spans="1:28">
      <c r="A883" s="38" t="s">
        <v>2490</v>
      </c>
      <c r="B883" t="s">
        <v>2491</v>
      </c>
      <c r="C883" t="s">
        <v>104</v>
      </c>
      <c r="D883" s="76"/>
      <c r="H883" s="48"/>
      <c r="J883" s="31" t="str">
        <f t="shared" si="27"/>
        <v>PspsEventConductorDamageDetail.SubstationID</v>
      </c>
      <c r="K883" s="31" t="b">
        <f t="shared" si="28"/>
        <v>1</v>
      </c>
      <c r="L883" s="101" t="str">
        <f>_xlfn.XLOOKUP(J883,'Field Complete (Q1 2026)'!H:H,'Field Complete (Q1 2026)'!F:F,"")</f>
        <v/>
      </c>
      <c r="M883" s="31" t="s">
        <v>2491</v>
      </c>
      <c r="N883" s="31">
        <v>9</v>
      </c>
      <c r="O883" s="31" t="s">
        <v>104</v>
      </c>
      <c r="P883" s="31" t="s">
        <v>105</v>
      </c>
      <c r="Q883" s="31" t="s">
        <v>83</v>
      </c>
      <c r="R883" s="31"/>
      <c r="S883" s="31" t="s">
        <v>106</v>
      </c>
      <c r="T883" s="31" t="s">
        <v>13</v>
      </c>
      <c r="U883" s="31" t="s">
        <v>14</v>
      </c>
      <c r="V883" s="31" t="s">
        <v>14</v>
      </c>
      <c r="W883" s="31" t="s">
        <v>14</v>
      </c>
      <c r="X883" s="31" t="s">
        <v>107</v>
      </c>
      <c r="Y883" s="31" t="s">
        <v>95</v>
      </c>
      <c r="Z883" s="31" t="s">
        <v>13</v>
      </c>
      <c r="AA883" s="31" t="s">
        <v>2516</v>
      </c>
      <c r="AB883" s="31" t="s">
        <v>2517</v>
      </c>
    </row>
    <row r="884" spans="1:28">
      <c r="A884" s="38" t="s">
        <v>2490</v>
      </c>
      <c r="B884" t="s">
        <v>2491</v>
      </c>
      <c r="C884" t="s">
        <v>134</v>
      </c>
      <c r="D884" s="76"/>
      <c r="H884" s="48"/>
      <c r="J884" s="31" t="str">
        <f t="shared" si="27"/>
        <v>PspsEventConductorDamageDetail.NominalVoltagekV</v>
      </c>
      <c r="K884" s="31" t="b">
        <f t="shared" si="28"/>
        <v>1</v>
      </c>
      <c r="L884" s="101" t="str">
        <f>_xlfn.XLOOKUP(J884,'Field Complete (Q1 2026)'!H:H,'Field Complete (Q1 2026)'!F:F,"")</f>
        <v/>
      </c>
      <c r="M884" s="31" t="s">
        <v>2491</v>
      </c>
      <c r="N884" s="31">
        <v>10</v>
      </c>
      <c r="O884" s="31" t="s">
        <v>134</v>
      </c>
      <c r="P884" s="31" t="s">
        <v>135</v>
      </c>
      <c r="Q884" s="31" t="s">
        <v>100</v>
      </c>
      <c r="R884" s="31"/>
      <c r="S884" s="31" t="s">
        <v>2518</v>
      </c>
      <c r="T884" s="31" t="s">
        <v>13</v>
      </c>
      <c r="U884" s="31" t="s">
        <v>14</v>
      </c>
      <c r="V884" s="31" t="s">
        <v>14</v>
      </c>
      <c r="W884" s="31" t="s">
        <v>14</v>
      </c>
      <c r="X884" s="31" t="s">
        <v>15</v>
      </c>
      <c r="Y884" s="31" t="s">
        <v>95</v>
      </c>
      <c r="Z884" s="31" t="s">
        <v>13</v>
      </c>
      <c r="AA884" s="31"/>
      <c r="AB884" s="31" t="s">
        <v>2519</v>
      </c>
    </row>
    <row r="885" spans="1:28">
      <c r="A885" s="38" t="s">
        <v>2490</v>
      </c>
      <c r="B885" t="s">
        <v>2491</v>
      </c>
      <c r="C885" t="s">
        <v>140</v>
      </c>
      <c r="D885" s="76"/>
      <c r="H885" s="48"/>
      <c r="J885" s="31" t="str">
        <f t="shared" si="27"/>
        <v>PspsEventConductorDamageDetail.OperatingVoltagekV</v>
      </c>
      <c r="K885" s="31" t="b">
        <f t="shared" si="28"/>
        <v>1</v>
      </c>
      <c r="L885" s="101" t="str">
        <f>_xlfn.XLOOKUP(J885,'Field Complete (Q1 2026)'!H:H,'Field Complete (Q1 2026)'!F:F,"")</f>
        <v/>
      </c>
      <c r="M885" s="31" t="s">
        <v>2491</v>
      </c>
      <c r="N885" s="31">
        <v>11</v>
      </c>
      <c r="O885" s="31" t="s">
        <v>140</v>
      </c>
      <c r="P885" s="31" t="s">
        <v>141</v>
      </c>
      <c r="Q885" s="31" t="s">
        <v>100</v>
      </c>
      <c r="R885" s="31"/>
      <c r="S885" s="31" t="s">
        <v>473</v>
      </c>
      <c r="T885" s="31" t="s">
        <v>13</v>
      </c>
      <c r="U885" s="31" t="s">
        <v>14</v>
      </c>
      <c r="V885" s="31" t="s">
        <v>14</v>
      </c>
      <c r="W885" s="31" t="s">
        <v>14</v>
      </c>
      <c r="X885" s="31" t="s">
        <v>15</v>
      </c>
      <c r="Y885" s="31" t="s">
        <v>95</v>
      </c>
      <c r="Z885" s="31" t="s">
        <v>13</v>
      </c>
      <c r="AA885" s="31"/>
      <c r="AB885" s="31" t="s">
        <v>2520</v>
      </c>
    </row>
    <row r="886" spans="1:28">
      <c r="A886" s="38" t="s">
        <v>2490</v>
      </c>
      <c r="B886" t="s">
        <v>2491</v>
      </c>
      <c r="C886" t="s">
        <v>149</v>
      </c>
      <c r="D886" s="76"/>
      <c r="H886" s="48"/>
      <c r="J886" s="31" t="str">
        <f t="shared" si="27"/>
        <v>PspsEventConductorDamageDetail.ConductorMaterial</v>
      </c>
      <c r="K886" s="31" t="b">
        <f t="shared" si="28"/>
        <v>1</v>
      </c>
      <c r="L886" s="101" t="str">
        <f>_xlfn.XLOOKUP(J886,'Field Complete (Q1 2026)'!H:H,'Field Complete (Q1 2026)'!F:F,"")</f>
        <v/>
      </c>
      <c r="M886" s="31" t="s">
        <v>2491</v>
      </c>
      <c r="N886" s="31">
        <v>12</v>
      </c>
      <c r="O886" s="31" t="s">
        <v>149</v>
      </c>
      <c r="P886" s="31" t="s">
        <v>150</v>
      </c>
      <c r="Q886" s="31" t="s">
        <v>83</v>
      </c>
      <c r="R886" s="31" t="s">
        <v>151</v>
      </c>
      <c r="S886" s="31" t="s">
        <v>152</v>
      </c>
      <c r="T886" s="31" t="s">
        <v>13</v>
      </c>
      <c r="U886" s="31" t="s">
        <v>14</v>
      </c>
      <c r="V886" s="31" t="s">
        <v>14</v>
      </c>
      <c r="W886" s="31" t="s">
        <v>14</v>
      </c>
      <c r="X886" s="31" t="s">
        <v>15</v>
      </c>
      <c r="Y886" s="31" t="s">
        <v>95</v>
      </c>
      <c r="Z886" s="31" t="s">
        <v>13</v>
      </c>
      <c r="AA886" s="31" t="s">
        <v>2521</v>
      </c>
      <c r="AB886" s="31" t="s">
        <v>2522</v>
      </c>
    </row>
    <row r="887" spans="1:28">
      <c r="A887" s="38" t="s">
        <v>2490</v>
      </c>
      <c r="B887" t="s">
        <v>2491</v>
      </c>
      <c r="C887" t="s">
        <v>155</v>
      </c>
      <c r="D887" s="76"/>
      <c r="H887" s="48"/>
      <c r="J887" s="31" t="str">
        <f t="shared" si="27"/>
        <v>PspsEventConductorDamageDetail.ConductorMaterialComment</v>
      </c>
      <c r="K887" s="31" t="b">
        <f t="shared" ref="K887:K890" si="29">J887=AB887</f>
        <v>1</v>
      </c>
      <c r="L887" s="101" t="str">
        <f>_xlfn.XLOOKUP(J887,'Field Complete (Q1 2026)'!H:H,'Field Complete (Q1 2026)'!F:F,"")</f>
        <v/>
      </c>
      <c r="M887" s="31" t="s">
        <v>2491</v>
      </c>
      <c r="N887" s="31">
        <v>13</v>
      </c>
      <c r="O887" s="31" t="s">
        <v>155</v>
      </c>
      <c r="P887" s="31" t="s">
        <v>156</v>
      </c>
      <c r="Q887" s="31" t="s">
        <v>83</v>
      </c>
      <c r="R887" s="31"/>
      <c r="S887" s="31" t="s">
        <v>157</v>
      </c>
      <c r="T887" s="31" t="s">
        <v>13</v>
      </c>
      <c r="U887" s="31" t="s">
        <v>14</v>
      </c>
      <c r="V887" s="31" t="s">
        <v>14</v>
      </c>
      <c r="W887" s="31" t="s">
        <v>14</v>
      </c>
      <c r="X887" s="31" t="s">
        <v>15</v>
      </c>
      <c r="Y887" s="31" t="s">
        <v>95</v>
      </c>
      <c r="Z887" s="31" t="s">
        <v>13</v>
      </c>
      <c r="AA887" s="31" t="s">
        <v>2514</v>
      </c>
      <c r="AB887" s="31" t="s">
        <v>2523</v>
      </c>
    </row>
    <row r="888" spans="1:28">
      <c r="A888" s="38" t="s">
        <v>2490</v>
      </c>
      <c r="B888" t="s">
        <v>2491</v>
      </c>
      <c r="C888" t="s">
        <v>114</v>
      </c>
      <c r="D888" s="76"/>
      <c r="H888" s="48"/>
      <c r="J888" s="31" t="str">
        <f t="shared" si="27"/>
        <v>PspsEventConductorDamageDetail.ConductorType</v>
      </c>
      <c r="K888" s="31" t="b">
        <f t="shared" si="29"/>
        <v>1</v>
      </c>
      <c r="L888" s="101" t="str">
        <f>_xlfn.XLOOKUP(J888,'Field Complete (Q1 2026)'!H:H,'Field Complete (Q1 2026)'!F:F,"")</f>
        <v/>
      </c>
      <c r="M888" s="31" t="s">
        <v>2491</v>
      </c>
      <c r="N888" s="31">
        <v>14</v>
      </c>
      <c r="O888" s="31" t="s">
        <v>114</v>
      </c>
      <c r="P888" s="31" t="s">
        <v>115</v>
      </c>
      <c r="Q888" s="31" t="s">
        <v>116</v>
      </c>
      <c r="R888" s="31" t="s">
        <v>117</v>
      </c>
      <c r="S888" s="31" t="s">
        <v>118</v>
      </c>
      <c r="T888" s="31" t="s">
        <v>13</v>
      </c>
      <c r="U888" s="31" t="s">
        <v>14</v>
      </c>
      <c r="V888" s="31" t="s">
        <v>14</v>
      </c>
      <c r="W888" s="31" t="s">
        <v>14</v>
      </c>
      <c r="X888" s="31" t="s">
        <v>15</v>
      </c>
      <c r="Y888" s="31" t="s">
        <v>95</v>
      </c>
      <c r="Z888" s="31" t="s">
        <v>13</v>
      </c>
      <c r="AA888" s="31" t="s">
        <v>2514</v>
      </c>
      <c r="AB888" s="31" t="s">
        <v>2524</v>
      </c>
    </row>
    <row r="889" spans="1:28">
      <c r="A889" s="38" t="s">
        <v>2490</v>
      </c>
      <c r="B889" t="s">
        <v>2491</v>
      </c>
      <c r="C889" t="s">
        <v>123</v>
      </c>
      <c r="D889" s="76"/>
      <c r="H889" s="48"/>
      <c r="J889" s="31" t="str">
        <f t="shared" si="27"/>
        <v>PspsEventConductorDamageDetail.ConductorTypeComment</v>
      </c>
      <c r="K889" s="31" t="b">
        <f t="shared" si="29"/>
        <v>1</v>
      </c>
      <c r="L889" s="101" t="str">
        <f>_xlfn.XLOOKUP(J889,'Field Complete (Q1 2026)'!H:H,'Field Complete (Q1 2026)'!F:F,"")</f>
        <v/>
      </c>
      <c r="M889" s="31" t="s">
        <v>2491</v>
      </c>
      <c r="N889" s="31">
        <v>15</v>
      </c>
      <c r="O889" s="31" t="s">
        <v>123</v>
      </c>
      <c r="P889" s="31" t="s">
        <v>124</v>
      </c>
      <c r="Q889" s="31" t="s">
        <v>83</v>
      </c>
      <c r="R889" s="31"/>
      <c r="S889" s="31" t="s">
        <v>2525</v>
      </c>
      <c r="T889" s="31" t="s">
        <v>13</v>
      </c>
      <c r="U889" s="31" t="s">
        <v>14</v>
      </c>
      <c r="V889" s="31" t="s">
        <v>14</v>
      </c>
      <c r="W889" s="31" t="s">
        <v>14</v>
      </c>
      <c r="X889" s="31" t="s">
        <v>15</v>
      </c>
      <c r="Y889" s="31" t="s">
        <v>95</v>
      </c>
      <c r="Z889" s="31" t="s">
        <v>13</v>
      </c>
      <c r="AA889" s="31" t="s">
        <v>2514</v>
      </c>
      <c r="AB889" s="31" t="s">
        <v>2526</v>
      </c>
    </row>
    <row r="890" spans="1:28">
      <c r="A890" s="38" t="s">
        <v>2490</v>
      </c>
      <c r="B890" t="s">
        <v>2491</v>
      </c>
      <c r="C890" t="s">
        <v>2527</v>
      </c>
      <c r="D890" s="76"/>
      <c r="H890" s="48"/>
      <c r="J890" s="31" t="str">
        <f t="shared" si="27"/>
        <v>PspsEventConductorDamageDetail.ConductorLength</v>
      </c>
      <c r="K890" s="31" t="b">
        <f t="shared" si="29"/>
        <v>1</v>
      </c>
      <c r="L890" s="101" t="str">
        <f>_xlfn.XLOOKUP(J890,'Field Complete (Q1 2026)'!H:H,'Field Complete (Q1 2026)'!F:F,"")</f>
        <v/>
      </c>
      <c r="M890" s="31" t="s">
        <v>2491</v>
      </c>
      <c r="N890" s="31">
        <v>16</v>
      </c>
      <c r="O890" s="31" t="s">
        <v>2527</v>
      </c>
      <c r="P890" s="31" t="s">
        <v>2528</v>
      </c>
      <c r="Q890" s="31" t="s">
        <v>136</v>
      </c>
      <c r="R890" s="31"/>
      <c r="S890" s="31" t="s">
        <v>2529</v>
      </c>
      <c r="T890" s="31" t="s">
        <v>15</v>
      </c>
      <c r="U890" s="31" t="s">
        <v>2508</v>
      </c>
      <c r="V890" s="31" t="s">
        <v>14</v>
      </c>
      <c r="W890" s="31" t="s">
        <v>14</v>
      </c>
      <c r="X890" s="31" t="s">
        <v>15</v>
      </c>
      <c r="Y890" s="31" t="s">
        <v>291</v>
      </c>
      <c r="Z890" s="31" t="s">
        <v>13</v>
      </c>
      <c r="AA890" s="31" t="s">
        <v>2514</v>
      </c>
      <c r="AB890" s="31" t="s">
        <v>2530</v>
      </c>
    </row>
    <row r="891" spans="1:28">
      <c r="A891" s="38" t="s">
        <v>2490</v>
      </c>
      <c r="B891" t="s">
        <v>2491</v>
      </c>
      <c r="C891" t="s">
        <v>2531</v>
      </c>
      <c r="D891" s="76"/>
      <c r="H891" s="48"/>
      <c r="J891" s="31" t="str">
        <f t="shared" si="27"/>
        <v>PspsEventConductorDamageDetail.FailedEquipmentDescription</v>
      </c>
      <c r="K891" s="31" t="b">
        <f t="shared" ref="K891:K899" si="30">J891=AB891</f>
        <v>1</v>
      </c>
      <c r="L891" s="101" t="str">
        <f>_xlfn.XLOOKUP(J891,'Field Complete (Q1 2026)'!H:H,'Field Complete (Q1 2026)'!F:F,"")</f>
        <v/>
      </c>
      <c r="M891" s="31" t="s">
        <v>2491</v>
      </c>
      <c r="N891" s="31">
        <v>17</v>
      </c>
      <c r="O891" s="31" t="s">
        <v>2531</v>
      </c>
      <c r="P891" s="31" t="s">
        <v>2532</v>
      </c>
      <c r="Q891" s="31" t="s">
        <v>1023</v>
      </c>
      <c r="R891" s="31"/>
      <c r="S891" s="31" t="s">
        <v>2533</v>
      </c>
      <c r="T891" s="31" t="s">
        <v>13</v>
      </c>
      <c r="U891" s="31" t="s">
        <v>14</v>
      </c>
      <c r="V891" s="31" t="s">
        <v>14</v>
      </c>
      <c r="W891" s="31" t="s">
        <v>14</v>
      </c>
      <c r="X891" s="31" t="s">
        <v>1085</v>
      </c>
      <c r="Y891" s="31" t="s">
        <v>95</v>
      </c>
      <c r="Z891" s="31" t="s">
        <v>13</v>
      </c>
      <c r="AA891" s="31" t="s">
        <v>2534</v>
      </c>
      <c r="AB891" s="31" t="s">
        <v>2535</v>
      </c>
    </row>
    <row r="892" spans="1:28">
      <c r="A892" s="38" t="s">
        <v>2490</v>
      </c>
      <c r="B892" t="s">
        <v>2491</v>
      </c>
      <c r="C892" t="s">
        <v>2536</v>
      </c>
      <c r="D892" s="76"/>
      <c r="H892" s="48"/>
      <c r="J892" s="31" t="str">
        <f t="shared" si="27"/>
        <v>PspsEventConductorDamageDetail.Cause</v>
      </c>
      <c r="K892" s="31" t="b">
        <f t="shared" si="30"/>
        <v>1</v>
      </c>
      <c r="L892" s="101" t="str">
        <f>_xlfn.XLOOKUP(J892,'Field Complete (Q1 2026)'!H:H,'Field Complete (Q1 2026)'!F:F,"")</f>
        <v/>
      </c>
      <c r="M892" s="31" t="s">
        <v>2491</v>
      </c>
      <c r="N892" s="31">
        <v>18</v>
      </c>
      <c r="O892" s="31" t="s">
        <v>2536</v>
      </c>
      <c r="P892" s="31" t="s">
        <v>2536</v>
      </c>
      <c r="Q892" s="31" t="s">
        <v>116</v>
      </c>
      <c r="R892" s="31" t="s">
        <v>2537</v>
      </c>
      <c r="S892" s="31" t="s">
        <v>2538</v>
      </c>
      <c r="T892" s="31" t="s">
        <v>13</v>
      </c>
      <c r="U892" s="31" t="s">
        <v>14</v>
      </c>
      <c r="V892" s="31" t="s">
        <v>14</v>
      </c>
      <c r="W892" s="31" t="s">
        <v>14</v>
      </c>
      <c r="X892" s="31" t="s">
        <v>1085</v>
      </c>
      <c r="Y892" s="31" t="s">
        <v>95</v>
      </c>
      <c r="Z892" s="31" t="s">
        <v>13</v>
      </c>
      <c r="AA892" s="31"/>
      <c r="AB892" s="31" t="s">
        <v>2539</v>
      </c>
    </row>
    <row r="893" spans="1:28">
      <c r="A893" s="38" t="s">
        <v>2490</v>
      </c>
      <c r="B893" t="s">
        <v>2491</v>
      </c>
      <c r="C893" t="s">
        <v>2540</v>
      </c>
      <c r="D893" s="76"/>
      <c r="H893" s="48"/>
      <c r="J893" s="31" t="str">
        <f t="shared" si="27"/>
        <v>PspsEventConductorDamageDetail.CauseComment</v>
      </c>
      <c r="K893" s="31" t="b">
        <f t="shared" si="30"/>
        <v>1</v>
      </c>
      <c r="L893" s="101" t="str">
        <f>_xlfn.XLOOKUP(J893,'Field Complete (Q1 2026)'!H:H,'Field Complete (Q1 2026)'!F:F,"")</f>
        <v/>
      </c>
      <c r="M893" s="31" t="s">
        <v>2491</v>
      </c>
      <c r="N893" s="31">
        <v>19</v>
      </c>
      <c r="O893" s="31" t="s">
        <v>2540</v>
      </c>
      <c r="P893" s="31" t="s">
        <v>2541</v>
      </c>
      <c r="Q893" s="31" t="s">
        <v>116</v>
      </c>
      <c r="R893" s="31"/>
      <c r="S893" s="31" t="s">
        <v>2542</v>
      </c>
      <c r="T893" s="31" t="s">
        <v>13</v>
      </c>
      <c r="U893" s="31" t="s">
        <v>14</v>
      </c>
      <c r="V893" s="31" t="s">
        <v>14</v>
      </c>
      <c r="W893" s="31" t="s">
        <v>14</v>
      </c>
      <c r="X893" s="31" t="s">
        <v>1085</v>
      </c>
      <c r="Y893" s="31" t="s">
        <v>95</v>
      </c>
      <c r="Z893" s="31" t="s">
        <v>13</v>
      </c>
      <c r="AA893" s="31"/>
      <c r="AB893" s="31" t="s">
        <v>2543</v>
      </c>
    </row>
    <row r="894" spans="1:28">
      <c r="A894" s="38" t="s">
        <v>2490</v>
      </c>
      <c r="B894" t="s">
        <v>2491</v>
      </c>
      <c r="C894" t="s">
        <v>2544</v>
      </c>
      <c r="D894" s="76"/>
      <c r="H894" s="48"/>
      <c r="J894" s="31" t="str">
        <f t="shared" si="27"/>
        <v>PspsEventConductorDamageDetail.ObjectContact</v>
      </c>
      <c r="K894" s="31" t="b">
        <f t="shared" si="30"/>
        <v>1</v>
      </c>
      <c r="L894" s="101" t="str">
        <f>_xlfn.XLOOKUP(J894,'Field Complete (Q1 2026)'!H:H,'Field Complete (Q1 2026)'!F:F,"")</f>
        <v/>
      </c>
      <c r="M894" s="31" t="s">
        <v>2491</v>
      </c>
      <c r="N894" s="31">
        <v>20</v>
      </c>
      <c r="O894" s="31" t="s">
        <v>2544</v>
      </c>
      <c r="P894" s="31" t="s">
        <v>2545</v>
      </c>
      <c r="Q894" s="31" t="s">
        <v>116</v>
      </c>
      <c r="R894" s="31" t="s">
        <v>2546</v>
      </c>
      <c r="S894" s="31" t="s">
        <v>2547</v>
      </c>
      <c r="T894" s="31" t="s">
        <v>13</v>
      </c>
      <c r="U894" s="31" t="s">
        <v>14</v>
      </c>
      <c r="V894" s="31" t="s">
        <v>14</v>
      </c>
      <c r="W894" s="31" t="s">
        <v>14</v>
      </c>
      <c r="X894" s="31" t="s">
        <v>1085</v>
      </c>
      <c r="Y894" s="31" t="s">
        <v>276</v>
      </c>
      <c r="Z894" s="31"/>
      <c r="AA894" s="31"/>
      <c r="AB894" s="31" t="s">
        <v>2548</v>
      </c>
    </row>
    <row r="895" spans="1:28">
      <c r="A895" s="38" t="s">
        <v>2490</v>
      </c>
      <c r="B895" t="s">
        <v>2491</v>
      </c>
      <c r="C895" t="s">
        <v>2549</v>
      </c>
      <c r="D895" s="76"/>
      <c r="H895" s="48"/>
      <c r="J895" s="31" t="str">
        <f t="shared" si="27"/>
        <v>PspsEventConductorDamageDetail.ObjectContactComment</v>
      </c>
      <c r="K895" s="31" t="b">
        <f t="shared" si="30"/>
        <v>1</v>
      </c>
      <c r="L895" s="101" t="str">
        <f>_xlfn.XLOOKUP(J895,'Field Complete (Q1 2026)'!H:H,'Field Complete (Q1 2026)'!F:F,"")</f>
        <v/>
      </c>
      <c r="M895" s="31" t="s">
        <v>2491</v>
      </c>
      <c r="N895" s="31">
        <v>21</v>
      </c>
      <c r="O895" s="31" t="s">
        <v>2549</v>
      </c>
      <c r="P895" s="31" t="s">
        <v>2550</v>
      </c>
      <c r="Q895" s="31" t="s">
        <v>116</v>
      </c>
      <c r="R895" s="31"/>
      <c r="S895" s="31" t="s">
        <v>2551</v>
      </c>
      <c r="T895" s="31" t="s">
        <v>13</v>
      </c>
      <c r="U895" s="31" t="s">
        <v>14</v>
      </c>
      <c r="V895" s="31" t="s">
        <v>14</v>
      </c>
      <c r="W895" s="31" t="s">
        <v>14</v>
      </c>
      <c r="X895" s="31" t="s">
        <v>15</v>
      </c>
      <c r="Y895" s="31" t="s">
        <v>276</v>
      </c>
      <c r="Z895" s="31"/>
      <c r="AA895" s="31"/>
      <c r="AB895" s="31" t="s">
        <v>2552</v>
      </c>
    </row>
    <row r="896" spans="1:28">
      <c r="A896" s="38" t="s">
        <v>2490</v>
      </c>
      <c r="B896" t="s">
        <v>2491</v>
      </c>
      <c r="C896" t="s">
        <v>2553</v>
      </c>
      <c r="D896" s="76"/>
      <c r="H896" s="48"/>
      <c r="J896" s="31" t="str">
        <f t="shared" si="27"/>
        <v>PspsEventConductorDamageDetail.LikelyArcing</v>
      </c>
      <c r="K896" s="31" t="b">
        <f t="shared" si="30"/>
        <v>1</v>
      </c>
      <c r="L896" s="101" t="str">
        <f>_xlfn.XLOOKUP(J896,'Field Complete (Q1 2026)'!H:H,'Field Complete (Q1 2026)'!F:F,"")</f>
        <v/>
      </c>
      <c r="M896" s="31" t="s">
        <v>2491</v>
      </c>
      <c r="N896" s="31">
        <v>22</v>
      </c>
      <c r="O896" s="31" t="s">
        <v>2553</v>
      </c>
      <c r="P896" s="31" t="s">
        <v>2554</v>
      </c>
      <c r="Q896" s="31" t="s">
        <v>100</v>
      </c>
      <c r="R896" s="31" t="s">
        <v>742</v>
      </c>
      <c r="S896" s="31" t="s">
        <v>2555</v>
      </c>
      <c r="T896" s="31" t="s">
        <v>13</v>
      </c>
      <c r="U896" s="31" t="s">
        <v>14</v>
      </c>
      <c r="V896" s="31" t="s">
        <v>14</v>
      </c>
      <c r="W896" s="31" t="s">
        <v>14</v>
      </c>
      <c r="X896" s="31" t="s">
        <v>15</v>
      </c>
      <c r="Y896" s="31" t="s">
        <v>95</v>
      </c>
      <c r="Z896" s="31" t="s">
        <v>13</v>
      </c>
      <c r="AA896" s="31"/>
      <c r="AB896" s="31" t="s">
        <v>2556</v>
      </c>
    </row>
    <row r="897" spans="1:31">
      <c r="A897" s="38" t="s">
        <v>2490</v>
      </c>
      <c r="B897" t="s">
        <v>2491</v>
      </c>
      <c r="C897" t="s">
        <v>2557</v>
      </c>
      <c r="D897" s="76"/>
      <c r="H897" s="48"/>
      <c r="J897" s="31" t="str">
        <f t="shared" si="27"/>
        <v>PspsEventConductorDamageDetail.VmInspectionDate</v>
      </c>
      <c r="K897" s="31" t="b">
        <f t="shared" si="30"/>
        <v>1</v>
      </c>
      <c r="L897" s="101" t="str">
        <f>_xlfn.XLOOKUP(J897,'Field Complete (Q1 2026)'!H:H,'Field Complete (Q1 2026)'!F:F,"")</f>
        <v/>
      </c>
      <c r="M897" s="31" t="s">
        <v>2491</v>
      </c>
      <c r="N897" s="31">
        <v>23</v>
      </c>
      <c r="O897" s="31" t="s">
        <v>2557</v>
      </c>
      <c r="P897" s="31" t="s">
        <v>2558</v>
      </c>
      <c r="Q897" s="31" t="s">
        <v>175</v>
      </c>
      <c r="R897" s="31"/>
      <c r="S897" s="31" t="s">
        <v>2559</v>
      </c>
      <c r="T897" s="31" t="s">
        <v>15</v>
      </c>
      <c r="U897" s="31" t="s">
        <v>2560</v>
      </c>
      <c r="V897" s="31" t="s">
        <v>14</v>
      </c>
      <c r="W897" s="31" t="s">
        <v>14</v>
      </c>
      <c r="X897" s="31" t="s">
        <v>15</v>
      </c>
      <c r="Y897" s="31" t="s">
        <v>291</v>
      </c>
      <c r="Z897" s="31"/>
      <c r="AA897" s="31"/>
      <c r="AB897" s="31" t="s">
        <v>2561</v>
      </c>
    </row>
    <row r="898" spans="1:31">
      <c r="A898" s="38" t="s">
        <v>2490</v>
      </c>
      <c r="B898" t="s">
        <v>2491</v>
      </c>
      <c r="C898" t="s">
        <v>1612</v>
      </c>
      <c r="D898" s="76"/>
      <c r="H898" s="48"/>
      <c r="J898" s="31" t="str">
        <f t="shared" si="27"/>
        <v>PspsEventConductorDamageDetail.VegetationGenus</v>
      </c>
      <c r="K898" s="31" t="b">
        <f t="shared" si="30"/>
        <v>1</v>
      </c>
      <c r="L898" s="101" t="str">
        <f>_xlfn.XLOOKUP(J898,'Field Complete (Q1 2026)'!H:H,'Field Complete (Q1 2026)'!F:F,"")</f>
        <v/>
      </c>
      <c r="M898" s="31" t="s">
        <v>2491</v>
      </c>
      <c r="N898" s="31">
        <v>24</v>
      </c>
      <c r="O898" s="31" t="s">
        <v>1612</v>
      </c>
      <c r="P898" s="31" t="s">
        <v>1613</v>
      </c>
      <c r="Q898" s="31" t="s">
        <v>116</v>
      </c>
      <c r="R898" s="31"/>
      <c r="S898" s="31" t="s">
        <v>2562</v>
      </c>
      <c r="T898" s="31" t="s">
        <v>15</v>
      </c>
      <c r="U898" s="31" t="s">
        <v>2560</v>
      </c>
      <c r="V898" s="31" t="s">
        <v>14</v>
      </c>
      <c r="W898" s="31" t="s">
        <v>14</v>
      </c>
      <c r="X898" s="31" t="s">
        <v>1085</v>
      </c>
      <c r="Y898" s="31" t="s">
        <v>291</v>
      </c>
      <c r="Z898" s="31"/>
      <c r="AA898" s="31"/>
      <c r="AB898" s="31" t="s">
        <v>2563</v>
      </c>
    </row>
    <row r="899" spans="1:31">
      <c r="A899" s="38" t="s">
        <v>2490</v>
      </c>
      <c r="B899" t="s">
        <v>2491</v>
      </c>
      <c r="C899" t="s">
        <v>1616</v>
      </c>
      <c r="D899" s="76"/>
      <c r="H899" s="48"/>
      <c r="J899" s="31" t="str">
        <f t="shared" si="27"/>
        <v>PspsEventConductorDamageDetail.VegetationSpecies</v>
      </c>
      <c r="K899" s="31" t="b">
        <f t="shared" si="30"/>
        <v>1</v>
      </c>
      <c r="L899" s="101" t="str">
        <f>_xlfn.XLOOKUP(J899,'Field Complete (Q1 2026)'!H:H,'Field Complete (Q1 2026)'!F:F,"")</f>
        <v/>
      </c>
      <c r="M899" s="31" t="s">
        <v>2491</v>
      </c>
      <c r="N899" s="31">
        <v>25</v>
      </c>
      <c r="O899" s="31" t="s">
        <v>1616</v>
      </c>
      <c r="P899" s="31" t="s">
        <v>1617</v>
      </c>
      <c r="Q899" s="31" t="s">
        <v>116</v>
      </c>
      <c r="R899" s="31"/>
      <c r="S899" s="31" t="s">
        <v>2564</v>
      </c>
      <c r="T899" s="31" t="s">
        <v>15</v>
      </c>
      <c r="U899" s="31" t="s">
        <v>2560</v>
      </c>
      <c r="V899" s="31" t="s">
        <v>14</v>
      </c>
      <c r="W899" s="31" t="s">
        <v>14</v>
      </c>
      <c r="X899" s="31" t="s">
        <v>1085</v>
      </c>
      <c r="Y899" s="31" t="s">
        <v>291</v>
      </c>
      <c r="Z899" s="31"/>
      <c r="AA899" s="31"/>
      <c r="AB899" s="31" t="s">
        <v>2565</v>
      </c>
    </row>
    <row r="900" spans="1:31">
      <c r="A900" s="38" t="s">
        <v>2490</v>
      </c>
      <c r="B900" t="s">
        <v>2491</v>
      </c>
      <c r="C900" t="s">
        <v>1620</v>
      </c>
      <c r="D900" s="76"/>
      <c r="H900" s="48"/>
      <c r="J900" s="31" t="str">
        <f t="shared" ref="J900:J963" si="31">CONCATENATE(SUBSTITUTE(B900," ",""),".",SUBSTITUTE(C900," ",""))</f>
        <v>PspsEventConductorDamageDetail.VegetationCommonName</v>
      </c>
      <c r="K900" s="31" t="b">
        <f t="shared" ref="K900:K963" si="32">J900=AB900</f>
        <v>1</v>
      </c>
      <c r="L900" s="101" t="str">
        <f>_xlfn.XLOOKUP(J900,'Field Complete (Q1 2026)'!H:H,'Field Complete (Q1 2026)'!F:F,"")</f>
        <v/>
      </c>
      <c r="M900" s="31" t="s">
        <v>2491</v>
      </c>
      <c r="N900" s="31">
        <v>26</v>
      </c>
      <c r="O900" s="31" t="s">
        <v>1620</v>
      </c>
      <c r="P900" s="31" t="s">
        <v>1621</v>
      </c>
      <c r="Q900" s="31" t="s">
        <v>83</v>
      </c>
      <c r="R900" s="31"/>
      <c r="S900" s="31" t="s">
        <v>2566</v>
      </c>
      <c r="T900" s="31" t="s">
        <v>15</v>
      </c>
      <c r="U900" s="31" t="s">
        <v>2560</v>
      </c>
      <c r="V900" s="31" t="s">
        <v>14</v>
      </c>
      <c r="W900" s="31" t="s">
        <v>14</v>
      </c>
      <c r="X900" s="31" t="s">
        <v>1085</v>
      </c>
      <c r="Y900" s="31" t="s">
        <v>291</v>
      </c>
      <c r="Z900" s="31"/>
      <c r="AA900" s="31"/>
      <c r="AB900" s="31" t="s">
        <v>2567</v>
      </c>
    </row>
    <row r="901" spans="1:31">
      <c r="A901" s="38" t="s">
        <v>2490</v>
      </c>
      <c r="B901" t="s">
        <v>2491</v>
      </c>
      <c r="C901" t="s">
        <v>1624</v>
      </c>
      <c r="D901" s="76"/>
      <c r="H901" s="48"/>
      <c r="J901" s="31" t="str">
        <f t="shared" si="31"/>
        <v>PspsEventConductorDamageDetail.TreeHeight</v>
      </c>
      <c r="K901" s="31" t="b">
        <f t="shared" si="32"/>
        <v>1</v>
      </c>
      <c r="L901" s="101" t="str">
        <f>_xlfn.XLOOKUP(J901,'Field Complete (Q1 2026)'!H:H,'Field Complete (Q1 2026)'!F:F,"")</f>
        <v/>
      </c>
      <c r="M901" s="31" t="s">
        <v>2491</v>
      </c>
      <c r="N901" s="31">
        <v>27</v>
      </c>
      <c r="O901" s="31" t="s">
        <v>1624</v>
      </c>
      <c r="P901" s="31" t="s">
        <v>1625</v>
      </c>
      <c r="Q901" s="31" t="s">
        <v>198</v>
      </c>
      <c r="R901" s="31"/>
      <c r="S901" s="31" t="s">
        <v>2568</v>
      </c>
      <c r="T901" s="31" t="s">
        <v>15</v>
      </c>
      <c r="U901" s="31" t="s">
        <v>2560</v>
      </c>
      <c r="V901" s="31" t="s">
        <v>14</v>
      </c>
      <c r="W901" s="31" t="s">
        <v>14</v>
      </c>
      <c r="X901" s="31" t="s">
        <v>1085</v>
      </c>
      <c r="Y901" s="31" t="s">
        <v>291</v>
      </c>
      <c r="Z901" s="31"/>
      <c r="AA901" s="31"/>
      <c r="AB901" s="31" t="s">
        <v>2569</v>
      </c>
    </row>
    <row r="902" spans="1:31">
      <c r="A902" s="38" t="s">
        <v>2490</v>
      </c>
      <c r="B902" t="s">
        <v>2491</v>
      </c>
      <c r="C902" t="s">
        <v>1628</v>
      </c>
      <c r="D902" s="76"/>
      <c r="H902" s="48"/>
      <c r="J902" s="31" t="str">
        <f t="shared" si="31"/>
        <v>PspsEventConductorDamageDetail.TreeDiameter</v>
      </c>
      <c r="K902" s="31" t="b">
        <f t="shared" si="32"/>
        <v>1</v>
      </c>
      <c r="L902" s="101" t="str">
        <f>_xlfn.XLOOKUP(J902,'Field Complete (Q1 2026)'!H:H,'Field Complete (Q1 2026)'!F:F,"")</f>
        <v/>
      </c>
      <c r="M902" s="31" t="s">
        <v>2491</v>
      </c>
      <c r="N902" s="31">
        <v>28</v>
      </c>
      <c r="O902" s="31" t="s">
        <v>1628</v>
      </c>
      <c r="P902" s="31" t="s">
        <v>1629</v>
      </c>
      <c r="Q902" s="31" t="s">
        <v>198</v>
      </c>
      <c r="R902" s="31"/>
      <c r="S902" s="31" t="s">
        <v>2570</v>
      </c>
      <c r="T902" s="31" t="s">
        <v>15</v>
      </c>
      <c r="U902" s="31" t="s">
        <v>2560</v>
      </c>
      <c r="V902" s="31" t="s">
        <v>14</v>
      </c>
      <c r="W902" s="31" t="s">
        <v>14</v>
      </c>
      <c r="X902" s="31" t="s">
        <v>1085</v>
      </c>
      <c r="Y902" s="31" t="s">
        <v>291</v>
      </c>
      <c r="Z902" s="31"/>
      <c r="AA902" s="31"/>
      <c r="AB902" s="31" t="s">
        <v>2571</v>
      </c>
    </row>
    <row r="903" spans="1:31">
      <c r="A903" s="40" t="s">
        <v>2490</v>
      </c>
      <c r="B903" s="13" t="s">
        <v>2491</v>
      </c>
      <c r="C903" s="13" t="s">
        <v>2572</v>
      </c>
      <c r="D903" s="77"/>
      <c r="E903" s="54"/>
      <c r="F903" s="54"/>
      <c r="G903" s="54"/>
      <c r="H903" s="55"/>
      <c r="J903" s="31" t="str">
        <f t="shared" si="31"/>
        <v>PspsEventConductorDamageDetail.TreeTrunkDistance</v>
      </c>
      <c r="K903" s="31" t="b">
        <f t="shared" si="32"/>
        <v>1</v>
      </c>
      <c r="L903" s="101" t="str">
        <f>_xlfn.XLOOKUP(J903,'Field Complete (Q1 2026)'!H:H,'Field Complete (Q1 2026)'!F:F,"")</f>
        <v/>
      </c>
      <c r="M903" s="31" t="s">
        <v>2491</v>
      </c>
      <c r="N903" s="31">
        <v>29</v>
      </c>
      <c r="O903" s="31" t="s">
        <v>2572</v>
      </c>
      <c r="P903" s="31" t="s">
        <v>2573</v>
      </c>
      <c r="Q903" s="31" t="s">
        <v>198</v>
      </c>
      <c r="R903" s="31"/>
      <c r="S903" s="31" t="s">
        <v>2574</v>
      </c>
      <c r="T903" s="31" t="s">
        <v>15</v>
      </c>
      <c r="U903" s="31" t="s">
        <v>2560</v>
      </c>
      <c r="V903" s="31" t="s">
        <v>14</v>
      </c>
      <c r="W903" s="31" t="s">
        <v>14</v>
      </c>
      <c r="X903" s="31" t="s">
        <v>1085</v>
      </c>
      <c r="Y903" s="31" t="s">
        <v>276</v>
      </c>
      <c r="Z903" s="31"/>
      <c r="AA903" s="31"/>
      <c r="AB903" s="31" t="s">
        <v>2575</v>
      </c>
    </row>
    <row r="904" spans="1:31">
      <c r="A904" s="56" t="s">
        <v>2490</v>
      </c>
      <c r="B904" s="23" t="s">
        <v>2576</v>
      </c>
      <c r="C904" s="23" t="s">
        <v>2577</v>
      </c>
      <c r="D904" s="75"/>
      <c r="E904" s="52"/>
      <c r="F904" s="52"/>
      <c r="G904" s="52"/>
      <c r="H904" s="53"/>
      <c r="J904" s="31" t="str">
        <f t="shared" si="31"/>
        <v>PspsEventDamage Photo Log.DamagedAssetPhotoID</v>
      </c>
      <c r="K904" s="31" t="b">
        <f t="shared" si="32"/>
        <v>0</v>
      </c>
      <c r="L904" s="101" t="str">
        <f>_xlfn.XLOOKUP(J904,'Field Complete (Q1 2026)'!H:H,'Field Complete (Q1 2026)'!F:F,"")</f>
        <v/>
      </c>
      <c r="M904" s="31" t="s">
        <v>2578</v>
      </c>
      <c r="N904" s="31">
        <v>1</v>
      </c>
      <c r="O904" s="31" t="s">
        <v>2577</v>
      </c>
      <c r="P904" s="31" t="s">
        <v>2579</v>
      </c>
      <c r="Q904" s="31" t="s">
        <v>1023</v>
      </c>
      <c r="R904" s="31"/>
      <c r="S904" s="31" t="s">
        <v>2580</v>
      </c>
      <c r="T904" s="31" t="s">
        <v>13</v>
      </c>
      <c r="U904" s="31" t="s">
        <v>14</v>
      </c>
      <c r="V904" s="31" t="s">
        <v>14</v>
      </c>
      <c r="W904" s="31" t="s">
        <v>14</v>
      </c>
      <c r="X904" s="31" t="s">
        <v>588</v>
      </c>
      <c r="Y904" s="31" t="s">
        <v>95</v>
      </c>
      <c r="Z904" s="31" t="s">
        <v>13</v>
      </c>
      <c r="AA904" s="31"/>
      <c r="AB904" s="31" t="s">
        <v>2581</v>
      </c>
    </row>
    <row r="905" spans="1:31">
      <c r="A905" s="57" t="s">
        <v>2490</v>
      </c>
      <c r="B905" s="33" t="s">
        <v>2576</v>
      </c>
      <c r="C905" s="33" t="s">
        <v>98</v>
      </c>
      <c r="D905" s="76"/>
      <c r="H905" s="48"/>
      <c r="J905" s="31" t="str">
        <f t="shared" si="31"/>
        <v>PspsEventDamage Photo Log.UtilityID</v>
      </c>
      <c r="K905" s="31" t="b">
        <f t="shared" si="32"/>
        <v>0</v>
      </c>
      <c r="L905" s="101" t="str">
        <f>_xlfn.XLOOKUP(J905,'Field Complete (Q1 2026)'!H:H,'Field Complete (Q1 2026)'!F:F,"")</f>
        <v/>
      </c>
      <c r="M905" s="31" t="s">
        <v>2578</v>
      </c>
      <c r="N905" s="31">
        <v>2</v>
      </c>
      <c r="O905" s="31" t="s">
        <v>98</v>
      </c>
      <c r="P905" s="31" t="s">
        <v>99</v>
      </c>
      <c r="Q905" s="31" t="s">
        <v>100</v>
      </c>
      <c r="R905" s="31" t="s">
        <v>101</v>
      </c>
      <c r="S905" s="31" t="s">
        <v>102</v>
      </c>
      <c r="T905" s="31" t="s">
        <v>13</v>
      </c>
      <c r="U905" s="31" t="s">
        <v>14</v>
      </c>
      <c r="V905" s="31" t="s">
        <v>14</v>
      </c>
      <c r="W905" s="31" t="s">
        <v>14</v>
      </c>
      <c r="X905" s="31" t="s">
        <v>15</v>
      </c>
      <c r="Y905" s="31" t="s">
        <v>95</v>
      </c>
      <c r="Z905" s="31" t="s">
        <v>13</v>
      </c>
      <c r="AA905" s="31"/>
      <c r="AB905" s="31" t="s">
        <v>2582</v>
      </c>
    </row>
    <row r="906" spans="1:31">
      <c r="A906" s="57" t="s">
        <v>2490</v>
      </c>
      <c r="B906" s="33" t="s">
        <v>2576</v>
      </c>
      <c r="C906" s="33" t="s">
        <v>2583</v>
      </c>
      <c r="D906" s="76"/>
      <c r="H906" s="48"/>
      <c r="J906" s="31" t="str">
        <f t="shared" si="31"/>
        <v>PspsEventDamage Photo Log.FuelBedPhotoID</v>
      </c>
      <c r="K906" s="31" t="b">
        <f t="shared" si="32"/>
        <v>0</v>
      </c>
      <c r="L906" s="101" t="str">
        <f>_xlfn.XLOOKUP(J906,'Field Complete (Q1 2026)'!H:H,'Field Complete (Q1 2026)'!F:F,"")</f>
        <v/>
      </c>
      <c r="M906" s="31" t="s">
        <v>2578</v>
      </c>
      <c r="N906" s="31">
        <v>3</v>
      </c>
      <c r="O906" s="31" t="s">
        <v>2583</v>
      </c>
      <c r="P906" s="31" t="s">
        <v>2584</v>
      </c>
      <c r="Q906" s="31" t="s">
        <v>1023</v>
      </c>
      <c r="R906" s="31"/>
      <c r="S906" s="31" t="s">
        <v>2585</v>
      </c>
      <c r="T906" s="31" t="s">
        <v>13</v>
      </c>
      <c r="U906" s="31" t="s">
        <v>14</v>
      </c>
      <c r="V906" s="31" t="s">
        <v>14</v>
      </c>
      <c r="W906" s="31" t="s">
        <v>14</v>
      </c>
      <c r="X906" s="31" t="s">
        <v>15</v>
      </c>
      <c r="Y906" s="31" t="s">
        <v>95</v>
      </c>
      <c r="Z906" s="31" t="s">
        <v>13</v>
      </c>
      <c r="AA906" s="31"/>
      <c r="AB906" s="31" t="s">
        <v>2586</v>
      </c>
    </row>
    <row r="907" spans="1:31">
      <c r="A907" s="58" t="s">
        <v>2490</v>
      </c>
      <c r="B907" s="22" t="s">
        <v>2576</v>
      </c>
      <c r="C907" s="22" t="s">
        <v>2350</v>
      </c>
      <c r="D907" s="77"/>
      <c r="E907" s="54"/>
      <c r="F907" s="54"/>
      <c r="G907" s="54"/>
      <c r="H907" s="55"/>
      <c r="J907" s="31" t="str">
        <f t="shared" si="31"/>
        <v>PspsEventDamage Photo Log.DamageEventID</v>
      </c>
      <c r="K907" s="31" t="b">
        <f t="shared" si="32"/>
        <v>0</v>
      </c>
      <c r="L907" s="101" t="str">
        <f>_xlfn.XLOOKUP(J907,'Field Complete (Q1 2026)'!H:H,'Field Complete (Q1 2026)'!F:F,"")</f>
        <v/>
      </c>
      <c r="M907" s="31" t="s">
        <v>2578</v>
      </c>
      <c r="N907" s="31">
        <v>4</v>
      </c>
      <c r="O907" s="31" t="s">
        <v>2350</v>
      </c>
      <c r="P907" s="31" t="s">
        <v>2351</v>
      </c>
      <c r="Q907" s="31" t="s">
        <v>1023</v>
      </c>
      <c r="R907" s="31"/>
      <c r="S907" s="31" t="s">
        <v>2587</v>
      </c>
      <c r="T907" s="31" t="s">
        <v>13</v>
      </c>
      <c r="U907" s="31" t="s">
        <v>14</v>
      </c>
      <c r="V907" s="31" t="s">
        <v>14</v>
      </c>
      <c r="W907" s="31" t="s">
        <v>14</v>
      </c>
      <c r="X907" s="31" t="s">
        <v>588</v>
      </c>
      <c r="Y907" s="31" t="s">
        <v>95</v>
      </c>
      <c r="Z907" s="31" t="s">
        <v>13</v>
      </c>
      <c r="AA907" s="31"/>
      <c r="AB907" s="31" t="s">
        <v>2588</v>
      </c>
    </row>
    <row r="908" spans="1:31">
      <c r="A908" s="35" t="s">
        <v>2490</v>
      </c>
      <c r="B908" s="12" t="s">
        <v>2589</v>
      </c>
      <c r="C908" s="12" t="s">
        <v>2329</v>
      </c>
      <c r="D908" s="75"/>
      <c r="E908" s="52"/>
      <c r="F908" s="52"/>
      <c r="G908" s="52"/>
      <c r="H908" s="53"/>
      <c r="J908" s="31" t="str">
        <f t="shared" si="31"/>
        <v>PspsEventLog.EventID</v>
      </c>
      <c r="K908" s="31" t="b">
        <f t="shared" si="32"/>
        <v>1</v>
      </c>
      <c r="L908" s="101" t="str">
        <f>_xlfn.XLOOKUP(J908,'Field Complete (Q1 2026)'!H:H,'Field Complete (Q1 2026)'!F:F,"")</f>
        <v/>
      </c>
      <c r="M908" s="31" t="s">
        <v>2589</v>
      </c>
      <c r="N908" s="31">
        <v>1</v>
      </c>
      <c r="O908" s="31" t="s">
        <v>2329</v>
      </c>
      <c r="P908" s="31" t="s">
        <v>2330</v>
      </c>
      <c r="Q908" s="31" t="s">
        <v>83</v>
      </c>
      <c r="R908" s="31"/>
      <c r="S908" s="31" t="s">
        <v>2590</v>
      </c>
      <c r="T908" s="31" t="s">
        <v>13</v>
      </c>
      <c r="U908" s="31" t="s">
        <v>14</v>
      </c>
      <c r="V908" s="31" t="s">
        <v>14</v>
      </c>
      <c r="W908" s="31" t="s">
        <v>14</v>
      </c>
      <c r="X908" s="31" t="s">
        <v>15</v>
      </c>
      <c r="Y908" s="31" t="s">
        <v>95</v>
      </c>
      <c r="Z908" s="31" t="s">
        <v>13</v>
      </c>
      <c r="AA908" s="31" t="s">
        <v>2591</v>
      </c>
      <c r="AB908" s="31" t="s">
        <v>2592</v>
      </c>
      <c r="AC908" s="31" t="s">
        <v>13</v>
      </c>
      <c r="AD908" s="31" t="s">
        <v>2593</v>
      </c>
      <c r="AE908" s="31" t="s">
        <v>2328</v>
      </c>
    </row>
    <row r="909" spans="1:31">
      <c r="A909" s="38" t="s">
        <v>2490</v>
      </c>
      <c r="B909" t="s">
        <v>2589</v>
      </c>
      <c r="C909" t="s">
        <v>98</v>
      </c>
      <c r="D909" s="76"/>
      <c r="H909" s="48"/>
      <c r="J909" s="31" t="str">
        <f t="shared" si="31"/>
        <v>PspsEventLog.UtilityID</v>
      </c>
      <c r="K909" s="31" t="b">
        <f t="shared" si="32"/>
        <v>1</v>
      </c>
      <c r="L909" s="101" t="str">
        <f>_xlfn.XLOOKUP(J909,'Field Complete (Q1 2026)'!H:H,'Field Complete (Q1 2026)'!F:F,"")</f>
        <v/>
      </c>
      <c r="M909" s="31" t="s">
        <v>2589</v>
      </c>
      <c r="N909" s="31">
        <v>2</v>
      </c>
      <c r="O909" s="31" t="s">
        <v>98</v>
      </c>
      <c r="P909" s="31" t="s">
        <v>99</v>
      </c>
      <c r="Q909" s="31" t="s">
        <v>100</v>
      </c>
      <c r="R909" s="31" t="s">
        <v>101</v>
      </c>
      <c r="S909" s="31" t="s">
        <v>102</v>
      </c>
      <c r="T909" s="31" t="s">
        <v>13</v>
      </c>
      <c r="U909" s="31" t="s">
        <v>14</v>
      </c>
      <c r="V909" s="31" t="s">
        <v>14</v>
      </c>
      <c r="W909" s="31" t="s">
        <v>14</v>
      </c>
      <c r="X909" s="31" t="s">
        <v>15</v>
      </c>
      <c r="Y909" s="31" t="s">
        <v>95</v>
      </c>
      <c r="Z909" s="31" t="s">
        <v>13</v>
      </c>
      <c r="AA909" s="31"/>
      <c r="AB909" s="31" t="s">
        <v>2594</v>
      </c>
      <c r="AC909" s="31" t="s">
        <v>13</v>
      </c>
      <c r="AD909" s="31"/>
      <c r="AE909" s="31"/>
    </row>
    <row r="910" spans="1:31">
      <c r="A910" s="38" t="s">
        <v>2490</v>
      </c>
      <c r="B910" t="s">
        <v>2589</v>
      </c>
      <c r="C910" t="s">
        <v>2595</v>
      </c>
      <c r="D910" s="76"/>
      <c r="H910" s="48"/>
      <c r="J910" s="31" t="str">
        <f t="shared" si="31"/>
        <v>PspsEventLog.EOCActivationDateTime</v>
      </c>
      <c r="K910" s="31" t="b">
        <f t="shared" si="32"/>
        <v>1</v>
      </c>
      <c r="L910" s="101" t="str">
        <f>_xlfn.XLOOKUP(J910,'Field Complete (Q1 2026)'!H:H,'Field Complete (Q1 2026)'!F:F,"")</f>
        <v/>
      </c>
      <c r="M910" s="31" t="s">
        <v>2589</v>
      </c>
      <c r="N910" s="31">
        <v>3</v>
      </c>
      <c r="O910" s="31" t="s">
        <v>2595</v>
      </c>
      <c r="P910" s="31" t="s">
        <v>2596</v>
      </c>
      <c r="Q910" s="31" t="s">
        <v>175</v>
      </c>
      <c r="R910" s="31"/>
      <c r="S910" s="31" t="s">
        <v>2597</v>
      </c>
      <c r="T910" s="31" t="s">
        <v>13</v>
      </c>
      <c r="U910" s="31" t="s">
        <v>14</v>
      </c>
      <c r="V910" s="31" t="s">
        <v>14</v>
      </c>
      <c r="W910" s="31" t="s">
        <v>14</v>
      </c>
      <c r="X910" s="31" t="s">
        <v>15</v>
      </c>
      <c r="Y910" s="31" t="s">
        <v>95</v>
      </c>
      <c r="Z910" s="31" t="s">
        <v>13</v>
      </c>
      <c r="AA910" s="31"/>
      <c r="AB910" s="31" t="s">
        <v>2598</v>
      </c>
      <c r="AC910" s="31" t="s">
        <v>13</v>
      </c>
      <c r="AD910" s="31" t="s">
        <v>2593</v>
      </c>
      <c r="AE910" s="31" t="s">
        <v>2328</v>
      </c>
    </row>
    <row r="911" spans="1:31">
      <c r="A911" s="38" t="s">
        <v>2490</v>
      </c>
      <c r="B911" t="s">
        <v>2589</v>
      </c>
      <c r="C911" t="s">
        <v>2599</v>
      </c>
      <c r="D911" s="76"/>
      <c r="H911" s="48"/>
      <c r="J911" s="31" t="str">
        <f t="shared" si="31"/>
        <v>PspsEventLog.StartDateTime</v>
      </c>
      <c r="K911" s="31" t="b">
        <f t="shared" si="32"/>
        <v>1</v>
      </c>
      <c r="L911" s="101" t="str">
        <f>_xlfn.XLOOKUP(J911,'Field Complete (Q1 2026)'!H:H,'Field Complete (Q1 2026)'!F:F,"")</f>
        <v/>
      </c>
      <c r="M911" s="31" t="s">
        <v>2589</v>
      </c>
      <c r="N911" s="31">
        <v>4</v>
      </c>
      <c r="O911" s="31" t="s">
        <v>2599</v>
      </c>
      <c r="P911" s="31" t="s">
        <v>2600</v>
      </c>
      <c r="Q911" s="31" t="s">
        <v>175</v>
      </c>
      <c r="R911" s="31"/>
      <c r="S911" s="31" t="s">
        <v>2601</v>
      </c>
      <c r="T911" s="31" t="s">
        <v>13</v>
      </c>
      <c r="U911" s="31" t="s">
        <v>14</v>
      </c>
      <c r="V911" s="31" t="s">
        <v>14</v>
      </c>
      <c r="W911" s="31" t="s">
        <v>14</v>
      </c>
      <c r="X911" s="31" t="s">
        <v>15</v>
      </c>
      <c r="Y911" s="31" t="s">
        <v>95</v>
      </c>
      <c r="Z911" s="31" t="s">
        <v>13</v>
      </c>
      <c r="AA911" s="31"/>
      <c r="AB911" s="31" t="s">
        <v>2602</v>
      </c>
      <c r="AC911" s="31" t="s">
        <v>13</v>
      </c>
      <c r="AD911" s="31" t="s">
        <v>2327</v>
      </c>
      <c r="AE911" s="31" t="s">
        <v>2328</v>
      </c>
    </row>
    <row r="912" spans="1:31">
      <c r="A912" s="38" t="s">
        <v>2490</v>
      </c>
      <c r="B912" t="s">
        <v>2589</v>
      </c>
      <c r="C912" t="s">
        <v>2603</v>
      </c>
      <c r="D912" s="76"/>
      <c r="H912" s="48"/>
      <c r="J912" s="31" t="str">
        <f t="shared" si="31"/>
        <v>PspsEventLog.AllClearDateTime</v>
      </c>
      <c r="K912" s="31" t="b">
        <f t="shared" si="32"/>
        <v>1</v>
      </c>
      <c r="L912" s="101" t="str">
        <f>_xlfn.XLOOKUP(J912,'Field Complete (Q1 2026)'!H:H,'Field Complete (Q1 2026)'!F:F,"")</f>
        <v/>
      </c>
      <c r="M912" s="31" t="s">
        <v>2589</v>
      </c>
      <c r="N912" s="31">
        <v>5</v>
      </c>
      <c r="O912" s="31" t="s">
        <v>2603</v>
      </c>
      <c r="P912" s="31" t="s">
        <v>2604</v>
      </c>
      <c r="Q912" s="31" t="s">
        <v>175</v>
      </c>
      <c r="R912" s="31"/>
      <c r="S912" s="31" t="s">
        <v>2605</v>
      </c>
      <c r="T912" s="31" t="s">
        <v>13</v>
      </c>
      <c r="U912" s="31" t="s">
        <v>14</v>
      </c>
      <c r="V912" s="31" t="s">
        <v>14</v>
      </c>
      <c r="W912" s="31" t="s">
        <v>14</v>
      </c>
      <c r="X912" s="31" t="s">
        <v>15</v>
      </c>
      <c r="Y912" s="31" t="s">
        <v>95</v>
      </c>
      <c r="Z912" s="31" t="s">
        <v>13</v>
      </c>
      <c r="AA912" s="31"/>
      <c r="AB912" s="31" t="s">
        <v>2606</v>
      </c>
      <c r="AC912" s="31" t="s">
        <v>15</v>
      </c>
      <c r="AD912" s="31" t="s">
        <v>2327</v>
      </c>
      <c r="AE912" s="31" t="s">
        <v>2328</v>
      </c>
    </row>
    <row r="913" spans="1:31">
      <c r="A913" s="38" t="s">
        <v>2490</v>
      </c>
      <c r="B913" t="s">
        <v>2589</v>
      </c>
      <c r="C913" t="s">
        <v>2607</v>
      </c>
      <c r="D913" s="76"/>
      <c r="H913" s="48"/>
      <c r="J913" s="31" t="str">
        <f t="shared" si="31"/>
        <v>PspsEventLog.AllLoadUpDateTime</v>
      </c>
      <c r="K913" s="31" t="b">
        <f t="shared" si="32"/>
        <v>1</v>
      </c>
      <c r="L913" s="101" t="str">
        <f>_xlfn.XLOOKUP(J913,'Field Complete (Q1 2026)'!H:H,'Field Complete (Q1 2026)'!F:F,"")</f>
        <v/>
      </c>
      <c r="M913" s="31" t="s">
        <v>2589</v>
      </c>
      <c r="N913" s="31">
        <v>6</v>
      </c>
      <c r="O913" s="31" t="s">
        <v>2607</v>
      </c>
      <c r="P913" s="31" t="s">
        <v>2608</v>
      </c>
      <c r="Q913" s="31" t="s">
        <v>175</v>
      </c>
      <c r="R913" s="31"/>
      <c r="S913" s="31" t="s">
        <v>2609</v>
      </c>
      <c r="T913" s="31" t="s">
        <v>13</v>
      </c>
      <c r="U913" s="31" t="s">
        <v>14</v>
      </c>
      <c r="V913" s="31" t="s">
        <v>14</v>
      </c>
      <c r="W913" s="31" t="s">
        <v>14</v>
      </c>
      <c r="X913" s="31" t="s">
        <v>15</v>
      </c>
      <c r="Y913" s="31" t="s">
        <v>95</v>
      </c>
      <c r="Z913" s="31" t="s">
        <v>13</v>
      </c>
      <c r="AA913" s="31" t="s">
        <v>2591</v>
      </c>
      <c r="AB913" s="31" t="s">
        <v>2610</v>
      </c>
      <c r="AC913" s="31" t="s">
        <v>13</v>
      </c>
      <c r="AD913" s="31" t="s">
        <v>2327</v>
      </c>
      <c r="AE913" s="31" t="s">
        <v>2328</v>
      </c>
    </row>
    <row r="914" spans="1:31">
      <c r="A914" s="38" t="s">
        <v>2490</v>
      </c>
      <c r="B914" t="s">
        <v>2589</v>
      </c>
      <c r="C914" t="s">
        <v>2611</v>
      </c>
      <c r="D914" s="76"/>
      <c r="H914" s="48"/>
      <c r="J914" s="31" t="str">
        <f t="shared" si="31"/>
        <v>PspsEventLog.WindRisk</v>
      </c>
      <c r="K914" s="31" t="b">
        <f t="shared" si="32"/>
        <v>1</v>
      </c>
      <c r="L914" s="101" t="str">
        <f>_xlfn.XLOOKUP(J914,'Field Complete (Q1 2026)'!H:H,'Field Complete (Q1 2026)'!F:F,"")</f>
        <v/>
      </c>
      <c r="M914" s="31" t="s">
        <v>2589</v>
      </c>
      <c r="N914" s="31">
        <v>7</v>
      </c>
      <c r="O914" s="31" t="s">
        <v>2611</v>
      </c>
      <c r="P914" s="31" t="s">
        <v>2612</v>
      </c>
      <c r="Q914" s="31" t="s">
        <v>558</v>
      </c>
      <c r="R914" s="31" t="s">
        <v>742</v>
      </c>
      <c r="S914" s="31" t="s">
        <v>2613</v>
      </c>
      <c r="T914" s="31" t="s">
        <v>13</v>
      </c>
      <c r="U914" s="31" t="s">
        <v>14</v>
      </c>
      <c r="V914" s="31" t="s">
        <v>14</v>
      </c>
      <c r="W914" s="31" t="s">
        <v>14</v>
      </c>
      <c r="X914" s="31" t="s">
        <v>15</v>
      </c>
      <c r="Y914" s="31" t="s">
        <v>95</v>
      </c>
      <c r="Z914" s="31" t="s">
        <v>13</v>
      </c>
      <c r="AA914" s="31" t="s">
        <v>2614</v>
      </c>
      <c r="AB914" s="31" t="s">
        <v>2615</v>
      </c>
      <c r="AC914" s="31" t="s">
        <v>15</v>
      </c>
      <c r="AD914" s="31" t="s">
        <v>14</v>
      </c>
      <c r="AE914" s="31" t="s">
        <v>2328</v>
      </c>
    </row>
    <row r="915" spans="1:31">
      <c r="A915" s="38" t="s">
        <v>2490</v>
      </c>
      <c r="B915" t="s">
        <v>2589</v>
      </c>
      <c r="C915" t="s">
        <v>2616</v>
      </c>
      <c r="D915" s="76"/>
      <c r="H915" s="48"/>
      <c r="J915" s="31" t="str">
        <f t="shared" si="31"/>
        <v>PspsEventLog.RelativeHumidityRisk</v>
      </c>
      <c r="K915" s="31" t="b">
        <f t="shared" si="32"/>
        <v>1</v>
      </c>
      <c r="L915" s="101" t="str">
        <f>_xlfn.XLOOKUP(J915,'Field Complete (Q1 2026)'!H:H,'Field Complete (Q1 2026)'!F:F,"")</f>
        <v/>
      </c>
      <c r="M915" s="31" t="s">
        <v>2589</v>
      </c>
      <c r="N915" s="31">
        <v>8</v>
      </c>
      <c r="O915" s="31" t="s">
        <v>2616</v>
      </c>
      <c r="P915" s="31" t="s">
        <v>2617</v>
      </c>
      <c r="Q915" s="31" t="s">
        <v>558</v>
      </c>
      <c r="R915" s="31" t="s">
        <v>742</v>
      </c>
      <c r="S915" s="31" t="s">
        <v>2618</v>
      </c>
      <c r="T915" s="31" t="s">
        <v>13</v>
      </c>
      <c r="U915" s="31" t="s">
        <v>14</v>
      </c>
      <c r="V915" s="31" t="s">
        <v>14</v>
      </c>
      <c r="W915" s="31" t="s">
        <v>14</v>
      </c>
      <c r="X915" s="31" t="s">
        <v>15</v>
      </c>
      <c r="Y915" s="31" t="s">
        <v>95</v>
      </c>
      <c r="Z915" s="31" t="s">
        <v>13</v>
      </c>
      <c r="AA915" s="31" t="s">
        <v>2619</v>
      </c>
      <c r="AB915" s="31" t="s">
        <v>2620</v>
      </c>
      <c r="AC915" s="31" t="s">
        <v>15</v>
      </c>
      <c r="AD915" s="31" t="s">
        <v>14</v>
      </c>
      <c r="AE915" s="31" t="s">
        <v>2328</v>
      </c>
    </row>
    <row r="916" spans="1:31">
      <c r="A916" s="38" t="s">
        <v>2490</v>
      </c>
      <c r="B916" t="s">
        <v>2589</v>
      </c>
      <c r="C916" t="s">
        <v>2621</v>
      </c>
      <c r="D916" s="76"/>
      <c r="H916" s="48"/>
      <c r="J916" s="31" t="str">
        <f t="shared" si="31"/>
        <v>PspsEventLog.TemperatureRisk</v>
      </c>
      <c r="K916" s="31" t="b">
        <f t="shared" si="32"/>
        <v>1</v>
      </c>
      <c r="L916" s="101" t="str">
        <f>_xlfn.XLOOKUP(J916,'Field Complete (Q1 2026)'!H:H,'Field Complete (Q1 2026)'!F:F,"")</f>
        <v/>
      </c>
      <c r="M916" s="31" t="s">
        <v>2589</v>
      </c>
      <c r="N916" s="31">
        <v>9</v>
      </c>
      <c r="O916" s="31" t="s">
        <v>2621</v>
      </c>
      <c r="P916" s="31" t="s">
        <v>2622</v>
      </c>
      <c r="Q916" s="31" t="s">
        <v>558</v>
      </c>
      <c r="R916" s="31" t="s">
        <v>742</v>
      </c>
      <c r="S916" s="31" t="s">
        <v>2623</v>
      </c>
      <c r="T916" s="31" t="s">
        <v>13</v>
      </c>
      <c r="U916" s="31" t="s">
        <v>14</v>
      </c>
      <c r="V916" s="31" t="s">
        <v>14</v>
      </c>
      <c r="W916" s="31" t="s">
        <v>14</v>
      </c>
      <c r="X916" s="31" t="s">
        <v>15</v>
      </c>
      <c r="Y916" s="31" t="s">
        <v>95</v>
      </c>
      <c r="Z916" s="31" t="s">
        <v>13</v>
      </c>
      <c r="AA916" s="31" t="s">
        <v>2624</v>
      </c>
      <c r="AB916" s="31" t="s">
        <v>2625</v>
      </c>
      <c r="AC916" s="31" t="s">
        <v>15</v>
      </c>
      <c r="AD916" s="31" t="s">
        <v>14</v>
      </c>
      <c r="AE916" s="31" t="s">
        <v>2328</v>
      </c>
    </row>
    <row r="917" spans="1:31">
      <c r="A917" s="38" t="s">
        <v>2490</v>
      </c>
      <c r="B917" t="s">
        <v>2589</v>
      </c>
      <c r="C917" t="s">
        <v>2626</v>
      </c>
      <c r="D917" s="76"/>
      <c r="H917" s="48"/>
      <c r="J917" s="31" t="str">
        <f t="shared" si="31"/>
        <v>PspsEventLog.VegetationRisk</v>
      </c>
      <c r="K917" s="31" t="b">
        <f t="shared" si="32"/>
        <v>1</v>
      </c>
      <c r="L917" s="101" t="str">
        <f>_xlfn.XLOOKUP(J917,'Field Complete (Q1 2026)'!H:H,'Field Complete (Q1 2026)'!F:F,"")</f>
        <v/>
      </c>
      <c r="M917" s="31" t="s">
        <v>2589</v>
      </c>
      <c r="N917" s="31">
        <v>10</v>
      </c>
      <c r="O917" s="31" t="s">
        <v>2626</v>
      </c>
      <c r="P917" s="31" t="s">
        <v>2627</v>
      </c>
      <c r="Q917" s="31" t="s">
        <v>558</v>
      </c>
      <c r="R917" s="31" t="s">
        <v>742</v>
      </c>
      <c r="S917" s="31" t="s">
        <v>2628</v>
      </c>
      <c r="T917" s="31" t="s">
        <v>13</v>
      </c>
      <c r="U917" s="31" t="s">
        <v>14</v>
      </c>
      <c r="V917" s="31" t="s">
        <v>14</v>
      </c>
      <c r="W917" s="31" t="s">
        <v>14</v>
      </c>
      <c r="X917" s="31" t="s">
        <v>15</v>
      </c>
      <c r="Y917" s="31" t="s">
        <v>95</v>
      </c>
      <c r="Z917" s="31" t="s">
        <v>13</v>
      </c>
      <c r="AA917" s="31" t="s">
        <v>2629</v>
      </c>
      <c r="AB917" s="31" t="s">
        <v>2630</v>
      </c>
      <c r="AC917" s="31" t="s">
        <v>15</v>
      </c>
      <c r="AD917" s="31" t="s">
        <v>14</v>
      </c>
      <c r="AE917" s="31" t="s">
        <v>2328</v>
      </c>
    </row>
    <row r="918" spans="1:31">
      <c r="A918" s="38" t="s">
        <v>2490</v>
      </c>
      <c r="B918" t="s">
        <v>2589</v>
      </c>
      <c r="C918" t="s">
        <v>2631</v>
      </c>
      <c r="D918" s="76"/>
      <c r="H918" s="48"/>
      <c r="J918" s="31" t="str">
        <f t="shared" si="31"/>
        <v>PspsEventLog.AssetRisk</v>
      </c>
      <c r="K918" s="31" t="b">
        <f t="shared" si="32"/>
        <v>1</v>
      </c>
      <c r="L918" s="101" t="str">
        <f>_xlfn.XLOOKUP(J918,'Field Complete (Q1 2026)'!H:H,'Field Complete (Q1 2026)'!F:F,"")</f>
        <v/>
      </c>
      <c r="M918" s="31" t="s">
        <v>2589</v>
      </c>
      <c r="N918" s="31">
        <v>11</v>
      </c>
      <c r="O918" s="31" t="s">
        <v>2631</v>
      </c>
      <c r="P918" s="31" t="s">
        <v>2632</v>
      </c>
      <c r="Q918" s="31" t="s">
        <v>558</v>
      </c>
      <c r="R918" s="31" t="s">
        <v>742</v>
      </c>
      <c r="S918" s="31" t="s">
        <v>2633</v>
      </c>
      <c r="T918" s="31" t="s">
        <v>13</v>
      </c>
      <c r="U918" s="31" t="s">
        <v>14</v>
      </c>
      <c r="V918" s="31" t="s">
        <v>14</v>
      </c>
      <c r="W918" s="31" t="s">
        <v>14</v>
      </c>
      <c r="X918" s="31" t="s">
        <v>2382</v>
      </c>
      <c r="Y918" s="31" t="s">
        <v>95</v>
      </c>
      <c r="Z918" s="31" t="s">
        <v>13</v>
      </c>
      <c r="AA918" s="31" t="s">
        <v>2634</v>
      </c>
      <c r="AB918" s="31" t="s">
        <v>2635</v>
      </c>
      <c r="AC918" s="31" t="s">
        <v>13</v>
      </c>
      <c r="AD918" s="31" t="s">
        <v>14</v>
      </c>
      <c r="AE918" s="31" t="s">
        <v>2328</v>
      </c>
    </row>
    <row r="919" spans="1:31">
      <c r="A919" s="38" t="s">
        <v>2490</v>
      </c>
      <c r="B919" t="s">
        <v>2589</v>
      </c>
      <c r="C919" t="s">
        <v>2636</v>
      </c>
      <c r="D919" s="76"/>
      <c r="H919" s="48"/>
      <c r="J919" s="31" t="str">
        <f t="shared" si="31"/>
        <v>PspsEventLog.DeadFuelRisk</v>
      </c>
      <c r="K919" s="31" t="b">
        <f t="shared" si="32"/>
        <v>1</v>
      </c>
      <c r="L919" s="101" t="str">
        <f>_xlfn.XLOOKUP(J919,'Field Complete (Q1 2026)'!H:H,'Field Complete (Q1 2026)'!F:F,"")</f>
        <v/>
      </c>
      <c r="M919" s="31" t="s">
        <v>2589</v>
      </c>
      <c r="N919" s="31">
        <v>12</v>
      </c>
      <c r="O919" s="31" t="s">
        <v>2636</v>
      </c>
      <c r="P919" s="31" t="s">
        <v>2637</v>
      </c>
      <c r="Q919" s="31" t="s">
        <v>558</v>
      </c>
      <c r="R919" s="31" t="s">
        <v>742</v>
      </c>
      <c r="S919" s="31" t="s">
        <v>2638</v>
      </c>
      <c r="T919" s="31" t="s">
        <v>13</v>
      </c>
      <c r="U919" s="31" t="s">
        <v>14</v>
      </c>
      <c r="V919" s="31" t="s">
        <v>14</v>
      </c>
      <c r="W919" s="31" t="s">
        <v>14</v>
      </c>
      <c r="X919" s="31" t="s">
        <v>15</v>
      </c>
      <c r="Y919" s="31" t="s">
        <v>95</v>
      </c>
      <c r="Z919" s="31" t="s">
        <v>13</v>
      </c>
      <c r="AA919" s="31" t="s">
        <v>2639</v>
      </c>
      <c r="AB919" s="31" t="s">
        <v>2640</v>
      </c>
      <c r="AC919" s="31" t="s">
        <v>15</v>
      </c>
      <c r="AD919" s="31" t="s">
        <v>14</v>
      </c>
      <c r="AE919" s="31" t="s">
        <v>2328</v>
      </c>
    </row>
    <row r="920" spans="1:31">
      <c r="A920" s="38" t="s">
        <v>2490</v>
      </c>
      <c r="B920" t="s">
        <v>2589</v>
      </c>
      <c r="C920" t="s">
        <v>2641</v>
      </c>
      <c r="D920" s="76"/>
      <c r="H920" s="48"/>
      <c r="J920" s="31" t="str">
        <f t="shared" si="31"/>
        <v>PspsEventLog.LiveFuelRisk</v>
      </c>
      <c r="K920" s="31" t="b">
        <f t="shared" si="32"/>
        <v>1</v>
      </c>
      <c r="L920" s="101" t="str">
        <f>_xlfn.XLOOKUP(J920,'Field Complete (Q1 2026)'!H:H,'Field Complete (Q1 2026)'!F:F,"")</f>
        <v/>
      </c>
      <c r="M920" s="31" t="s">
        <v>2589</v>
      </c>
      <c r="N920" s="31">
        <v>13</v>
      </c>
      <c r="O920" s="31" t="s">
        <v>2641</v>
      </c>
      <c r="P920" s="31" t="s">
        <v>2642</v>
      </c>
      <c r="Q920" s="31" t="s">
        <v>558</v>
      </c>
      <c r="R920" s="31" t="s">
        <v>742</v>
      </c>
      <c r="S920" s="31" t="s">
        <v>2643</v>
      </c>
      <c r="T920" s="31" t="s">
        <v>13</v>
      </c>
      <c r="U920" s="31" t="s">
        <v>14</v>
      </c>
      <c r="V920" s="31" t="s">
        <v>14</v>
      </c>
      <c r="W920" s="31" t="s">
        <v>14</v>
      </c>
      <c r="X920" s="31" t="s">
        <v>15</v>
      </c>
      <c r="Y920" s="31" t="s">
        <v>95</v>
      </c>
      <c r="Z920" s="31" t="s">
        <v>13</v>
      </c>
      <c r="AA920" s="31" t="s">
        <v>2644</v>
      </c>
      <c r="AB920" s="31" t="s">
        <v>2645</v>
      </c>
      <c r="AC920" s="31" t="s">
        <v>15</v>
      </c>
      <c r="AD920" s="31" t="s">
        <v>14</v>
      </c>
      <c r="AE920" s="31" t="s">
        <v>2328</v>
      </c>
    </row>
    <row r="921" spans="1:31">
      <c r="A921" s="38" t="s">
        <v>2490</v>
      </c>
      <c r="B921" t="s">
        <v>2589</v>
      </c>
      <c r="C921" t="s">
        <v>2646</v>
      </c>
      <c r="D921" s="76"/>
      <c r="H921" s="48"/>
      <c r="J921" s="31" t="str">
        <f t="shared" si="31"/>
        <v>PspsEventLog.RedFlagWarningRisk</v>
      </c>
      <c r="K921" s="31" t="b">
        <f t="shared" si="32"/>
        <v>1</v>
      </c>
      <c r="L921" s="101" t="str">
        <f>_xlfn.XLOOKUP(J921,'Field Complete (Q1 2026)'!H:H,'Field Complete (Q1 2026)'!F:F,"")</f>
        <v/>
      </c>
      <c r="M921" s="31" t="s">
        <v>2589</v>
      </c>
      <c r="N921" s="31">
        <v>14</v>
      </c>
      <c r="O921" s="31" t="s">
        <v>2646</v>
      </c>
      <c r="P921" s="31" t="s">
        <v>2647</v>
      </c>
      <c r="Q921" s="31" t="s">
        <v>558</v>
      </c>
      <c r="R921" s="31" t="s">
        <v>742</v>
      </c>
      <c r="S921" s="31" t="s">
        <v>2648</v>
      </c>
      <c r="T921" s="31" t="s">
        <v>13</v>
      </c>
      <c r="U921" s="31" t="s">
        <v>14</v>
      </c>
      <c r="V921" s="31" t="s">
        <v>14</v>
      </c>
      <c r="W921" s="31" t="s">
        <v>14</v>
      </c>
      <c r="X921" s="31" t="s">
        <v>15</v>
      </c>
      <c r="Y921" s="31" t="s">
        <v>95</v>
      </c>
      <c r="Z921" s="31" t="s">
        <v>13</v>
      </c>
      <c r="AA921" s="31" t="s">
        <v>2649</v>
      </c>
      <c r="AB921" s="31" t="s">
        <v>2650</v>
      </c>
      <c r="AC921" s="31" t="s">
        <v>13</v>
      </c>
      <c r="AD921" s="31" t="s">
        <v>14</v>
      </c>
      <c r="AE921" s="31" t="s">
        <v>2328</v>
      </c>
    </row>
    <row r="922" spans="1:31">
      <c r="A922" s="38" t="s">
        <v>2490</v>
      </c>
      <c r="B922" t="s">
        <v>2589</v>
      </c>
      <c r="C922" t="s">
        <v>2651</v>
      </c>
      <c r="D922" s="76"/>
      <c r="H922" s="48"/>
      <c r="J922" s="31" t="str">
        <f t="shared" si="31"/>
        <v>PspsEventLog.OtherRisk</v>
      </c>
      <c r="K922" s="31" t="b">
        <f t="shared" si="32"/>
        <v>1</v>
      </c>
      <c r="L922" s="101" t="str">
        <f>_xlfn.XLOOKUP(J922,'Field Complete (Q1 2026)'!H:H,'Field Complete (Q1 2026)'!F:F,"")</f>
        <v/>
      </c>
      <c r="M922" s="31" t="s">
        <v>2589</v>
      </c>
      <c r="N922" s="31">
        <v>15</v>
      </c>
      <c r="O922" s="31" t="s">
        <v>2651</v>
      </c>
      <c r="P922" s="31" t="s">
        <v>2652</v>
      </c>
      <c r="Q922" s="31" t="s">
        <v>558</v>
      </c>
      <c r="R922" s="31" t="s">
        <v>742</v>
      </c>
      <c r="S922" s="31" t="s">
        <v>2653</v>
      </c>
      <c r="T922" s="31" t="s">
        <v>13</v>
      </c>
      <c r="U922" s="31" t="s">
        <v>14</v>
      </c>
      <c r="V922" s="31" t="s">
        <v>14</v>
      </c>
      <c r="W922" s="31" t="s">
        <v>14</v>
      </c>
      <c r="X922" s="31" t="s">
        <v>2382</v>
      </c>
      <c r="Y922" s="31" t="s">
        <v>95</v>
      </c>
      <c r="Z922" s="31" t="s">
        <v>13</v>
      </c>
      <c r="AA922" s="31" t="s">
        <v>2654</v>
      </c>
      <c r="AB922" s="31" t="s">
        <v>2655</v>
      </c>
      <c r="AC922" s="31" t="s">
        <v>15</v>
      </c>
      <c r="AD922" s="31" t="s">
        <v>14</v>
      </c>
      <c r="AE922" s="31" t="s">
        <v>2328</v>
      </c>
    </row>
    <row r="923" spans="1:31">
      <c r="A923" s="40" t="s">
        <v>2490</v>
      </c>
      <c r="B923" s="13" t="s">
        <v>2589</v>
      </c>
      <c r="C923" s="13" t="s">
        <v>2656</v>
      </c>
      <c r="D923" s="77"/>
      <c r="E923" s="54"/>
      <c r="F923" s="54"/>
      <c r="G923" s="54"/>
      <c r="H923" s="55"/>
      <c r="J923" s="31" t="str">
        <f t="shared" si="31"/>
        <v>PspsEventLog.OtherRiskReason</v>
      </c>
      <c r="K923" s="31" t="b">
        <f t="shared" si="32"/>
        <v>1</v>
      </c>
      <c r="L923" s="101" t="str">
        <f>_xlfn.XLOOKUP(J923,'Field Complete (Q1 2026)'!H:H,'Field Complete (Q1 2026)'!F:F,"")</f>
        <v/>
      </c>
      <c r="M923" s="31" t="s">
        <v>2589</v>
      </c>
      <c r="N923" s="31">
        <v>16</v>
      </c>
      <c r="O923" s="31" t="s">
        <v>2656</v>
      </c>
      <c r="P923" s="31" t="s">
        <v>2657</v>
      </c>
      <c r="Q923" s="31" t="s">
        <v>1023</v>
      </c>
      <c r="R923" s="31"/>
      <c r="S923" s="31" t="s">
        <v>2658</v>
      </c>
      <c r="T923" s="31" t="s">
        <v>13</v>
      </c>
      <c r="U923" s="31" t="s">
        <v>14</v>
      </c>
      <c r="V923" s="31" t="s">
        <v>14</v>
      </c>
      <c r="W923" s="31" t="s">
        <v>14</v>
      </c>
      <c r="X923" s="31" t="s">
        <v>2382</v>
      </c>
      <c r="Y923" s="31" t="s">
        <v>95</v>
      </c>
      <c r="Z923" s="31" t="s">
        <v>13</v>
      </c>
      <c r="AA923" s="31"/>
      <c r="AB923" s="31" t="s">
        <v>2659</v>
      </c>
      <c r="AC923" s="31" t="s">
        <v>15</v>
      </c>
      <c r="AD923" s="31" t="s">
        <v>14</v>
      </c>
      <c r="AE923" s="31" t="s">
        <v>2328</v>
      </c>
    </row>
    <row r="924" spans="1:31">
      <c r="A924" s="56" t="s">
        <v>2490</v>
      </c>
      <c r="B924" s="23" t="s">
        <v>2660</v>
      </c>
      <c r="C924" s="23" t="s">
        <v>2661</v>
      </c>
      <c r="D924" s="75"/>
      <c r="E924" s="52"/>
      <c r="F924" s="52"/>
      <c r="G924" s="52"/>
      <c r="H924" s="53"/>
      <c r="J924" s="31" t="str">
        <f t="shared" si="31"/>
        <v>Psps Event Other Asset Damage Detail.PspsOadID</v>
      </c>
      <c r="K924" s="31" t="b">
        <f t="shared" si="32"/>
        <v>0</v>
      </c>
      <c r="L924" s="101" t="str">
        <f>_xlfn.XLOOKUP(J924,'Field Complete (Q1 2026)'!H:H,'Field Complete (Q1 2026)'!F:F,"")</f>
        <v/>
      </c>
      <c r="M924" s="31" t="s">
        <v>2662</v>
      </c>
      <c r="N924" s="31">
        <v>1</v>
      </c>
      <c r="O924" s="31" t="s">
        <v>2661</v>
      </c>
      <c r="P924" s="31" t="s">
        <v>2663</v>
      </c>
      <c r="Q924" s="31" t="s">
        <v>83</v>
      </c>
      <c r="R924" s="31"/>
      <c r="S924" s="31" t="s">
        <v>2664</v>
      </c>
      <c r="T924" s="31" t="s">
        <v>13</v>
      </c>
      <c r="U924" s="31" t="s">
        <v>14</v>
      </c>
      <c r="V924" s="31" t="s">
        <v>14</v>
      </c>
      <c r="W924" s="31" t="s">
        <v>14</v>
      </c>
      <c r="X924" s="31" t="s">
        <v>588</v>
      </c>
      <c r="Y924" s="31" t="s">
        <v>95</v>
      </c>
      <c r="Z924" s="31" t="s">
        <v>13</v>
      </c>
      <c r="AA924" s="31"/>
      <c r="AB924" s="31" t="s">
        <v>2665</v>
      </c>
    </row>
    <row r="925" spans="1:31">
      <c r="A925" s="57" t="s">
        <v>2490</v>
      </c>
      <c r="B925" s="33" t="s">
        <v>2660</v>
      </c>
      <c r="C925" s="33" t="s">
        <v>2350</v>
      </c>
      <c r="D925" s="76"/>
      <c r="H925" s="48"/>
      <c r="J925" s="31" t="str">
        <f t="shared" si="31"/>
        <v>Psps Event Other Asset Damage Detail.DamageEventID</v>
      </c>
      <c r="K925" s="31" t="b">
        <f t="shared" si="32"/>
        <v>0</v>
      </c>
      <c r="L925" s="101" t="str">
        <f>_xlfn.XLOOKUP(J925,'Field Complete (Q1 2026)'!H:H,'Field Complete (Q1 2026)'!F:F,"")</f>
        <v/>
      </c>
      <c r="M925" s="31" t="s">
        <v>2662</v>
      </c>
      <c r="N925" s="31">
        <v>2</v>
      </c>
      <c r="O925" s="31" t="s">
        <v>2350</v>
      </c>
      <c r="P925" s="31" t="s">
        <v>2351</v>
      </c>
      <c r="Q925" s="31" t="s">
        <v>83</v>
      </c>
      <c r="R925" s="31"/>
      <c r="S925" s="31" t="s">
        <v>2496</v>
      </c>
      <c r="T925" s="31" t="s">
        <v>13</v>
      </c>
      <c r="U925" s="31" t="s">
        <v>14</v>
      </c>
      <c r="V925" s="31" t="s">
        <v>14</v>
      </c>
      <c r="W925" s="31" t="s">
        <v>14</v>
      </c>
      <c r="X925" s="31" t="s">
        <v>588</v>
      </c>
      <c r="Y925" s="31" t="s">
        <v>95</v>
      </c>
      <c r="Z925" s="31" t="s">
        <v>13</v>
      </c>
      <c r="AA925" s="31"/>
      <c r="AB925" s="31" t="s">
        <v>2666</v>
      </c>
    </row>
    <row r="926" spans="1:31">
      <c r="A926" s="57" t="s">
        <v>2490</v>
      </c>
      <c r="B926" s="33" t="s">
        <v>2660</v>
      </c>
      <c r="C926" s="33" t="s">
        <v>98</v>
      </c>
      <c r="D926" s="76"/>
      <c r="H926" s="48"/>
      <c r="J926" s="31" t="str">
        <f t="shared" si="31"/>
        <v>Psps Event Other Asset Damage Detail.UtilityID</v>
      </c>
      <c r="K926" s="31" t="b">
        <f t="shared" si="32"/>
        <v>0</v>
      </c>
      <c r="L926" s="101" t="str">
        <f>_xlfn.XLOOKUP(J926,'Field Complete (Q1 2026)'!H:H,'Field Complete (Q1 2026)'!F:F,"")</f>
        <v/>
      </c>
      <c r="M926" s="31" t="s">
        <v>2662</v>
      </c>
      <c r="N926" s="31">
        <v>3</v>
      </c>
      <c r="O926" s="31" t="s">
        <v>98</v>
      </c>
      <c r="P926" s="31" t="s">
        <v>99</v>
      </c>
      <c r="Q926" s="31" t="s">
        <v>100</v>
      </c>
      <c r="R926" s="31" t="s">
        <v>101</v>
      </c>
      <c r="S926" s="31" t="s">
        <v>102</v>
      </c>
      <c r="T926" s="31" t="s">
        <v>13</v>
      </c>
      <c r="U926" s="31" t="s">
        <v>14</v>
      </c>
      <c r="V926" s="31" t="s">
        <v>14</v>
      </c>
      <c r="W926" s="31" t="s">
        <v>14</v>
      </c>
      <c r="X926" s="31" t="s">
        <v>15</v>
      </c>
      <c r="Y926" s="31" t="s">
        <v>95</v>
      </c>
      <c r="Z926" s="31" t="s">
        <v>13</v>
      </c>
      <c r="AA926" s="31"/>
      <c r="AB926" s="31" t="s">
        <v>2667</v>
      </c>
    </row>
    <row r="927" spans="1:31">
      <c r="A927" s="57" t="s">
        <v>2490</v>
      </c>
      <c r="B927" s="33" t="s">
        <v>2660</v>
      </c>
      <c r="C927" s="33" t="s">
        <v>2668</v>
      </c>
      <c r="D927" s="76"/>
      <c r="H927" s="48"/>
      <c r="J927" s="31" t="str">
        <f t="shared" si="31"/>
        <v>Psps Event Other Asset Damage Detail.Asset</v>
      </c>
      <c r="K927" s="31" t="b">
        <f t="shared" si="32"/>
        <v>0</v>
      </c>
      <c r="L927" s="101" t="str">
        <f>_xlfn.XLOOKUP(J927,'Field Complete (Q1 2026)'!H:H,'Field Complete (Q1 2026)'!F:F,"")</f>
        <v/>
      </c>
      <c r="M927" s="31" t="s">
        <v>2662</v>
      </c>
      <c r="N927" s="31">
        <v>4</v>
      </c>
      <c r="O927" s="31" t="s">
        <v>2668</v>
      </c>
      <c r="P927" s="31" t="s">
        <v>2668</v>
      </c>
      <c r="Q927" s="31" t="s">
        <v>116</v>
      </c>
      <c r="R927" s="31"/>
      <c r="S927" s="31" t="s">
        <v>2669</v>
      </c>
      <c r="T927" s="31" t="s">
        <v>13</v>
      </c>
      <c r="U927" s="31" t="s">
        <v>14</v>
      </c>
      <c r="V927" s="31" t="s">
        <v>14</v>
      </c>
      <c r="W927" s="31" t="s">
        <v>14</v>
      </c>
      <c r="X927" s="31" t="s">
        <v>15</v>
      </c>
      <c r="Y927" s="31" t="s">
        <v>95</v>
      </c>
      <c r="Z927" s="31" t="s">
        <v>13</v>
      </c>
      <c r="AA927" s="31"/>
      <c r="AB927" s="31" t="s">
        <v>2670</v>
      </c>
    </row>
    <row r="928" spans="1:31">
      <c r="A928" s="57" t="s">
        <v>2490</v>
      </c>
      <c r="B928" s="33" t="s">
        <v>2660</v>
      </c>
      <c r="C928" s="33" t="s">
        <v>373</v>
      </c>
      <c r="D928" s="76"/>
      <c r="H928" s="48"/>
      <c r="J928" s="31" t="str">
        <f t="shared" si="31"/>
        <v>Psps Event Other Asset Damage Detail.AssetID</v>
      </c>
      <c r="K928" s="31" t="b">
        <f t="shared" si="32"/>
        <v>0</v>
      </c>
      <c r="L928" s="101" t="str">
        <f>_xlfn.XLOOKUP(J928,'Field Complete (Q1 2026)'!H:H,'Field Complete (Q1 2026)'!F:F,"")</f>
        <v/>
      </c>
      <c r="M928" s="31" t="s">
        <v>2662</v>
      </c>
      <c r="N928" s="31">
        <v>5</v>
      </c>
      <c r="O928" s="31" t="s">
        <v>373</v>
      </c>
      <c r="P928" s="31" t="s">
        <v>374</v>
      </c>
      <c r="Q928" s="31" t="s">
        <v>83</v>
      </c>
      <c r="R928" s="31"/>
      <c r="S928" s="31" t="s">
        <v>2671</v>
      </c>
      <c r="T928" s="31" t="s">
        <v>13</v>
      </c>
      <c r="U928" s="31" t="s">
        <v>14</v>
      </c>
      <c r="V928" s="31" t="s">
        <v>14</v>
      </c>
      <c r="W928" s="31" t="s">
        <v>14</v>
      </c>
      <c r="X928" s="31" t="s">
        <v>588</v>
      </c>
      <c r="Y928" s="31" t="s">
        <v>95</v>
      </c>
      <c r="Z928" s="31" t="s">
        <v>13</v>
      </c>
      <c r="AA928" s="31"/>
      <c r="AB928" s="31" t="s">
        <v>2672</v>
      </c>
    </row>
    <row r="929" spans="1:28">
      <c r="A929" s="57" t="s">
        <v>2490</v>
      </c>
      <c r="B929" s="33" t="s">
        <v>2660</v>
      </c>
      <c r="C929" s="33" t="s">
        <v>386</v>
      </c>
      <c r="D929" s="76"/>
      <c r="H929" s="48"/>
      <c r="J929" s="31" t="str">
        <f t="shared" si="31"/>
        <v>Psps Event Other Asset Damage Detail.AssetFeature</v>
      </c>
      <c r="K929" s="31" t="b">
        <f t="shared" si="32"/>
        <v>0</v>
      </c>
      <c r="L929" s="101" t="str">
        <f>_xlfn.XLOOKUP(J929,'Field Complete (Q1 2026)'!H:H,'Field Complete (Q1 2026)'!F:F,"")</f>
        <v/>
      </c>
      <c r="M929" s="31" t="s">
        <v>2662</v>
      </c>
      <c r="N929" s="31">
        <v>6</v>
      </c>
      <c r="O929" s="31" t="s">
        <v>386</v>
      </c>
      <c r="P929" s="31" t="s">
        <v>387</v>
      </c>
      <c r="Q929" s="31" t="s">
        <v>130</v>
      </c>
      <c r="R929" s="31"/>
      <c r="S929" s="31" t="s">
        <v>2673</v>
      </c>
      <c r="T929" s="31" t="s">
        <v>13</v>
      </c>
      <c r="U929" s="31" t="s">
        <v>14</v>
      </c>
      <c r="V929" s="31" t="s">
        <v>14</v>
      </c>
      <c r="W929" s="31" t="s">
        <v>14</v>
      </c>
      <c r="X929" s="31" t="s">
        <v>588</v>
      </c>
      <c r="Y929" s="31" t="s">
        <v>95</v>
      </c>
      <c r="Z929" s="31" t="s">
        <v>13</v>
      </c>
      <c r="AA929" s="31"/>
      <c r="AB929" s="31" t="s">
        <v>2674</v>
      </c>
    </row>
    <row r="930" spans="1:28">
      <c r="A930" s="57" t="s">
        <v>2490</v>
      </c>
      <c r="B930" s="33" t="s">
        <v>2660</v>
      </c>
      <c r="C930" s="33" t="s">
        <v>306</v>
      </c>
      <c r="D930" s="76"/>
      <c r="H930" s="48"/>
      <c r="J930" s="31" t="str">
        <f t="shared" si="31"/>
        <v>Psps Event Other Asset Damage Detail.LineClass</v>
      </c>
      <c r="K930" s="31" t="b">
        <f t="shared" si="32"/>
        <v>0</v>
      </c>
      <c r="L930" s="101" t="str">
        <f>_xlfn.XLOOKUP(J930,'Field Complete (Q1 2026)'!H:H,'Field Complete (Q1 2026)'!F:F,"")</f>
        <v/>
      </c>
      <c r="M930" s="31" t="s">
        <v>2662</v>
      </c>
      <c r="N930" s="31">
        <v>7</v>
      </c>
      <c r="O930" s="31" t="s">
        <v>306</v>
      </c>
      <c r="P930" s="31" t="s">
        <v>307</v>
      </c>
      <c r="Q930" s="31" t="s">
        <v>116</v>
      </c>
      <c r="R930" s="31" t="s">
        <v>431</v>
      </c>
      <c r="S930" s="31" t="s">
        <v>2675</v>
      </c>
      <c r="T930" s="31" t="s">
        <v>13</v>
      </c>
      <c r="U930" s="31" t="s">
        <v>14</v>
      </c>
      <c r="V930" s="31" t="s">
        <v>14</v>
      </c>
      <c r="W930" s="31" t="s">
        <v>14</v>
      </c>
      <c r="X930" s="31" t="s">
        <v>15</v>
      </c>
      <c r="Y930" s="31" t="s">
        <v>95</v>
      </c>
      <c r="Z930" s="31" t="s">
        <v>13</v>
      </c>
      <c r="AA930" s="31"/>
      <c r="AB930" s="31" t="s">
        <v>2676</v>
      </c>
    </row>
    <row r="931" spans="1:28">
      <c r="A931" s="57" t="s">
        <v>2490</v>
      </c>
      <c r="B931" s="33" t="s">
        <v>2660</v>
      </c>
      <c r="C931" s="33" t="s">
        <v>81</v>
      </c>
      <c r="D931" s="76"/>
      <c r="H931" s="48"/>
      <c r="J931" s="31" t="str">
        <f t="shared" si="31"/>
        <v>Psps Event Other Asset Damage Detail.SegmentID</v>
      </c>
      <c r="K931" s="31" t="b">
        <f t="shared" si="32"/>
        <v>0</v>
      </c>
      <c r="L931" s="101" t="str">
        <f>_xlfn.XLOOKUP(J931,'Field Complete (Q1 2026)'!H:H,'Field Complete (Q1 2026)'!F:F,"")</f>
        <v/>
      </c>
      <c r="M931" s="31" t="s">
        <v>2662</v>
      </c>
      <c r="N931" s="31">
        <v>8</v>
      </c>
      <c r="O931" s="31" t="s">
        <v>81</v>
      </c>
      <c r="P931" s="31" t="s">
        <v>82</v>
      </c>
      <c r="Q931" s="31" t="s">
        <v>83</v>
      </c>
      <c r="R931" s="31"/>
      <c r="S931" s="31" t="s">
        <v>2677</v>
      </c>
      <c r="T931" s="31" t="s">
        <v>15</v>
      </c>
      <c r="U931" s="31" t="s">
        <v>85</v>
      </c>
      <c r="V931" s="31" t="s">
        <v>14</v>
      </c>
      <c r="W931" s="31" t="s">
        <v>14</v>
      </c>
      <c r="X931" s="31" t="s">
        <v>588</v>
      </c>
      <c r="Y931" s="31" t="s">
        <v>291</v>
      </c>
      <c r="Z931" s="31" t="s">
        <v>13</v>
      </c>
      <c r="AA931" s="31"/>
      <c r="AB931" s="31" t="s">
        <v>2678</v>
      </c>
    </row>
    <row r="932" spans="1:28">
      <c r="A932" s="57" t="s">
        <v>2490</v>
      </c>
      <c r="B932" s="33" t="s">
        <v>2660</v>
      </c>
      <c r="C932" s="33" t="s">
        <v>89</v>
      </c>
      <c r="D932" s="76"/>
      <c r="H932" s="48"/>
      <c r="J932" s="31" t="str">
        <f t="shared" si="31"/>
        <v>Psps Event Other Asset Damage Detail.CircuitID</v>
      </c>
      <c r="K932" s="31" t="b">
        <f t="shared" si="32"/>
        <v>0</v>
      </c>
      <c r="L932" s="101" t="str">
        <f>_xlfn.XLOOKUP(J932,'Field Complete (Q1 2026)'!H:H,'Field Complete (Q1 2026)'!F:F,"")</f>
        <v/>
      </c>
      <c r="M932" s="31" t="s">
        <v>2662</v>
      </c>
      <c r="N932" s="31">
        <v>9</v>
      </c>
      <c r="O932" s="31" t="s">
        <v>89</v>
      </c>
      <c r="P932" s="31" t="s">
        <v>90</v>
      </c>
      <c r="Q932" s="31" t="s">
        <v>83</v>
      </c>
      <c r="R932" s="31"/>
      <c r="S932" s="31" t="s">
        <v>2679</v>
      </c>
      <c r="T932" s="31" t="s">
        <v>13</v>
      </c>
      <c r="U932" s="31" t="s">
        <v>14</v>
      </c>
      <c r="V932" s="31" t="s">
        <v>14</v>
      </c>
      <c r="W932" s="31" t="s">
        <v>14</v>
      </c>
      <c r="X932" s="31" t="s">
        <v>588</v>
      </c>
      <c r="Y932" s="31" t="s">
        <v>95</v>
      </c>
      <c r="Z932" s="31" t="s">
        <v>13</v>
      </c>
      <c r="AA932" s="31"/>
      <c r="AB932" s="31" t="s">
        <v>2680</v>
      </c>
    </row>
    <row r="933" spans="1:28">
      <c r="A933" s="57" t="s">
        <v>2490</v>
      </c>
      <c r="B933" s="33" t="s">
        <v>2660</v>
      </c>
      <c r="C933" s="33" t="s">
        <v>2536</v>
      </c>
      <c r="D933" s="76"/>
      <c r="H933" s="48"/>
      <c r="J933" s="31" t="str">
        <f t="shared" si="31"/>
        <v>Psps Event Other Asset Damage Detail.Cause</v>
      </c>
      <c r="K933" s="31" t="b">
        <f t="shared" si="32"/>
        <v>0</v>
      </c>
      <c r="L933" s="101" t="str">
        <f>_xlfn.XLOOKUP(J933,'Field Complete (Q1 2026)'!H:H,'Field Complete (Q1 2026)'!F:F,"")</f>
        <v/>
      </c>
      <c r="M933" s="31" t="s">
        <v>2662</v>
      </c>
      <c r="N933" s="31">
        <v>10</v>
      </c>
      <c r="O933" s="31" t="s">
        <v>2536</v>
      </c>
      <c r="P933" s="31" t="s">
        <v>2536</v>
      </c>
      <c r="Q933" s="31" t="s">
        <v>116</v>
      </c>
      <c r="R933" s="31" t="s">
        <v>2681</v>
      </c>
      <c r="S933" s="31" t="s">
        <v>2682</v>
      </c>
      <c r="T933" s="31" t="s">
        <v>13</v>
      </c>
      <c r="U933" s="31" t="s">
        <v>14</v>
      </c>
      <c r="V933" s="31" t="s">
        <v>14</v>
      </c>
      <c r="W933" s="31" t="s">
        <v>14</v>
      </c>
      <c r="X933" s="31" t="s">
        <v>1085</v>
      </c>
      <c r="Y933" s="31" t="s">
        <v>95</v>
      </c>
      <c r="Z933" s="31" t="s">
        <v>13</v>
      </c>
      <c r="AA933" s="31"/>
      <c r="AB933" s="31" t="s">
        <v>2683</v>
      </c>
    </row>
    <row r="934" spans="1:28">
      <c r="A934" s="57" t="s">
        <v>2490</v>
      </c>
      <c r="B934" s="33" t="s">
        <v>2660</v>
      </c>
      <c r="C934" s="33" t="s">
        <v>2540</v>
      </c>
      <c r="D934" s="76"/>
      <c r="H934" s="48"/>
      <c r="J934" s="31" t="str">
        <f t="shared" si="31"/>
        <v>Psps Event Other Asset Damage Detail.CauseComment</v>
      </c>
      <c r="K934" s="31" t="b">
        <f t="shared" si="32"/>
        <v>0</v>
      </c>
      <c r="L934" s="101" t="str">
        <f>_xlfn.XLOOKUP(J934,'Field Complete (Q1 2026)'!H:H,'Field Complete (Q1 2026)'!F:F,"")</f>
        <v/>
      </c>
      <c r="M934" s="31" t="s">
        <v>2662</v>
      </c>
      <c r="N934" s="31">
        <v>11</v>
      </c>
      <c r="O934" s="31" t="s">
        <v>2540</v>
      </c>
      <c r="P934" s="31" t="s">
        <v>2541</v>
      </c>
      <c r="Q934" s="31" t="s">
        <v>116</v>
      </c>
      <c r="R934" s="31"/>
      <c r="S934" s="31" t="s">
        <v>2684</v>
      </c>
      <c r="T934" s="31" t="s">
        <v>13</v>
      </c>
      <c r="U934" s="31" t="s">
        <v>14</v>
      </c>
      <c r="V934" s="31" t="s">
        <v>14</v>
      </c>
      <c r="W934" s="31" t="s">
        <v>14</v>
      </c>
      <c r="X934" s="31" t="s">
        <v>1085</v>
      </c>
      <c r="Y934" s="31" t="s">
        <v>95</v>
      </c>
      <c r="Z934" s="31" t="s">
        <v>13</v>
      </c>
      <c r="AA934" s="31"/>
      <c r="AB934" s="31" t="s">
        <v>2685</v>
      </c>
    </row>
    <row r="935" spans="1:28">
      <c r="A935" s="57" t="s">
        <v>2490</v>
      </c>
      <c r="B935" s="33" t="s">
        <v>2660</v>
      </c>
      <c r="C935" s="33" t="s">
        <v>2544</v>
      </c>
      <c r="D935" s="76"/>
      <c r="H935" s="48"/>
      <c r="J935" s="31" t="str">
        <f t="shared" si="31"/>
        <v>Psps Event Other Asset Damage Detail.ObjectContact</v>
      </c>
      <c r="K935" s="31" t="b">
        <f t="shared" si="32"/>
        <v>0</v>
      </c>
      <c r="L935" s="101" t="str">
        <f>_xlfn.XLOOKUP(J935,'Field Complete (Q1 2026)'!H:H,'Field Complete (Q1 2026)'!F:F,"")</f>
        <v/>
      </c>
      <c r="M935" s="31" t="s">
        <v>2662</v>
      </c>
      <c r="N935" s="31">
        <v>12</v>
      </c>
      <c r="O935" s="31" t="s">
        <v>2544</v>
      </c>
      <c r="P935" s="31" t="s">
        <v>2545</v>
      </c>
      <c r="Q935" s="31" t="s">
        <v>116</v>
      </c>
      <c r="R935" s="31" t="s">
        <v>2546</v>
      </c>
      <c r="S935" s="31" t="s">
        <v>2686</v>
      </c>
      <c r="T935" s="31" t="s">
        <v>13</v>
      </c>
      <c r="U935" s="31" t="s">
        <v>14</v>
      </c>
      <c r="V935" s="31" t="s">
        <v>14</v>
      </c>
      <c r="W935" s="31" t="s">
        <v>14</v>
      </c>
      <c r="X935" s="31" t="s">
        <v>1085</v>
      </c>
      <c r="Y935" s="31" t="s">
        <v>95</v>
      </c>
      <c r="Z935" s="31" t="s">
        <v>13</v>
      </c>
      <c r="AA935" s="31"/>
      <c r="AB935" s="31" t="s">
        <v>2687</v>
      </c>
    </row>
    <row r="936" spans="1:28">
      <c r="A936" s="57" t="s">
        <v>2490</v>
      </c>
      <c r="B936" s="33" t="s">
        <v>2660</v>
      </c>
      <c r="C936" s="33" t="s">
        <v>2549</v>
      </c>
      <c r="D936" s="76"/>
      <c r="H936" s="48"/>
      <c r="J936" s="31" t="str">
        <f t="shared" si="31"/>
        <v>Psps Event Other Asset Damage Detail.ObjectContactComment</v>
      </c>
      <c r="K936" s="31" t="b">
        <f t="shared" si="32"/>
        <v>0</v>
      </c>
      <c r="L936" s="101" t="str">
        <f>_xlfn.XLOOKUP(J936,'Field Complete (Q1 2026)'!H:H,'Field Complete (Q1 2026)'!F:F,"")</f>
        <v/>
      </c>
      <c r="M936" s="31" t="s">
        <v>2662</v>
      </c>
      <c r="N936" s="31">
        <v>13</v>
      </c>
      <c r="O936" s="31" t="s">
        <v>2549</v>
      </c>
      <c r="P936" s="31" t="s">
        <v>2550</v>
      </c>
      <c r="Q936" s="31" t="s">
        <v>116</v>
      </c>
      <c r="R936" s="31"/>
      <c r="S936" s="31" t="s">
        <v>2688</v>
      </c>
      <c r="T936" s="31" t="s">
        <v>13</v>
      </c>
      <c r="U936" s="31" t="s">
        <v>14</v>
      </c>
      <c r="V936" s="31" t="s">
        <v>14</v>
      </c>
      <c r="W936" s="31" t="s">
        <v>14</v>
      </c>
      <c r="X936" s="31" t="s">
        <v>1085</v>
      </c>
      <c r="Y936" s="31" t="s">
        <v>95</v>
      </c>
      <c r="Z936" s="31" t="s">
        <v>13</v>
      </c>
      <c r="AA936" s="31"/>
      <c r="AB936" s="31" t="s">
        <v>2689</v>
      </c>
    </row>
    <row r="937" spans="1:28">
      <c r="A937" s="57" t="s">
        <v>2490</v>
      </c>
      <c r="B937" s="33" t="s">
        <v>2660</v>
      </c>
      <c r="C937" s="33" t="s">
        <v>465</v>
      </c>
      <c r="D937" s="76"/>
      <c r="H937" s="48"/>
      <c r="J937" s="31" t="str">
        <f t="shared" si="31"/>
        <v>Psps Event Other Asset Damage Detail.AssociatedNominalVoltagekV</v>
      </c>
      <c r="K937" s="31" t="b">
        <f t="shared" si="32"/>
        <v>0</v>
      </c>
      <c r="L937" s="101" t="str">
        <f>_xlfn.XLOOKUP(J937,'Field Complete (Q1 2026)'!H:H,'Field Complete (Q1 2026)'!F:F,"")</f>
        <v/>
      </c>
      <c r="M937" s="31" t="s">
        <v>2662</v>
      </c>
      <c r="N937" s="31">
        <v>14</v>
      </c>
      <c r="O937" s="31" t="s">
        <v>465</v>
      </c>
      <c r="P937" s="31" t="s">
        <v>466</v>
      </c>
      <c r="Q937" s="31" t="s">
        <v>100</v>
      </c>
      <c r="R937" s="31"/>
      <c r="S937" s="31" t="s">
        <v>467</v>
      </c>
      <c r="T937" s="31" t="s">
        <v>13</v>
      </c>
      <c r="U937" s="31" t="s">
        <v>14</v>
      </c>
      <c r="V937" s="31" t="s">
        <v>14</v>
      </c>
      <c r="W937" s="31" t="s">
        <v>14</v>
      </c>
      <c r="X937" s="31" t="s">
        <v>15</v>
      </c>
      <c r="Y937" s="31" t="s">
        <v>95</v>
      </c>
      <c r="Z937" s="31" t="s">
        <v>13</v>
      </c>
      <c r="AA937" s="31"/>
      <c r="AB937" s="31" t="s">
        <v>2690</v>
      </c>
    </row>
    <row r="938" spans="1:28">
      <c r="A938" s="57" t="s">
        <v>2490</v>
      </c>
      <c r="B938" s="33" t="s">
        <v>2660</v>
      </c>
      <c r="C938" s="33" t="s">
        <v>471</v>
      </c>
      <c r="D938" s="76"/>
      <c r="H938" s="48"/>
      <c r="J938" s="31" t="str">
        <f t="shared" si="31"/>
        <v>Psps Event Other Asset Damage Detail.AssociatedOperatingVoltagekV</v>
      </c>
      <c r="K938" s="31" t="b">
        <f t="shared" si="32"/>
        <v>0</v>
      </c>
      <c r="L938" s="101" t="str">
        <f>_xlfn.XLOOKUP(J938,'Field Complete (Q1 2026)'!H:H,'Field Complete (Q1 2026)'!F:F,"")</f>
        <v/>
      </c>
      <c r="M938" s="31" t="s">
        <v>2662</v>
      </c>
      <c r="N938" s="31">
        <v>15</v>
      </c>
      <c r="O938" s="31" t="s">
        <v>471</v>
      </c>
      <c r="P938" s="31" t="s">
        <v>472</v>
      </c>
      <c r="Q938" s="31" t="s">
        <v>100</v>
      </c>
      <c r="R938" s="31"/>
      <c r="S938" s="31" t="s">
        <v>473</v>
      </c>
      <c r="T938" s="31" t="s">
        <v>13</v>
      </c>
      <c r="U938" s="31" t="s">
        <v>14</v>
      </c>
      <c r="V938" s="31" t="s">
        <v>14</v>
      </c>
      <c r="W938" s="31" t="s">
        <v>14</v>
      </c>
      <c r="X938" s="31" t="s">
        <v>15</v>
      </c>
      <c r="Y938" s="31" t="s">
        <v>95</v>
      </c>
      <c r="Z938" s="31" t="s">
        <v>13</v>
      </c>
      <c r="AA938" s="31"/>
      <c r="AB938" s="31" t="s">
        <v>2691</v>
      </c>
    </row>
    <row r="939" spans="1:28">
      <c r="A939" s="57" t="s">
        <v>2490</v>
      </c>
      <c r="B939" s="33" t="s">
        <v>2660</v>
      </c>
      <c r="C939" s="33" t="s">
        <v>2692</v>
      </c>
      <c r="D939" s="76"/>
      <c r="H939" s="48"/>
      <c r="J939" s="31" t="str">
        <f t="shared" si="31"/>
        <v>Psps Event Other Asset Damage Detail.ManufacturerModelID</v>
      </c>
      <c r="K939" s="31" t="b">
        <f t="shared" si="32"/>
        <v>0</v>
      </c>
      <c r="L939" s="101" t="str">
        <f>_xlfn.XLOOKUP(J939,'Field Complete (Q1 2026)'!H:H,'Field Complete (Q1 2026)'!F:F,"")</f>
        <v/>
      </c>
      <c r="M939" s="31" t="s">
        <v>2662</v>
      </c>
      <c r="N939" s="31">
        <v>16</v>
      </c>
      <c r="O939" s="31" t="s">
        <v>2692</v>
      </c>
      <c r="P939" s="31" t="s">
        <v>2693</v>
      </c>
      <c r="Q939" s="31" t="s">
        <v>83</v>
      </c>
      <c r="R939" s="31"/>
      <c r="S939" s="31" t="s">
        <v>2694</v>
      </c>
      <c r="T939" s="31" t="s">
        <v>13</v>
      </c>
      <c r="U939" s="31" t="s">
        <v>14</v>
      </c>
      <c r="V939" s="31" t="s">
        <v>14</v>
      </c>
      <c r="W939" s="31" t="s">
        <v>14</v>
      </c>
      <c r="X939" s="31" t="s">
        <v>15</v>
      </c>
      <c r="Y939" s="31" t="s">
        <v>219</v>
      </c>
      <c r="Z939" s="31" t="s">
        <v>13</v>
      </c>
      <c r="AA939" s="31" t="s">
        <v>2695</v>
      </c>
      <c r="AB939" s="31" t="s">
        <v>2696</v>
      </c>
    </row>
    <row r="940" spans="1:28">
      <c r="A940" s="57" t="s">
        <v>2490</v>
      </c>
      <c r="B940" s="33" t="s">
        <v>2660</v>
      </c>
      <c r="C940" s="33" t="s">
        <v>556</v>
      </c>
      <c r="D940" s="76"/>
      <c r="H940" s="48"/>
      <c r="J940" s="31" t="str">
        <f t="shared" si="31"/>
        <v>Psps Event Other Asset Damage Detail.ExemptionStatus</v>
      </c>
      <c r="K940" s="31" t="b">
        <f t="shared" si="32"/>
        <v>0</v>
      </c>
      <c r="L940" s="101" t="str">
        <f>_xlfn.XLOOKUP(J940,'Field Complete (Q1 2026)'!H:H,'Field Complete (Q1 2026)'!F:F,"")</f>
        <v/>
      </c>
      <c r="M940" s="31" t="s">
        <v>2662</v>
      </c>
      <c r="N940" s="31">
        <v>17</v>
      </c>
      <c r="O940" s="31" t="s">
        <v>556</v>
      </c>
      <c r="P940" s="31" t="s">
        <v>557</v>
      </c>
      <c r="Q940" s="31" t="s">
        <v>558</v>
      </c>
      <c r="R940" s="31" t="s">
        <v>559</v>
      </c>
      <c r="S940" s="31" t="s">
        <v>636</v>
      </c>
      <c r="T940" s="31" t="s">
        <v>13</v>
      </c>
      <c r="U940" s="31" t="s">
        <v>14</v>
      </c>
      <c r="V940" s="31" t="s">
        <v>14</v>
      </c>
      <c r="W940" s="31" t="s">
        <v>14</v>
      </c>
      <c r="X940" s="31" t="s">
        <v>15</v>
      </c>
      <c r="Y940" s="31" t="s">
        <v>95</v>
      </c>
      <c r="Z940" s="31" t="s">
        <v>13</v>
      </c>
      <c r="AA940" s="31" t="s">
        <v>2514</v>
      </c>
      <c r="AB940" s="31" t="s">
        <v>2697</v>
      </c>
    </row>
    <row r="941" spans="1:28">
      <c r="A941" s="57" t="s">
        <v>2490</v>
      </c>
      <c r="B941" s="33" t="s">
        <v>2660</v>
      </c>
      <c r="C941" s="33" t="s">
        <v>2553</v>
      </c>
      <c r="D941" s="76"/>
      <c r="H941" s="48"/>
      <c r="J941" s="31" t="str">
        <f t="shared" si="31"/>
        <v>Psps Event Other Asset Damage Detail.LikelyArcing</v>
      </c>
      <c r="K941" s="31" t="b">
        <f t="shared" si="32"/>
        <v>0</v>
      </c>
      <c r="L941" s="101" t="str">
        <f>_xlfn.XLOOKUP(J941,'Field Complete (Q1 2026)'!H:H,'Field Complete (Q1 2026)'!F:F,"")</f>
        <v/>
      </c>
      <c r="M941" s="31" t="s">
        <v>2662</v>
      </c>
      <c r="N941" s="31">
        <v>18</v>
      </c>
      <c r="O941" s="31" t="s">
        <v>2553</v>
      </c>
      <c r="P941" s="31" t="s">
        <v>2554</v>
      </c>
      <c r="Q941" s="31" t="s">
        <v>558</v>
      </c>
      <c r="R941" s="31" t="s">
        <v>742</v>
      </c>
      <c r="S941" s="31" t="s">
        <v>2555</v>
      </c>
      <c r="T941" s="31" t="s">
        <v>13</v>
      </c>
      <c r="U941" s="31" t="s">
        <v>14</v>
      </c>
      <c r="V941" s="31" t="s">
        <v>14</v>
      </c>
      <c r="W941" s="31" t="s">
        <v>14</v>
      </c>
      <c r="X941" s="31" t="s">
        <v>15</v>
      </c>
      <c r="Y941" s="31" t="s">
        <v>95</v>
      </c>
      <c r="Z941" s="31" t="s">
        <v>13</v>
      </c>
      <c r="AA941" s="31"/>
      <c r="AB941" s="31" t="s">
        <v>2698</v>
      </c>
    </row>
    <row r="942" spans="1:28">
      <c r="A942" s="57" t="s">
        <v>2490</v>
      </c>
      <c r="B942" s="33" t="s">
        <v>2660</v>
      </c>
      <c r="C942" s="33" t="s">
        <v>2557</v>
      </c>
      <c r="D942" s="76"/>
      <c r="H942" s="48"/>
      <c r="J942" s="31" t="str">
        <f t="shared" si="31"/>
        <v>Psps Event Other Asset Damage Detail.VmInspectionDate</v>
      </c>
      <c r="K942" s="31" t="b">
        <f t="shared" si="32"/>
        <v>0</v>
      </c>
      <c r="L942" s="101" t="str">
        <f>_xlfn.XLOOKUP(J942,'Field Complete (Q1 2026)'!H:H,'Field Complete (Q1 2026)'!F:F,"")</f>
        <v/>
      </c>
      <c r="M942" s="31" t="s">
        <v>2662</v>
      </c>
      <c r="N942" s="31">
        <v>19</v>
      </c>
      <c r="O942" s="31" t="s">
        <v>2557</v>
      </c>
      <c r="P942" s="31" t="s">
        <v>2558</v>
      </c>
      <c r="Q942" s="31" t="s">
        <v>175</v>
      </c>
      <c r="R942" s="31"/>
      <c r="S942" s="31" t="s">
        <v>2559</v>
      </c>
      <c r="T942" s="31" t="s">
        <v>15</v>
      </c>
      <c r="U942" s="31" t="s">
        <v>2560</v>
      </c>
      <c r="V942" s="31" t="s">
        <v>14</v>
      </c>
      <c r="W942" s="31" t="s">
        <v>14</v>
      </c>
      <c r="X942" s="31" t="s">
        <v>15</v>
      </c>
      <c r="Y942" s="31" t="s">
        <v>291</v>
      </c>
      <c r="Z942" s="31" t="s">
        <v>13</v>
      </c>
      <c r="AA942" s="31"/>
      <c r="AB942" s="31" t="s">
        <v>2699</v>
      </c>
    </row>
    <row r="943" spans="1:28">
      <c r="A943" s="57" t="s">
        <v>2490</v>
      </c>
      <c r="B943" s="33" t="s">
        <v>2660</v>
      </c>
      <c r="C943" s="33" t="s">
        <v>1612</v>
      </c>
      <c r="D943" s="76"/>
      <c r="H943" s="48"/>
      <c r="J943" s="31" t="str">
        <f t="shared" si="31"/>
        <v>Psps Event Other Asset Damage Detail.VegetationGenus</v>
      </c>
      <c r="K943" s="31" t="b">
        <f t="shared" si="32"/>
        <v>0</v>
      </c>
      <c r="L943" s="101" t="str">
        <f>_xlfn.XLOOKUP(J943,'Field Complete (Q1 2026)'!H:H,'Field Complete (Q1 2026)'!F:F,"")</f>
        <v/>
      </c>
      <c r="M943" s="31" t="s">
        <v>2662</v>
      </c>
      <c r="N943" s="31">
        <v>20</v>
      </c>
      <c r="O943" s="31" t="s">
        <v>1612</v>
      </c>
      <c r="P943" s="31" t="s">
        <v>1613</v>
      </c>
      <c r="Q943" s="31" t="s">
        <v>116</v>
      </c>
      <c r="R943" s="31"/>
      <c r="S943" s="31" t="s">
        <v>2562</v>
      </c>
      <c r="T943" s="31" t="s">
        <v>15</v>
      </c>
      <c r="U943" s="31" t="s">
        <v>2560</v>
      </c>
      <c r="V943" s="31" t="s">
        <v>14</v>
      </c>
      <c r="W943" s="31" t="s">
        <v>14</v>
      </c>
      <c r="X943" s="31" t="s">
        <v>1085</v>
      </c>
      <c r="Y943" s="31" t="s">
        <v>291</v>
      </c>
      <c r="Z943" s="31" t="s">
        <v>13</v>
      </c>
      <c r="AA943" s="31"/>
      <c r="AB943" s="31" t="s">
        <v>2700</v>
      </c>
    </row>
    <row r="944" spans="1:28">
      <c r="A944" s="57" t="s">
        <v>2490</v>
      </c>
      <c r="B944" s="33" t="s">
        <v>2660</v>
      </c>
      <c r="C944" s="33" t="s">
        <v>1616</v>
      </c>
      <c r="D944" s="76"/>
      <c r="H944" s="48"/>
      <c r="J944" s="31" t="str">
        <f t="shared" si="31"/>
        <v>Psps Event Other Asset Damage Detail.VegetationSpecies</v>
      </c>
      <c r="K944" s="31" t="b">
        <f t="shared" si="32"/>
        <v>0</v>
      </c>
      <c r="L944" s="101" t="str">
        <f>_xlfn.XLOOKUP(J944,'Field Complete (Q1 2026)'!H:H,'Field Complete (Q1 2026)'!F:F,"")</f>
        <v/>
      </c>
      <c r="M944" s="31" t="s">
        <v>2662</v>
      </c>
      <c r="N944" s="31">
        <v>21</v>
      </c>
      <c r="O944" s="31" t="s">
        <v>1616</v>
      </c>
      <c r="P944" s="31" t="s">
        <v>1617</v>
      </c>
      <c r="Q944" s="31" t="s">
        <v>116</v>
      </c>
      <c r="R944" s="31"/>
      <c r="S944" s="31" t="s">
        <v>2701</v>
      </c>
      <c r="T944" s="31" t="s">
        <v>15</v>
      </c>
      <c r="U944" s="31" t="s">
        <v>2560</v>
      </c>
      <c r="V944" s="31" t="s">
        <v>14</v>
      </c>
      <c r="W944" s="31" t="s">
        <v>14</v>
      </c>
      <c r="X944" s="31" t="s">
        <v>1085</v>
      </c>
      <c r="Y944" s="31" t="s">
        <v>291</v>
      </c>
      <c r="Z944" s="31" t="s">
        <v>13</v>
      </c>
      <c r="AA944" s="31"/>
      <c r="AB944" s="31" t="s">
        <v>2702</v>
      </c>
    </row>
    <row r="945" spans="1:28">
      <c r="A945" s="57" t="s">
        <v>2490</v>
      </c>
      <c r="B945" s="33" t="s">
        <v>2660</v>
      </c>
      <c r="C945" s="33" t="s">
        <v>1620</v>
      </c>
      <c r="D945" s="76"/>
      <c r="H945" s="48"/>
      <c r="J945" s="31" t="str">
        <f t="shared" si="31"/>
        <v>Psps Event Other Asset Damage Detail.VegetationCommonName</v>
      </c>
      <c r="K945" s="31" t="b">
        <f t="shared" si="32"/>
        <v>0</v>
      </c>
      <c r="L945" s="101" t="str">
        <f>_xlfn.XLOOKUP(J945,'Field Complete (Q1 2026)'!H:H,'Field Complete (Q1 2026)'!F:F,"")</f>
        <v/>
      </c>
      <c r="M945" s="31" t="s">
        <v>2662</v>
      </c>
      <c r="N945" s="31">
        <v>22</v>
      </c>
      <c r="O945" s="31" t="s">
        <v>1620</v>
      </c>
      <c r="P945" s="31" t="s">
        <v>1621</v>
      </c>
      <c r="Q945" s="31" t="s">
        <v>83</v>
      </c>
      <c r="R945" s="31"/>
      <c r="S945" s="31" t="s">
        <v>2566</v>
      </c>
      <c r="T945" s="31" t="s">
        <v>15</v>
      </c>
      <c r="U945" s="31" t="s">
        <v>2560</v>
      </c>
      <c r="V945" s="31" t="s">
        <v>14</v>
      </c>
      <c r="W945" s="31" t="s">
        <v>14</v>
      </c>
      <c r="X945" s="31" t="s">
        <v>1085</v>
      </c>
      <c r="Y945" s="31" t="s">
        <v>291</v>
      </c>
      <c r="Z945" s="31" t="s">
        <v>13</v>
      </c>
      <c r="AA945" s="31"/>
      <c r="AB945" s="31" t="s">
        <v>2703</v>
      </c>
    </row>
    <row r="946" spans="1:28">
      <c r="A946" s="57" t="s">
        <v>2490</v>
      </c>
      <c r="B946" s="33" t="s">
        <v>2660</v>
      </c>
      <c r="C946" s="33" t="s">
        <v>1624</v>
      </c>
      <c r="D946" s="76"/>
      <c r="H946" s="48"/>
      <c r="J946" s="31" t="str">
        <f t="shared" si="31"/>
        <v>Psps Event Other Asset Damage Detail.TreeHeight</v>
      </c>
      <c r="K946" s="31" t="b">
        <f t="shared" si="32"/>
        <v>0</v>
      </c>
      <c r="L946" s="101" t="str">
        <f>_xlfn.XLOOKUP(J946,'Field Complete (Q1 2026)'!H:H,'Field Complete (Q1 2026)'!F:F,"")</f>
        <v/>
      </c>
      <c r="M946" s="31" t="s">
        <v>2662</v>
      </c>
      <c r="N946" s="31">
        <v>23</v>
      </c>
      <c r="O946" s="31" t="s">
        <v>1624</v>
      </c>
      <c r="P946" s="31" t="s">
        <v>1625</v>
      </c>
      <c r="Q946" s="31" t="s">
        <v>198</v>
      </c>
      <c r="R946" s="31"/>
      <c r="S946" s="31" t="s">
        <v>2568</v>
      </c>
      <c r="T946" s="31" t="s">
        <v>15</v>
      </c>
      <c r="U946" s="31" t="s">
        <v>2560</v>
      </c>
      <c r="V946" s="31" t="s">
        <v>14</v>
      </c>
      <c r="W946" s="31" t="s">
        <v>14</v>
      </c>
      <c r="X946" s="31" t="s">
        <v>1085</v>
      </c>
      <c r="Y946" s="31" t="s">
        <v>291</v>
      </c>
      <c r="Z946" s="31" t="s">
        <v>13</v>
      </c>
      <c r="AA946" s="31"/>
      <c r="AB946" s="31" t="s">
        <v>2704</v>
      </c>
    </row>
    <row r="947" spans="1:28">
      <c r="A947" s="57" t="s">
        <v>2490</v>
      </c>
      <c r="B947" s="33" t="s">
        <v>2660</v>
      </c>
      <c r="C947" s="33" t="s">
        <v>1628</v>
      </c>
      <c r="D947" s="76"/>
      <c r="H947" s="48"/>
      <c r="J947" s="31" t="str">
        <f t="shared" si="31"/>
        <v>Psps Event Other Asset Damage Detail.TreeDiameter</v>
      </c>
      <c r="K947" s="31" t="b">
        <f t="shared" si="32"/>
        <v>0</v>
      </c>
      <c r="L947" s="101" t="str">
        <f>_xlfn.XLOOKUP(J947,'Field Complete (Q1 2026)'!H:H,'Field Complete (Q1 2026)'!F:F,"")</f>
        <v/>
      </c>
      <c r="M947" s="31" t="s">
        <v>2662</v>
      </c>
      <c r="N947" s="31">
        <v>24</v>
      </c>
      <c r="O947" s="31" t="s">
        <v>1628</v>
      </c>
      <c r="P947" s="31" t="s">
        <v>1629</v>
      </c>
      <c r="Q947" s="31" t="s">
        <v>198</v>
      </c>
      <c r="R947" s="31"/>
      <c r="S947" s="31" t="s">
        <v>2705</v>
      </c>
      <c r="T947" s="31" t="s">
        <v>15</v>
      </c>
      <c r="U947" s="31" t="s">
        <v>2560</v>
      </c>
      <c r="V947" s="31" t="s">
        <v>14</v>
      </c>
      <c r="W947" s="31" t="s">
        <v>14</v>
      </c>
      <c r="X947" s="31" t="s">
        <v>1085</v>
      </c>
      <c r="Y947" s="31" t="s">
        <v>291</v>
      </c>
      <c r="Z947" s="31" t="s">
        <v>13</v>
      </c>
      <c r="AA947" s="31"/>
      <c r="AB947" s="31" t="s">
        <v>2706</v>
      </c>
    </row>
    <row r="948" spans="1:28">
      <c r="A948" s="58" t="s">
        <v>2490</v>
      </c>
      <c r="B948" s="22" t="s">
        <v>2660</v>
      </c>
      <c r="C948" s="22" t="s">
        <v>2572</v>
      </c>
      <c r="D948" s="77"/>
      <c r="E948" s="54"/>
      <c r="F948" s="54"/>
      <c r="G948" s="54"/>
      <c r="H948" s="55"/>
      <c r="J948" s="31" t="str">
        <f t="shared" si="31"/>
        <v>Psps Event Other Asset Damage Detail.TreeTrunkDistance</v>
      </c>
      <c r="K948" s="31" t="b">
        <f t="shared" si="32"/>
        <v>0</v>
      </c>
      <c r="L948" s="101" t="str">
        <f>_xlfn.XLOOKUP(J948,'Field Complete (Q1 2026)'!H:H,'Field Complete (Q1 2026)'!F:F,"")</f>
        <v/>
      </c>
      <c r="M948" s="31" t="s">
        <v>2662</v>
      </c>
      <c r="N948" s="31">
        <v>25</v>
      </c>
      <c r="O948" s="31" t="s">
        <v>2572</v>
      </c>
      <c r="P948" s="31" t="s">
        <v>2573</v>
      </c>
      <c r="Q948" s="31" t="s">
        <v>198</v>
      </c>
      <c r="R948" s="31"/>
      <c r="S948" s="31" t="s">
        <v>2574</v>
      </c>
      <c r="T948" s="31" t="s">
        <v>15</v>
      </c>
      <c r="U948" s="31" t="s">
        <v>2560</v>
      </c>
      <c r="V948" s="31" t="s">
        <v>14</v>
      </c>
      <c r="W948" s="31" t="s">
        <v>14</v>
      </c>
      <c r="X948" s="31" t="s">
        <v>1085</v>
      </c>
      <c r="Y948" s="31" t="s">
        <v>291</v>
      </c>
      <c r="Z948" s="31" t="s">
        <v>13</v>
      </c>
      <c r="AA948" s="31"/>
      <c r="AB948" s="31" t="s">
        <v>2707</v>
      </c>
    </row>
    <row r="949" spans="1:28">
      <c r="A949" s="35" t="s">
        <v>2490</v>
      </c>
      <c r="B949" s="12" t="s">
        <v>2708</v>
      </c>
      <c r="C949" s="12" t="s">
        <v>2709</v>
      </c>
      <c r="D949" s="75"/>
      <c r="E949" s="52"/>
      <c r="F949" s="52"/>
      <c r="G949" s="52"/>
      <c r="H949" s="53"/>
      <c r="J949" s="31" t="str">
        <f t="shared" si="31"/>
        <v>Psps Event Support Structure Damage Detail.PspsSsdID</v>
      </c>
      <c r="K949" s="31" t="b">
        <f t="shared" si="32"/>
        <v>0</v>
      </c>
      <c r="L949" s="101" t="str">
        <f>_xlfn.XLOOKUP(J949,'Field Complete (Q1 2026)'!H:H,'Field Complete (Q1 2026)'!F:F,"")</f>
        <v/>
      </c>
      <c r="M949" s="31" t="s">
        <v>2710</v>
      </c>
      <c r="N949" s="31">
        <v>1</v>
      </c>
      <c r="O949" s="31" t="s">
        <v>2709</v>
      </c>
      <c r="P949" s="31" t="s">
        <v>2711</v>
      </c>
      <c r="Q949" s="31" t="s">
        <v>83</v>
      </c>
      <c r="R949" s="31"/>
      <c r="S949" s="31" t="s">
        <v>2712</v>
      </c>
      <c r="T949" s="31" t="s">
        <v>13</v>
      </c>
      <c r="U949" s="31" t="s">
        <v>14</v>
      </c>
      <c r="V949" s="31" t="s">
        <v>14</v>
      </c>
      <c r="W949" s="31" t="s">
        <v>14</v>
      </c>
      <c r="X949" s="31" t="s">
        <v>588</v>
      </c>
      <c r="Y949" s="31" t="s">
        <v>95</v>
      </c>
      <c r="Z949" s="31" t="s">
        <v>13</v>
      </c>
      <c r="AA949" s="31" t="s">
        <v>2713</v>
      </c>
      <c r="AB949" s="31" t="s">
        <v>2714</v>
      </c>
    </row>
    <row r="950" spans="1:28">
      <c r="A950" s="38" t="s">
        <v>2490</v>
      </c>
      <c r="B950" t="s">
        <v>2708</v>
      </c>
      <c r="C950" t="s">
        <v>2350</v>
      </c>
      <c r="D950" s="76"/>
      <c r="H950" s="48"/>
      <c r="J950" s="31" t="str">
        <f t="shared" si="31"/>
        <v>Psps Event Support Structure Damage Detail.DamageEventID</v>
      </c>
      <c r="K950" s="31" t="b">
        <f t="shared" si="32"/>
        <v>0</v>
      </c>
      <c r="L950" s="101" t="str">
        <f>_xlfn.XLOOKUP(J950,'Field Complete (Q1 2026)'!H:H,'Field Complete (Q1 2026)'!F:F,"")</f>
        <v/>
      </c>
      <c r="M950" s="31" t="s">
        <v>2710</v>
      </c>
      <c r="N950" s="31">
        <v>2</v>
      </c>
      <c r="O950" s="31" t="s">
        <v>2350</v>
      </c>
      <c r="P950" s="31" t="s">
        <v>2351</v>
      </c>
      <c r="Q950" s="31" t="s">
        <v>83</v>
      </c>
      <c r="R950" s="31"/>
      <c r="S950" s="31" t="s">
        <v>2496</v>
      </c>
      <c r="T950" s="31" t="s">
        <v>13</v>
      </c>
      <c r="U950" s="31" t="s">
        <v>14</v>
      </c>
      <c r="V950" s="31" t="s">
        <v>14</v>
      </c>
      <c r="W950" s="31" t="s">
        <v>14</v>
      </c>
      <c r="X950" s="31" t="s">
        <v>588</v>
      </c>
      <c r="Y950" s="31" t="s">
        <v>95</v>
      </c>
      <c r="Z950" s="31" t="s">
        <v>13</v>
      </c>
      <c r="AA950" s="31"/>
      <c r="AB950" s="31" t="s">
        <v>2715</v>
      </c>
    </row>
    <row r="951" spans="1:28">
      <c r="A951" s="38" t="s">
        <v>2490</v>
      </c>
      <c r="B951" t="s">
        <v>2708</v>
      </c>
      <c r="C951" t="s">
        <v>98</v>
      </c>
      <c r="D951" s="76"/>
      <c r="H951" s="48"/>
      <c r="J951" s="31" t="str">
        <f t="shared" si="31"/>
        <v>Psps Event Support Structure Damage Detail.UtilityID</v>
      </c>
      <c r="K951" s="31" t="b">
        <f t="shared" si="32"/>
        <v>0</v>
      </c>
      <c r="L951" s="101" t="str">
        <f>_xlfn.XLOOKUP(J951,'Field Complete (Q1 2026)'!H:H,'Field Complete (Q1 2026)'!F:F,"")</f>
        <v/>
      </c>
      <c r="M951" s="31" t="s">
        <v>2710</v>
      </c>
      <c r="N951" s="31">
        <v>3</v>
      </c>
      <c r="O951" s="31" t="s">
        <v>98</v>
      </c>
      <c r="P951" s="31" t="s">
        <v>99</v>
      </c>
      <c r="Q951" s="31" t="s">
        <v>100</v>
      </c>
      <c r="R951" s="31" t="s">
        <v>101</v>
      </c>
      <c r="S951" s="31" t="s">
        <v>102</v>
      </c>
      <c r="T951" s="31" t="s">
        <v>13</v>
      </c>
      <c r="U951" s="31" t="s">
        <v>14</v>
      </c>
      <c r="V951" s="31" t="s">
        <v>14</v>
      </c>
      <c r="W951" s="31" t="s">
        <v>14</v>
      </c>
      <c r="X951" s="31" t="s">
        <v>15</v>
      </c>
      <c r="Y951" s="31" t="s">
        <v>95</v>
      </c>
      <c r="Z951" s="31" t="s">
        <v>13</v>
      </c>
      <c r="AA951" s="31"/>
      <c r="AB951" s="31" t="s">
        <v>2716</v>
      </c>
    </row>
    <row r="952" spans="1:28">
      <c r="A952" s="38" t="s">
        <v>2490</v>
      </c>
      <c r="B952" t="s">
        <v>2708</v>
      </c>
      <c r="C952" t="s">
        <v>536</v>
      </c>
      <c r="D952" s="76"/>
      <c r="H952" s="48"/>
      <c r="J952" s="31" t="str">
        <f t="shared" si="31"/>
        <v>Psps Event Support Structure Damage Detail.SupportStructureID</v>
      </c>
      <c r="K952" s="31" t="b">
        <f t="shared" si="32"/>
        <v>0</v>
      </c>
      <c r="L952" s="101" t="str">
        <f>_xlfn.XLOOKUP(J952,'Field Complete (Q1 2026)'!H:H,'Field Complete (Q1 2026)'!F:F,"")</f>
        <v/>
      </c>
      <c r="M952" s="31" t="s">
        <v>2710</v>
      </c>
      <c r="N952" s="31">
        <v>4</v>
      </c>
      <c r="O952" s="31" t="s">
        <v>536</v>
      </c>
      <c r="P952" s="31" t="s">
        <v>537</v>
      </c>
      <c r="Q952" s="31" t="s">
        <v>83</v>
      </c>
      <c r="R952" s="31"/>
      <c r="S952" s="31" t="s">
        <v>2717</v>
      </c>
      <c r="T952" s="31" t="s">
        <v>13</v>
      </c>
      <c r="U952" s="31" t="s">
        <v>14</v>
      </c>
      <c r="V952" s="31" t="s">
        <v>14</v>
      </c>
      <c r="W952" s="31" t="s">
        <v>14</v>
      </c>
      <c r="X952" s="31" t="s">
        <v>588</v>
      </c>
      <c r="Y952" s="31" t="s">
        <v>276</v>
      </c>
      <c r="Z952" s="31" t="s">
        <v>13</v>
      </c>
      <c r="AA952" s="31"/>
      <c r="AB952" s="31" t="s">
        <v>2718</v>
      </c>
    </row>
    <row r="953" spans="1:28">
      <c r="A953" s="38" t="s">
        <v>2490</v>
      </c>
      <c r="B953" t="s">
        <v>2708</v>
      </c>
      <c r="C953" t="s">
        <v>2668</v>
      </c>
      <c r="D953" s="76"/>
      <c r="H953" s="48"/>
      <c r="J953" s="31" t="str">
        <f t="shared" si="31"/>
        <v>Psps Event Support Structure Damage Detail.Asset</v>
      </c>
      <c r="K953" s="31" t="b">
        <f t="shared" si="32"/>
        <v>0</v>
      </c>
      <c r="L953" s="101" t="str">
        <f>_xlfn.XLOOKUP(J953,'Field Complete (Q1 2026)'!H:H,'Field Complete (Q1 2026)'!F:F,"")</f>
        <v/>
      </c>
      <c r="M953" s="31" t="s">
        <v>2710</v>
      </c>
      <c r="N953" s="31">
        <v>5</v>
      </c>
      <c r="O953" s="31" t="s">
        <v>2668</v>
      </c>
      <c r="P953" s="31" t="s">
        <v>2668</v>
      </c>
      <c r="Q953" s="31" t="s">
        <v>116</v>
      </c>
      <c r="R953" s="31" t="s">
        <v>720</v>
      </c>
      <c r="S953" s="31" t="s">
        <v>2719</v>
      </c>
      <c r="T953" s="31" t="s">
        <v>13</v>
      </c>
      <c r="U953" s="31" t="s">
        <v>14</v>
      </c>
      <c r="V953" s="31" t="s">
        <v>14</v>
      </c>
      <c r="W953" s="31" t="s">
        <v>14</v>
      </c>
      <c r="X953" s="31" t="s">
        <v>588</v>
      </c>
      <c r="Y953" s="31" t="s">
        <v>95</v>
      </c>
      <c r="Z953" s="31" t="s">
        <v>13</v>
      </c>
      <c r="AA953" s="31"/>
      <c r="AB953" s="31" t="s">
        <v>2720</v>
      </c>
    </row>
    <row r="954" spans="1:28">
      <c r="A954" s="38" t="s">
        <v>2490</v>
      </c>
      <c r="B954" t="s">
        <v>2708</v>
      </c>
      <c r="C954" t="s">
        <v>2721</v>
      </c>
      <c r="D954" s="76"/>
      <c r="H954" s="48"/>
      <c r="J954" s="31" t="str">
        <f t="shared" si="31"/>
        <v>Psps Event Support Structure Damage Detail.AssetComment</v>
      </c>
      <c r="K954" s="31" t="b">
        <f t="shared" si="32"/>
        <v>0</v>
      </c>
      <c r="L954" s="101" t="str">
        <f>_xlfn.XLOOKUP(J954,'Field Complete (Q1 2026)'!H:H,'Field Complete (Q1 2026)'!F:F,"")</f>
        <v/>
      </c>
      <c r="M954" s="31" t="s">
        <v>2710</v>
      </c>
      <c r="N954" s="31">
        <v>6</v>
      </c>
      <c r="O954" s="31" t="s">
        <v>2721</v>
      </c>
      <c r="P954" s="31" t="s">
        <v>2722</v>
      </c>
      <c r="Q954" s="31" t="s">
        <v>116</v>
      </c>
      <c r="R954" s="31"/>
      <c r="S954" s="31" t="s">
        <v>2723</v>
      </c>
      <c r="T954" s="31" t="s">
        <v>13</v>
      </c>
      <c r="U954" s="31" t="s">
        <v>14</v>
      </c>
      <c r="V954" s="31" t="s">
        <v>14</v>
      </c>
      <c r="W954" s="31" t="s">
        <v>14</v>
      </c>
      <c r="X954" s="31" t="s">
        <v>588</v>
      </c>
      <c r="Y954" s="31" t="s">
        <v>95</v>
      </c>
      <c r="Z954" s="31" t="s">
        <v>13</v>
      </c>
      <c r="AA954" s="31"/>
      <c r="AB954" s="31" t="s">
        <v>2724</v>
      </c>
    </row>
    <row r="955" spans="1:28">
      <c r="A955" s="38" t="s">
        <v>2490</v>
      </c>
      <c r="B955" t="s">
        <v>2708</v>
      </c>
      <c r="C955" t="s">
        <v>2536</v>
      </c>
      <c r="D955" s="76"/>
      <c r="H955" s="48"/>
      <c r="J955" s="31" t="str">
        <f t="shared" si="31"/>
        <v>Psps Event Support Structure Damage Detail.Cause</v>
      </c>
      <c r="K955" s="31" t="b">
        <f t="shared" si="32"/>
        <v>0</v>
      </c>
      <c r="L955" s="101" t="str">
        <f>_xlfn.XLOOKUP(J955,'Field Complete (Q1 2026)'!H:H,'Field Complete (Q1 2026)'!F:F,"")</f>
        <v/>
      </c>
      <c r="M955" s="31" t="s">
        <v>2710</v>
      </c>
      <c r="N955" s="31">
        <v>7</v>
      </c>
      <c r="O955" s="31" t="s">
        <v>2536</v>
      </c>
      <c r="P955" s="31" t="s">
        <v>2536</v>
      </c>
      <c r="Q955" s="31" t="s">
        <v>116</v>
      </c>
      <c r="R955" s="31" t="s">
        <v>2725</v>
      </c>
      <c r="S955" s="31" t="s">
        <v>2726</v>
      </c>
      <c r="T955" s="31" t="s">
        <v>13</v>
      </c>
      <c r="U955" s="31" t="s">
        <v>14</v>
      </c>
      <c r="V955" s="31" t="s">
        <v>14</v>
      </c>
      <c r="W955" s="31" t="s">
        <v>14</v>
      </c>
      <c r="X955" s="31" t="s">
        <v>1085</v>
      </c>
      <c r="Y955" s="31" t="s">
        <v>95</v>
      </c>
      <c r="Z955" s="31" t="s">
        <v>13</v>
      </c>
      <c r="AA955" s="31"/>
      <c r="AB955" s="31" t="s">
        <v>2727</v>
      </c>
    </row>
    <row r="956" spans="1:28">
      <c r="A956" s="38" t="s">
        <v>2490</v>
      </c>
      <c r="B956" t="s">
        <v>2708</v>
      </c>
      <c r="C956" t="s">
        <v>2540</v>
      </c>
      <c r="D956" s="76"/>
      <c r="H956" s="48"/>
      <c r="J956" s="31" t="str">
        <f t="shared" si="31"/>
        <v>Psps Event Support Structure Damage Detail.CauseComment</v>
      </c>
      <c r="K956" s="31" t="b">
        <f t="shared" si="32"/>
        <v>0</v>
      </c>
      <c r="L956" s="101" t="str">
        <f>_xlfn.XLOOKUP(J956,'Field Complete (Q1 2026)'!H:H,'Field Complete (Q1 2026)'!F:F,"")</f>
        <v/>
      </c>
      <c r="M956" s="31" t="s">
        <v>2710</v>
      </c>
      <c r="N956" s="31">
        <v>8</v>
      </c>
      <c r="O956" s="31" t="s">
        <v>2540</v>
      </c>
      <c r="P956" s="31" t="s">
        <v>2541</v>
      </c>
      <c r="Q956" s="31" t="s">
        <v>116</v>
      </c>
      <c r="R956" s="31"/>
      <c r="S956" s="31" t="s">
        <v>2684</v>
      </c>
      <c r="T956" s="31" t="s">
        <v>13</v>
      </c>
      <c r="U956" s="31" t="s">
        <v>14</v>
      </c>
      <c r="V956" s="31" t="s">
        <v>14</v>
      </c>
      <c r="W956" s="31" t="s">
        <v>14</v>
      </c>
      <c r="X956" s="31" t="s">
        <v>1085</v>
      </c>
      <c r="Y956" s="31" t="s">
        <v>95</v>
      </c>
      <c r="Z956" s="31" t="s">
        <v>13</v>
      </c>
      <c r="AA956" s="31"/>
      <c r="AB956" s="31" t="s">
        <v>2728</v>
      </c>
    </row>
    <row r="957" spans="1:28">
      <c r="A957" s="38" t="s">
        <v>2490</v>
      </c>
      <c r="B957" t="s">
        <v>2708</v>
      </c>
      <c r="C957" t="s">
        <v>2544</v>
      </c>
      <c r="D957" s="76"/>
      <c r="H957" s="48"/>
      <c r="J957" s="31" t="str">
        <f t="shared" si="31"/>
        <v>Psps Event Support Structure Damage Detail.ObjectContact</v>
      </c>
      <c r="K957" s="31" t="b">
        <f t="shared" si="32"/>
        <v>0</v>
      </c>
      <c r="L957" s="101" t="str">
        <f>_xlfn.XLOOKUP(J957,'Field Complete (Q1 2026)'!H:H,'Field Complete (Q1 2026)'!F:F,"")</f>
        <v/>
      </c>
      <c r="M957" s="31" t="s">
        <v>2710</v>
      </c>
      <c r="N957" s="31">
        <v>9</v>
      </c>
      <c r="O957" s="31" t="s">
        <v>2544</v>
      </c>
      <c r="P957" s="31" t="s">
        <v>2545</v>
      </c>
      <c r="Q957" s="31" t="s">
        <v>116</v>
      </c>
      <c r="R957" s="31" t="s">
        <v>2546</v>
      </c>
      <c r="S957" s="31" t="s">
        <v>2729</v>
      </c>
      <c r="T957" s="31" t="s">
        <v>13</v>
      </c>
      <c r="U957" s="31" t="s">
        <v>14</v>
      </c>
      <c r="V957" s="31" t="s">
        <v>14</v>
      </c>
      <c r="W957" s="31" t="s">
        <v>14</v>
      </c>
      <c r="X957" s="31" t="s">
        <v>1085</v>
      </c>
      <c r="Y957" s="31" t="s">
        <v>276</v>
      </c>
      <c r="Z957" s="31" t="s">
        <v>13</v>
      </c>
      <c r="AA957" s="31"/>
      <c r="AB957" s="31" t="s">
        <v>2730</v>
      </c>
    </row>
    <row r="958" spans="1:28">
      <c r="A958" s="38" t="s">
        <v>2490</v>
      </c>
      <c r="B958" t="s">
        <v>2708</v>
      </c>
      <c r="C958" t="s">
        <v>2549</v>
      </c>
      <c r="D958" s="76"/>
      <c r="H958" s="48"/>
      <c r="J958" s="31" t="str">
        <f t="shared" si="31"/>
        <v>Psps Event Support Structure Damage Detail.ObjectContactComment</v>
      </c>
      <c r="K958" s="31" t="b">
        <f t="shared" si="32"/>
        <v>0</v>
      </c>
      <c r="L958" s="101" t="str">
        <f>_xlfn.XLOOKUP(J958,'Field Complete (Q1 2026)'!H:H,'Field Complete (Q1 2026)'!F:F,"")</f>
        <v/>
      </c>
      <c r="M958" s="31" t="s">
        <v>2710</v>
      </c>
      <c r="N958" s="31">
        <v>10</v>
      </c>
      <c r="O958" s="31" t="s">
        <v>2549</v>
      </c>
      <c r="P958" s="31" t="s">
        <v>2550</v>
      </c>
      <c r="Q958" s="31" t="s">
        <v>116</v>
      </c>
      <c r="R958" s="31"/>
      <c r="S958" s="31" t="s">
        <v>2688</v>
      </c>
      <c r="T958" s="31" t="s">
        <v>13</v>
      </c>
      <c r="U958" s="31" t="s">
        <v>14</v>
      </c>
      <c r="V958" s="31" t="s">
        <v>14</v>
      </c>
      <c r="W958" s="31" t="s">
        <v>14</v>
      </c>
      <c r="X958" s="31" t="s">
        <v>1085</v>
      </c>
      <c r="Y958" s="31" t="s">
        <v>276</v>
      </c>
      <c r="Z958" s="31" t="s">
        <v>13</v>
      </c>
      <c r="AA958" s="31"/>
      <c r="AB958" s="31" t="s">
        <v>2731</v>
      </c>
    </row>
    <row r="959" spans="1:28">
      <c r="A959" s="38" t="s">
        <v>2490</v>
      </c>
      <c r="B959" t="s">
        <v>2708</v>
      </c>
      <c r="C959" t="s">
        <v>727</v>
      </c>
      <c r="D959" s="76"/>
      <c r="H959" s="48"/>
      <c r="J959" s="31" t="str">
        <f t="shared" si="31"/>
        <v>Psps Event Support Structure Damage Detail.SupportStructureMaterial</v>
      </c>
      <c r="K959" s="31" t="b">
        <f t="shared" si="32"/>
        <v>0</v>
      </c>
      <c r="L959" s="101" t="str">
        <f>_xlfn.XLOOKUP(J959,'Field Complete (Q1 2026)'!H:H,'Field Complete (Q1 2026)'!F:F,"")</f>
        <v/>
      </c>
      <c r="M959" s="31" t="s">
        <v>2710</v>
      </c>
      <c r="N959" s="31">
        <v>11</v>
      </c>
      <c r="O959" s="31" t="s">
        <v>727</v>
      </c>
      <c r="P959" s="31" t="s">
        <v>728</v>
      </c>
      <c r="Q959" s="31" t="s">
        <v>116</v>
      </c>
      <c r="R959" s="31" t="s">
        <v>729</v>
      </c>
      <c r="S959" s="31" t="s">
        <v>2732</v>
      </c>
      <c r="T959" s="31" t="s">
        <v>13</v>
      </c>
      <c r="U959" s="31" t="s">
        <v>14</v>
      </c>
      <c r="V959" s="31" t="s">
        <v>14</v>
      </c>
      <c r="W959" s="31" t="s">
        <v>14</v>
      </c>
      <c r="X959" s="31" t="s">
        <v>588</v>
      </c>
      <c r="Y959" s="31" t="s">
        <v>95</v>
      </c>
      <c r="Z959" s="31" t="s">
        <v>13</v>
      </c>
      <c r="AA959" s="31"/>
      <c r="AB959" s="31" t="s">
        <v>2733</v>
      </c>
    </row>
    <row r="960" spans="1:28">
      <c r="A960" s="38" t="s">
        <v>2490</v>
      </c>
      <c r="B960" t="s">
        <v>2708</v>
      </c>
      <c r="C960" t="s">
        <v>2734</v>
      </c>
      <c r="D960" s="76"/>
      <c r="H960" s="48"/>
      <c r="J960" s="31" t="str">
        <f t="shared" si="31"/>
        <v>Psps Event Support Structure Damage Detail.MaterialComment</v>
      </c>
      <c r="K960" s="31" t="b">
        <f t="shared" si="32"/>
        <v>0</v>
      </c>
      <c r="L960" s="101" t="str">
        <f>_xlfn.XLOOKUP(J960,'Field Complete (Q1 2026)'!H:H,'Field Complete (Q1 2026)'!F:F,"")</f>
        <v/>
      </c>
      <c r="M960" s="31" t="s">
        <v>2710</v>
      </c>
      <c r="N960" s="31">
        <v>12</v>
      </c>
      <c r="O960" s="31" t="s">
        <v>2734</v>
      </c>
      <c r="P960" s="31" t="s">
        <v>2735</v>
      </c>
      <c r="Q960" s="31" t="s">
        <v>116</v>
      </c>
      <c r="R960" s="31"/>
      <c r="S960" s="31" t="s">
        <v>734</v>
      </c>
      <c r="T960" s="31" t="s">
        <v>13</v>
      </c>
      <c r="U960" s="31" t="s">
        <v>14</v>
      </c>
      <c r="V960" s="31" t="s">
        <v>14</v>
      </c>
      <c r="W960" s="31" t="s">
        <v>14</v>
      </c>
      <c r="X960" s="31" t="s">
        <v>588</v>
      </c>
      <c r="Y960" s="31" t="s">
        <v>95</v>
      </c>
      <c r="Z960" s="31" t="s">
        <v>13</v>
      </c>
      <c r="AA960" s="31"/>
      <c r="AB960" s="31" t="s">
        <v>2736</v>
      </c>
    </row>
    <row r="961" spans="1:29">
      <c r="A961" s="38" t="s">
        <v>2490</v>
      </c>
      <c r="B961" t="s">
        <v>2708</v>
      </c>
      <c r="C961" t="s">
        <v>2553</v>
      </c>
      <c r="D961" s="76"/>
      <c r="H961" s="48"/>
      <c r="J961" s="31" t="str">
        <f t="shared" si="31"/>
        <v>Psps Event Support Structure Damage Detail.LikelyArcing</v>
      </c>
      <c r="K961" s="31" t="b">
        <f t="shared" si="32"/>
        <v>0</v>
      </c>
      <c r="L961" s="101" t="str">
        <f>_xlfn.XLOOKUP(J961,'Field Complete (Q1 2026)'!H:H,'Field Complete (Q1 2026)'!F:F,"")</f>
        <v/>
      </c>
      <c r="M961" s="31" t="s">
        <v>2710</v>
      </c>
      <c r="N961" s="31">
        <v>13</v>
      </c>
      <c r="O961" s="31" t="s">
        <v>2553</v>
      </c>
      <c r="P961" s="31" t="s">
        <v>2554</v>
      </c>
      <c r="Q961" s="31" t="s">
        <v>558</v>
      </c>
      <c r="R961" s="31" t="s">
        <v>742</v>
      </c>
      <c r="S961" s="31" t="s">
        <v>2737</v>
      </c>
      <c r="T961" s="31" t="s">
        <v>13</v>
      </c>
      <c r="U961" s="31" t="s">
        <v>14</v>
      </c>
      <c r="V961" s="31" t="s">
        <v>14</v>
      </c>
      <c r="W961" s="31" t="s">
        <v>14</v>
      </c>
      <c r="X961" s="31" t="s">
        <v>15</v>
      </c>
      <c r="Y961" s="31" t="s">
        <v>95</v>
      </c>
      <c r="Z961" s="31" t="s">
        <v>13</v>
      </c>
      <c r="AA961" s="31"/>
      <c r="AB961" s="31" t="s">
        <v>2738</v>
      </c>
    </row>
    <row r="962" spans="1:29">
      <c r="A962" s="38" t="s">
        <v>2490</v>
      </c>
      <c r="B962" t="s">
        <v>2708</v>
      </c>
      <c r="C962" t="s">
        <v>2739</v>
      </c>
      <c r="D962" s="76"/>
      <c r="H962" s="48"/>
      <c r="J962" s="31" t="str">
        <f t="shared" si="31"/>
        <v>Psps Event Support Structure Damage Detail.DamageDescription</v>
      </c>
      <c r="K962" s="31" t="b">
        <f t="shared" si="32"/>
        <v>0</v>
      </c>
      <c r="L962" s="101" t="str">
        <f>_xlfn.XLOOKUP(J962,'Field Complete (Q1 2026)'!H:H,'Field Complete (Q1 2026)'!F:F,"")</f>
        <v/>
      </c>
      <c r="M962" s="31" t="s">
        <v>2710</v>
      </c>
      <c r="N962" s="31">
        <v>14</v>
      </c>
      <c r="O962" s="31" t="s">
        <v>2739</v>
      </c>
      <c r="P962" s="31" t="s">
        <v>2740</v>
      </c>
      <c r="Q962" s="31" t="s">
        <v>116</v>
      </c>
      <c r="R962" s="31" t="s">
        <v>2741</v>
      </c>
      <c r="S962" s="31" t="s">
        <v>2742</v>
      </c>
      <c r="T962" s="31" t="s">
        <v>13</v>
      </c>
      <c r="U962" s="31" t="s">
        <v>14</v>
      </c>
      <c r="V962" s="31" t="s">
        <v>14</v>
      </c>
      <c r="W962" s="31" t="s">
        <v>14</v>
      </c>
      <c r="X962" s="31" t="s">
        <v>1085</v>
      </c>
      <c r="Y962" s="31" t="s">
        <v>95</v>
      </c>
      <c r="Z962" s="31" t="s">
        <v>13</v>
      </c>
      <c r="AA962" s="31"/>
      <c r="AB962" s="31" t="s">
        <v>2743</v>
      </c>
    </row>
    <row r="963" spans="1:29">
      <c r="A963" s="38" t="s">
        <v>2490</v>
      </c>
      <c r="B963" t="s">
        <v>2708</v>
      </c>
      <c r="C963" t="s">
        <v>2744</v>
      </c>
      <c r="D963" s="76"/>
      <c r="H963" s="48"/>
      <c r="J963" s="31" t="str">
        <f t="shared" si="31"/>
        <v>Psps Event Support Structure Damage Detail.DamageDescriptionComment</v>
      </c>
      <c r="K963" s="31" t="b">
        <f t="shared" si="32"/>
        <v>0</v>
      </c>
      <c r="L963" s="101" t="str">
        <f>_xlfn.XLOOKUP(J963,'Field Complete (Q1 2026)'!H:H,'Field Complete (Q1 2026)'!F:F,"")</f>
        <v/>
      </c>
      <c r="M963" s="31" t="s">
        <v>2710</v>
      </c>
      <c r="N963" s="31">
        <v>15</v>
      </c>
      <c r="O963" s="31" t="s">
        <v>2744</v>
      </c>
      <c r="P963" s="31" t="s">
        <v>2745</v>
      </c>
      <c r="Q963" s="31" t="s">
        <v>116</v>
      </c>
      <c r="R963" s="31"/>
      <c r="S963" s="31" t="s">
        <v>2746</v>
      </c>
      <c r="T963" s="31" t="s">
        <v>13</v>
      </c>
      <c r="U963" s="31" t="s">
        <v>14</v>
      </c>
      <c r="V963" s="31" t="s">
        <v>14</v>
      </c>
      <c r="W963" s="31" t="s">
        <v>14</v>
      </c>
      <c r="X963" s="31" t="s">
        <v>1085</v>
      </c>
      <c r="Y963" s="31" t="s">
        <v>95</v>
      </c>
      <c r="Z963" s="31" t="s">
        <v>13</v>
      </c>
      <c r="AA963" s="31"/>
      <c r="AB963" s="31" t="s">
        <v>2747</v>
      </c>
    </row>
    <row r="964" spans="1:29">
      <c r="A964" s="38" t="s">
        <v>2490</v>
      </c>
      <c r="B964" t="s">
        <v>2708</v>
      </c>
      <c r="C964" t="s">
        <v>2557</v>
      </c>
      <c r="D964" s="76"/>
      <c r="H964" s="48"/>
      <c r="J964" s="31" t="str">
        <f t="shared" ref="J964:J1027" si="33">CONCATENATE(SUBSTITUTE(B964," ",""),".",SUBSTITUTE(C964," ",""))</f>
        <v>Psps Event Support Structure Damage Detail.VmInspectionDate</v>
      </c>
      <c r="K964" s="31" t="b">
        <f t="shared" ref="K964:K1027" si="34">J964=AB964</f>
        <v>0</v>
      </c>
      <c r="L964" s="101" t="str">
        <f>_xlfn.XLOOKUP(J964,'Field Complete (Q1 2026)'!H:H,'Field Complete (Q1 2026)'!F:F,"")</f>
        <v/>
      </c>
      <c r="M964" s="31" t="s">
        <v>2710</v>
      </c>
      <c r="N964" s="31">
        <v>16</v>
      </c>
      <c r="O964" s="31" t="s">
        <v>2557</v>
      </c>
      <c r="P964" s="31" t="s">
        <v>2558</v>
      </c>
      <c r="Q964" s="31" t="s">
        <v>175</v>
      </c>
      <c r="R964" s="31"/>
      <c r="S964" s="31" t="s">
        <v>2559</v>
      </c>
      <c r="T964" s="31" t="s">
        <v>15</v>
      </c>
      <c r="U964" s="31" t="s">
        <v>2560</v>
      </c>
      <c r="V964" s="31" t="s">
        <v>14</v>
      </c>
      <c r="W964" s="31" t="s">
        <v>14</v>
      </c>
      <c r="X964" s="31" t="s">
        <v>15</v>
      </c>
      <c r="Y964" s="31" t="s">
        <v>291</v>
      </c>
      <c r="Z964" s="31" t="s">
        <v>13</v>
      </c>
      <c r="AA964" s="31"/>
      <c r="AB964" s="31" t="s">
        <v>2748</v>
      </c>
    </row>
    <row r="965" spans="1:29">
      <c r="A965" s="38" t="s">
        <v>2490</v>
      </c>
      <c r="B965" t="s">
        <v>2708</v>
      </c>
      <c r="C965" t="s">
        <v>1612</v>
      </c>
      <c r="D965" s="76"/>
      <c r="H965" s="48"/>
      <c r="J965" s="31" t="str">
        <f t="shared" si="33"/>
        <v>Psps Event Support Structure Damage Detail.VegetationGenus</v>
      </c>
      <c r="K965" s="31" t="b">
        <f t="shared" si="34"/>
        <v>0</v>
      </c>
      <c r="L965" s="101" t="str">
        <f>_xlfn.XLOOKUP(J965,'Field Complete (Q1 2026)'!H:H,'Field Complete (Q1 2026)'!F:F,"")</f>
        <v/>
      </c>
      <c r="M965" s="31" t="s">
        <v>2710</v>
      </c>
      <c r="N965" s="31">
        <v>17</v>
      </c>
      <c r="O965" s="31" t="s">
        <v>1612</v>
      </c>
      <c r="P965" s="31" t="s">
        <v>1613</v>
      </c>
      <c r="Q965" s="31" t="s">
        <v>116</v>
      </c>
      <c r="R965" s="31"/>
      <c r="S965" s="31" t="s">
        <v>2562</v>
      </c>
      <c r="T965" s="31" t="s">
        <v>15</v>
      </c>
      <c r="U965" s="31" t="s">
        <v>2560</v>
      </c>
      <c r="V965" s="31" t="s">
        <v>14</v>
      </c>
      <c r="W965" s="31" t="s">
        <v>14</v>
      </c>
      <c r="X965" s="31" t="s">
        <v>1085</v>
      </c>
      <c r="Y965" s="31" t="s">
        <v>291</v>
      </c>
      <c r="Z965" s="31" t="s">
        <v>13</v>
      </c>
      <c r="AA965" s="31"/>
      <c r="AB965" s="31" t="s">
        <v>2749</v>
      </c>
    </row>
    <row r="966" spans="1:29">
      <c r="A966" s="38" t="s">
        <v>2490</v>
      </c>
      <c r="B966" t="s">
        <v>2708</v>
      </c>
      <c r="C966" t="s">
        <v>1616</v>
      </c>
      <c r="D966" s="76"/>
      <c r="H966" s="48"/>
      <c r="J966" s="31" t="str">
        <f t="shared" si="33"/>
        <v>Psps Event Support Structure Damage Detail.VegetationSpecies</v>
      </c>
      <c r="K966" s="31" t="b">
        <f t="shared" si="34"/>
        <v>0</v>
      </c>
      <c r="L966" s="101" t="str">
        <f>_xlfn.XLOOKUP(J966,'Field Complete (Q1 2026)'!H:H,'Field Complete (Q1 2026)'!F:F,"")</f>
        <v/>
      </c>
      <c r="M966" s="31" t="s">
        <v>2710</v>
      </c>
      <c r="N966" s="31">
        <v>18</v>
      </c>
      <c r="O966" s="31" t="s">
        <v>1616</v>
      </c>
      <c r="P966" s="31" t="s">
        <v>1617</v>
      </c>
      <c r="Q966" s="31" t="s">
        <v>116</v>
      </c>
      <c r="R966" s="31"/>
      <c r="S966" s="31" t="s">
        <v>2750</v>
      </c>
      <c r="T966" s="31" t="s">
        <v>15</v>
      </c>
      <c r="U966" s="31" t="s">
        <v>2560</v>
      </c>
      <c r="V966" s="31" t="s">
        <v>14</v>
      </c>
      <c r="W966" s="31" t="s">
        <v>14</v>
      </c>
      <c r="X966" s="31" t="s">
        <v>1085</v>
      </c>
      <c r="Y966" s="31" t="s">
        <v>291</v>
      </c>
      <c r="Z966" s="31" t="s">
        <v>13</v>
      </c>
      <c r="AA966" s="31"/>
      <c r="AB966" s="31" t="s">
        <v>2751</v>
      </c>
    </row>
    <row r="967" spans="1:29">
      <c r="A967" s="38" t="s">
        <v>2490</v>
      </c>
      <c r="B967" t="s">
        <v>2708</v>
      </c>
      <c r="C967" t="s">
        <v>1620</v>
      </c>
      <c r="D967" s="76"/>
      <c r="H967" s="48"/>
      <c r="J967" s="31" t="str">
        <f t="shared" si="33"/>
        <v>Psps Event Support Structure Damage Detail.VegetationCommonName</v>
      </c>
      <c r="K967" s="31" t="b">
        <f t="shared" si="34"/>
        <v>0</v>
      </c>
      <c r="L967" s="101" t="str">
        <f>_xlfn.XLOOKUP(J967,'Field Complete (Q1 2026)'!H:H,'Field Complete (Q1 2026)'!F:F,"")</f>
        <v/>
      </c>
      <c r="M967" s="31" t="s">
        <v>2710</v>
      </c>
      <c r="N967" s="31">
        <v>19</v>
      </c>
      <c r="O967" s="31" t="s">
        <v>1620</v>
      </c>
      <c r="P967" s="31" t="s">
        <v>1621</v>
      </c>
      <c r="Q967" s="31" t="s">
        <v>83</v>
      </c>
      <c r="R967" s="31"/>
      <c r="S967" s="31" t="s">
        <v>2566</v>
      </c>
      <c r="T967" s="31" t="s">
        <v>15</v>
      </c>
      <c r="U967" s="31" t="s">
        <v>2560</v>
      </c>
      <c r="V967" s="31" t="s">
        <v>14</v>
      </c>
      <c r="W967" s="31" t="s">
        <v>14</v>
      </c>
      <c r="X967" s="31" t="s">
        <v>1085</v>
      </c>
      <c r="Y967" s="31" t="s">
        <v>291</v>
      </c>
      <c r="Z967" s="31" t="s">
        <v>13</v>
      </c>
      <c r="AA967" s="31"/>
      <c r="AB967" s="31" t="s">
        <v>2752</v>
      </c>
    </row>
    <row r="968" spans="1:29">
      <c r="A968" s="38" t="s">
        <v>2490</v>
      </c>
      <c r="B968" t="s">
        <v>2708</v>
      </c>
      <c r="C968" t="s">
        <v>1624</v>
      </c>
      <c r="D968" s="76"/>
      <c r="H968" s="48"/>
      <c r="J968" s="31" t="str">
        <f t="shared" si="33"/>
        <v>Psps Event Support Structure Damage Detail.TreeHeight</v>
      </c>
      <c r="K968" s="31" t="b">
        <f t="shared" si="34"/>
        <v>0</v>
      </c>
      <c r="L968" s="101" t="str">
        <f>_xlfn.XLOOKUP(J968,'Field Complete (Q1 2026)'!H:H,'Field Complete (Q1 2026)'!F:F,"")</f>
        <v/>
      </c>
      <c r="M968" s="31" t="s">
        <v>2710</v>
      </c>
      <c r="N968" s="31">
        <v>20</v>
      </c>
      <c r="O968" s="31" t="s">
        <v>1624</v>
      </c>
      <c r="P968" s="31" t="s">
        <v>1625</v>
      </c>
      <c r="Q968" s="31" t="s">
        <v>198</v>
      </c>
      <c r="R968" s="31"/>
      <c r="S968" s="31" t="s">
        <v>2568</v>
      </c>
      <c r="T968" s="31" t="s">
        <v>15</v>
      </c>
      <c r="U968" s="31" t="s">
        <v>2560</v>
      </c>
      <c r="V968" s="31" t="s">
        <v>14</v>
      </c>
      <c r="W968" s="31" t="s">
        <v>14</v>
      </c>
      <c r="X968" s="31" t="s">
        <v>1085</v>
      </c>
      <c r="Y968" s="31" t="s">
        <v>291</v>
      </c>
      <c r="Z968" s="31" t="s">
        <v>13</v>
      </c>
      <c r="AA968" s="31"/>
      <c r="AB968" s="31" t="s">
        <v>2753</v>
      </c>
    </row>
    <row r="969" spans="1:29">
      <c r="A969" s="38" t="s">
        <v>2490</v>
      </c>
      <c r="B969" t="s">
        <v>2708</v>
      </c>
      <c r="C969" t="s">
        <v>1628</v>
      </c>
      <c r="D969" s="76"/>
      <c r="H969" s="48"/>
      <c r="J969" s="31" t="str">
        <f t="shared" si="33"/>
        <v>Psps Event Support Structure Damage Detail.TreeDiameter</v>
      </c>
      <c r="K969" s="31" t="b">
        <f t="shared" si="34"/>
        <v>0</v>
      </c>
      <c r="L969" s="101" t="str">
        <f>_xlfn.XLOOKUP(J969,'Field Complete (Q1 2026)'!H:H,'Field Complete (Q1 2026)'!F:F,"")</f>
        <v/>
      </c>
      <c r="M969" s="31" t="s">
        <v>2710</v>
      </c>
      <c r="N969" s="31">
        <v>21</v>
      </c>
      <c r="O969" s="31" t="s">
        <v>1628</v>
      </c>
      <c r="P969" s="31" t="s">
        <v>1629</v>
      </c>
      <c r="Q969" s="31" t="s">
        <v>198</v>
      </c>
      <c r="R969" s="31"/>
      <c r="S969" s="31" t="s">
        <v>2754</v>
      </c>
      <c r="T969" s="31" t="s">
        <v>15</v>
      </c>
      <c r="U969" s="31" t="s">
        <v>2560</v>
      </c>
      <c r="V969" s="31" t="s">
        <v>14</v>
      </c>
      <c r="W969" s="31" t="s">
        <v>14</v>
      </c>
      <c r="X969" s="31" t="s">
        <v>1085</v>
      </c>
      <c r="Y969" s="31" t="s">
        <v>291</v>
      </c>
      <c r="Z969" s="31" t="s">
        <v>13</v>
      </c>
      <c r="AA969" s="31"/>
      <c r="AB969" s="31" t="s">
        <v>2755</v>
      </c>
    </row>
    <row r="970" spans="1:29">
      <c r="A970" s="40" t="s">
        <v>2490</v>
      </c>
      <c r="B970" s="13" t="s">
        <v>2708</v>
      </c>
      <c r="C970" s="13" t="s">
        <v>2572</v>
      </c>
      <c r="D970" s="77"/>
      <c r="E970" s="54"/>
      <c r="F970" s="54"/>
      <c r="G970" s="54"/>
      <c r="H970" s="55"/>
      <c r="J970" s="31" t="str">
        <f t="shared" si="33"/>
        <v>Psps Event Support Structure Damage Detail.TreeTrunkDistance</v>
      </c>
      <c r="K970" s="31" t="b">
        <f t="shared" si="34"/>
        <v>0</v>
      </c>
      <c r="L970" s="101" t="str">
        <f>_xlfn.XLOOKUP(J970,'Field Complete (Q1 2026)'!H:H,'Field Complete (Q1 2026)'!F:F,"")</f>
        <v/>
      </c>
      <c r="M970" s="31" t="s">
        <v>2710</v>
      </c>
      <c r="N970" s="31">
        <v>22</v>
      </c>
      <c r="O970" s="31" t="s">
        <v>2572</v>
      </c>
      <c r="P970" s="31" t="s">
        <v>2573</v>
      </c>
      <c r="Q970" s="31" t="s">
        <v>198</v>
      </c>
      <c r="R970" s="31"/>
      <c r="S970" s="31" t="s">
        <v>2574</v>
      </c>
      <c r="T970" s="31" t="s">
        <v>15</v>
      </c>
      <c r="U970" s="31" t="s">
        <v>2560</v>
      </c>
      <c r="V970" s="31" t="s">
        <v>14</v>
      </c>
      <c r="W970" s="31" t="s">
        <v>14</v>
      </c>
      <c r="X970" s="31" t="s">
        <v>1085</v>
      </c>
      <c r="Y970" s="31" t="s">
        <v>291</v>
      </c>
      <c r="Z970" s="31" t="s">
        <v>13</v>
      </c>
      <c r="AA970" s="31"/>
      <c r="AB970" s="31" t="s">
        <v>2756</v>
      </c>
    </row>
    <row r="971" spans="1:29">
      <c r="A971" s="42" t="s">
        <v>43</v>
      </c>
      <c r="B971" s="24" t="s">
        <v>45</v>
      </c>
      <c r="C971" s="24" t="s">
        <v>2757</v>
      </c>
      <c r="D971" s="75"/>
      <c r="E971" s="52"/>
      <c r="F971" s="52"/>
      <c r="G971" s="52"/>
      <c r="H971" s="53"/>
      <c r="J971" s="31" t="str">
        <f t="shared" si="33"/>
        <v>Ignition.IgnitionID</v>
      </c>
      <c r="K971" s="31" t="b">
        <f t="shared" si="34"/>
        <v>1</v>
      </c>
      <c r="L971" s="101">
        <f>_xlfn.XLOOKUP(J971,'Field Complete (Q1 2026)'!H:H,'Field Complete (Q1 2026)'!F:F,"")</f>
        <v>1</v>
      </c>
      <c r="M971" s="31" t="s">
        <v>45</v>
      </c>
      <c r="N971" s="31">
        <v>1</v>
      </c>
      <c r="O971" s="31" t="s">
        <v>2757</v>
      </c>
      <c r="P971" s="31" t="s">
        <v>2758</v>
      </c>
      <c r="Q971" s="31" t="s">
        <v>83</v>
      </c>
      <c r="R971" s="31"/>
      <c r="S971" s="31" t="s">
        <v>2759</v>
      </c>
      <c r="T971" s="31" t="s">
        <v>13</v>
      </c>
      <c r="U971" s="31" t="s">
        <v>2760</v>
      </c>
      <c r="V971" s="31" t="s">
        <v>14</v>
      </c>
      <c r="W971" s="31" t="s">
        <v>14</v>
      </c>
      <c r="X971" s="31" t="s">
        <v>425</v>
      </c>
      <c r="Y971" s="31" t="s">
        <v>95</v>
      </c>
      <c r="Z971" s="31" t="s">
        <v>13</v>
      </c>
      <c r="AA971" s="31" t="s">
        <v>15</v>
      </c>
      <c r="AB971" s="31" t="s">
        <v>2761</v>
      </c>
      <c r="AC971" s="31"/>
    </row>
    <row r="972" spans="1:29">
      <c r="A972" s="45" t="s">
        <v>43</v>
      </c>
      <c r="B972" s="34" t="s">
        <v>45</v>
      </c>
      <c r="C972" s="34" t="s">
        <v>98</v>
      </c>
      <c r="D972" s="76"/>
      <c r="H972" s="48"/>
      <c r="J972" s="31" t="str">
        <f t="shared" si="33"/>
        <v>Ignition.UtilityID</v>
      </c>
      <c r="K972" s="31" t="b">
        <f t="shared" si="34"/>
        <v>1</v>
      </c>
      <c r="L972" s="101">
        <f>_xlfn.XLOOKUP(J972,'Field Complete (Q1 2026)'!H:H,'Field Complete (Q1 2026)'!F:F,"")</f>
        <v>1</v>
      </c>
      <c r="M972" s="31" t="s">
        <v>45</v>
      </c>
      <c r="N972" s="31">
        <v>2</v>
      </c>
      <c r="O972" s="31" t="s">
        <v>98</v>
      </c>
      <c r="P972" s="31" t="s">
        <v>99</v>
      </c>
      <c r="Q972" s="31" t="s">
        <v>100</v>
      </c>
      <c r="R972" s="31" t="s">
        <v>101</v>
      </c>
      <c r="S972" s="31" t="s">
        <v>102</v>
      </c>
      <c r="T972" s="31" t="s">
        <v>13</v>
      </c>
      <c r="U972" s="31" t="s">
        <v>14</v>
      </c>
      <c r="V972" s="31" t="s">
        <v>14</v>
      </c>
      <c r="W972" s="31" t="s">
        <v>14</v>
      </c>
      <c r="X972" s="31" t="s">
        <v>15</v>
      </c>
      <c r="Y972" s="31" t="s">
        <v>95</v>
      </c>
      <c r="Z972" s="31" t="s">
        <v>13</v>
      </c>
      <c r="AA972" s="31" t="s">
        <v>15</v>
      </c>
      <c r="AB972" s="31" t="s">
        <v>2762</v>
      </c>
      <c r="AC972" s="31"/>
    </row>
    <row r="973" spans="1:29">
      <c r="A973" s="45" t="s">
        <v>43</v>
      </c>
      <c r="B973" s="34" t="s">
        <v>45</v>
      </c>
      <c r="C973" s="34" t="s">
        <v>104</v>
      </c>
      <c r="D973" s="76"/>
      <c r="H973" s="48"/>
      <c r="J973" s="31" t="str">
        <f t="shared" si="33"/>
        <v>Ignition.SubstationID</v>
      </c>
      <c r="K973" s="31" t="b">
        <f t="shared" si="34"/>
        <v>1</v>
      </c>
      <c r="L973" s="101">
        <f>_xlfn.XLOOKUP(J973,'Field Complete (Q1 2026)'!H:H,'Field Complete (Q1 2026)'!F:F,"")</f>
        <v>0.93940000000000001</v>
      </c>
      <c r="M973" s="31" t="s">
        <v>45</v>
      </c>
      <c r="N973" s="31">
        <v>3</v>
      </c>
      <c r="O973" s="31" t="s">
        <v>104</v>
      </c>
      <c r="P973" s="31" t="s">
        <v>105</v>
      </c>
      <c r="Q973" s="31" t="s">
        <v>83</v>
      </c>
      <c r="R973" s="31"/>
      <c r="S973" s="31" t="s">
        <v>2763</v>
      </c>
      <c r="T973" s="31" t="s">
        <v>168</v>
      </c>
      <c r="U973" s="31" t="s">
        <v>2764</v>
      </c>
      <c r="V973" s="31" t="s">
        <v>2765</v>
      </c>
      <c r="W973" s="31" t="s">
        <v>566</v>
      </c>
      <c r="X973" s="31" t="s">
        <v>107</v>
      </c>
      <c r="Y973" s="31" t="s">
        <v>95</v>
      </c>
      <c r="Z973" s="31" t="s">
        <v>13</v>
      </c>
      <c r="AA973" s="31" t="s">
        <v>15</v>
      </c>
      <c r="AB973" s="31" t="s">
        <v>2766</v>
      </c>
      <c r="AC973" s="31"/>
    </row>
    <row r="974" spans="1:29">
      <c r="A974" s="45" t="s">
        <v>43</v>
      </c>
      <c r="B974" s="34" t="s">
        <v>45</v>
      </c>
      <c r="C974" s="34" t="s">
        <v>2767</v>
      </c>
      <c r="D974" s="76"/>
      <c r="H974" s="48"/>
      <c r="J974" s="31" t="str">
        <f t="shared" si="33"/>
        <v>Ignition.NearestWeatherStationID</v>
      </c>
      <c r="K974" s="31" t="b">
        <f t="shared" si="34"/>
        <v>1</v>
      </c>
      <c r="L974" s="101">
        <f>_xlfn.XLOOKUP(J974,'Field Complete (Q1 2026)'!H:H,'Field Complete (Q1 2026)'!F:F,"")</f>
        <v>1</v>
      </c>
      <c r="M974" s="31" t="s">
        <v>45</v>
      </c>
      <c r="N974" s="31">
        <v>4</v>
      </c>
      <c r="O974" s="31" t="s">
        <v>2767</v>
      </c>
      <c r="P974" s="31" t="s">
        <v>2768</v>
      </c>
      <c r="Q974" s="31" t="s">
        <v>83</v>
      </c>
      <c r="R974" s="31"/>
      <c r="S974" s="31" t="s">
        <v>2769</v>
      </c>
      <c r="T974" s="31" t="s">
        <v>13</v>
      </c>
      <c r="U974" s="31" t="s">
        <v>14</v>
      </c>
      <c r="V974" s="31" t="s">
        <v>14</v>
      </c>
      <c r="W974" s="31" t="s">
        <v>14</v>
      </c>
      <c r="X974" s="31" t="s">
        <v>15</v>
      </c>
      <c r="Y974" s="31" t="s">
        <v>95</v>
      </c>
      <c r="Z974" s="31" t="s">
        <v>13</v>
      </c>
      <c r="AA974" s="31"/>
      <c r="AB974" s="31" t="s">
        <v>2770</v>
      </c>
      <c r="AC974" s="31"/>
    </row>
    <row r="975" spans="1:29">
      <c r="A975" s="45" t="s">
        <v>43</v>
      </c>
      <c r="B975" s="34" t="s">
        <v>45</v>
      </c>
      <c r="C975" s="34" t="s">
        <v>2771</v>
      </c>
      <c r="D975" s="76"/>
      <c r="H975" s="48"/>
      <c r="J975" s="31" t="str">
        <f t="shared" si="33"/>
        <v>Ignition.OutageID</v>
      </c>
      <c r="K975" s="31" t="b">
        <f t="shared" si="34"/>
        <v>1</v>
      </c>
      <c r="L975" s="101">
        <f>_xlfn.XLOOKUP(J975,'Field Complete (Q1 2026)'!H:H,'Field Complete (Q1 2026)'!F:F,"")</f>
        <v>0.81820000000000004</v>
      </c>
      <c r="M975" s="31" t="s">
        <v>45</v>
      </c>
      <c r="N975" s="31">
        <v>5</v>
      </c>
      <c r="O975" s="31" t="s">
        <v>2771</v>
      </c>
      <c r="P975" s="31" t="s">
        <v>2772</v>
      </c>
      <c r="Q975" s="31" t="s">
        <v>83</v>
      </c>
      <c r="R975" s="31"/>
      <c r="S975" s="31" t="s">
        <v>2773</v>
      </c>
      <c r="T975" s="31" t="s">
        <v>13</v>
      </c>
      <c r="U975" s="31" t="s">
        <v>2774</v>
      </c>
      <c r="V975" s="31" t="s">
        <v>14</v>
      </c>
      <c r="W975" s="31" t="s">
        <v>14</v>
      </c>
      <c r="X975" s="31" t="s">
        <v>15</v>
      </c>
      <c r="Y975" s="31" t="s">
        <v>95</v>
      </c>
      <c r="Z975" s="31" t="s">
        <v>13</v>
      </c>
      <c r="AA975" s="31"/>
      <c r="AB975" s="31" t="s">
        <v>2775</v>
      </c>
      <c r="AC975" s="31"/>
    </row>
    <row r="976" spans="1:29">
      <c r="A976" s="45" t="s">
        <v>43</v>
      </c>
      <c r="B976" s="34" t="s">
        <v>45</v>
      </c>
      <c r="C976" s="34" t="s">
        <v>2776</v>
      </c>
      <c r="D976" s="76"/>
      <c r="H976" s="48"/>
      <c r="J976" s="31" t="str">
        <f t="shared" si="33"/>
        <v>Ignition.OutageStatus</v>
      </c>
      <c r="K976" s="31" t="b">
        <f t="shared" si="34"/>
        <v>1</v>
      </c>
      <c r="L976" s="101">
        <f>_xlfn.XLOOKUP(J976,'Field Complete (Q1 2026)'!H:H,'Field Complete (Q1 2026)'!F:F,"")</f>
        <v>1</v>
      </c>
      <c r="M976" s="31" t="s">
        <v>45</v>
      </c>
      <c r="N976" s="31">
        <v>6</v>
      </c>
      <c r="O976" s="31" t="s">
        <v>2776</v>
      </c>
      <c r="P976" s="31" t="s">
        <v>2777</v>
      </c>
      <c r="Q976" s="31" t="s">
        <v>558</v>
      </c>
      <c r="R976" s="31" t="s">
        <v>742</v>
      </c>
      <c r="S976" s="31" t="s">
        <v>2778</v>
      </c>
      <c r="T976" s="31" t="s">
        <v>13</v>
      </c>
      <c r="U976" s="31" t="s">
        <v>14</v>
      </c>
      <c r="V976" s="31" t="s">
        <v>14</v>
      </c>
      <c r="W976" s="31" t="s">
        <v>14</v>
      </c>
      <c r="X976" s="31" t="s">
        <v>15</v>
      </c>
      <c r="Y976" s="31" t="s">
        <v>95</v>
      </c>
      <c r="Z976" s="31" t="s">
        <v>13</v>
      </c>
      <c r="AA976" s="31" t="s">
        <v>15</v>
      </c>
      <c r="AB976" s="31" t="s">
        <v>2779</v>
      </c>
      <c r="AC976" s="31"/>
    </row>
    <row r="977" spans="1:29">
      <c r="A977" s="45" t="s">
        <v>43</v>
      </c>
      <c r="B977" s="34" t="s">
        <v>45</v>
      </c>
      <c r="C977" s="34" t="s">
        <v>2780</v>
      </c>
      <c r="D977" s="76"/>
      <c r="H977" s="48"/>
      <c r="J977" s="31" t="str">
        <f t="shared" si="33"/>
        <v>Ignition.FireStartDateTime</v>
      </c>
      <c r="K977" s="31" t="b">
        <f t="shared" si="34"/>
        <v>1</v>
      </c>
      <c r="L977" s="101">
        <f>_xlfn.XLOOKUP(J977,'Field Complete (Q1 2026)'!H:H,'Field Complete (Q1 2026)'!F:F,"")</f>
        <v>1</v>
      </c>
      <c r="M977" s="31" t="s">
        <v>45</v>
      </c>
      <c r="N977" s="31">
        <v>7</v>
      </c>
      <c r="O977" s="31" t="s">
        <v>2780</v>
      </c>
      <c r="P977" s="31" t="s">
        <v>2781</v>
      </c>
      <c r="Q977" s="31" t="s">
        <v>175</v>
      </c>
      <c r="R977" s="31"/>
      <c r="S977" s="31" t="s">
        <v>2782</v>
      </c>
      <c r="T977" s="31" t="s">
        <v>13</v>
      </c>
      <c r="U977" s="31" t="s">
        <v>14</v>
      </c>
      <c r="V977" s="31" t="s">
        <v>14</v>
      </c>
      <c r="W977" s="31" t="s">
        <v>14</v>
      </c>
      <c r="X977" s="31" t="s">
        <v>15</v>
      </c>
      <c r="Y977" s="31" t="s">
        <v>95</v>
      </c>
      <c r="Z977" s="31" t="s">
        <v>13</v>
      </c>
      <c r="AA977" s="31" t="s">
        <v>15</v>
      </c>
      <c r="AB977" s="31" t="s">
        <v>2783</v>
      </c>
      <c r="AC977" s="31"/>
    </row>
    <row r="978" spans="1:29">
      <c r="A978" s="45" t="s">
        <v>43</v>
      </c>
      <c r="B978" s="34" t="s">
        <v>45</v>
      </c>
      <c r="C978" s="34" t="s">
        <v>2784</v>
      </c>
      <c r="D978" s="76"/>
      <c r="H978" s="48"/>
      <c r="J978" s="31" t="str">
        <f t="shared" si="33"/>
        <v>Ignition.FireStartYear</v>
      </c>
      <c r="K978" s="31" t="b">
        <f t="shared" si="34"/>
        <v>1</v>
      </c>
      <c r="L978" s="101">
        <f>_xlfn.XLOOKUP(J978,'Field Complete (Q1 2026)'!H:H,'Field Complete (Q1 2026)'!F:F,"")</f>
        <v>1</v>
      </c>
      <c r="M978" s="31" t="s">
        <v>45</v>
      </c>
      <c r="N978" s="31">
        <v>8</v>
      </c>
      <c r="O978" s="31" t="s">
        <v>2784</v>
      </c>
      <c r="P978" s="31" t="s">
        <v>2785</v>
      </c>
      <c r="Q978" s="31" t="s">
        <v>198</v>
      </c>
      <c r="R978" s="31"/>
      <c r="S978" s="31" t="s">
        <v>2786</v>
      </c>
      <c r="T978" s="31" t="s">
        <v>13</v>
      </c>
      <c r="U978" s="31" t="s">
        <v>14</v>
      </c>
      <c r="V978" s="31" t="s">
        <v>14</v>
      </c>
      <c r="W978" s="31" t="s">
        <v>14</v>
      </c>
      <c r="X978" s="31" t="s">
        <v>15</v>
      </c>
      <c r="Y978" s="31" t="s">
        <v>95</v>
      </c>
      <c r="Z978" s="31" t="s">
        <v>13</v>
      </c>
      <c r="AA978" s="31" t="s">
        <v>15</v>
      </c>
      <c r="AB978" s="31" t="s">
        <v>2787</v>
      </c>
      <c r="AC978" s="31"/>
    </row>
    <row r="979" spans="1:29">
      <c r="A979" s="45" t="s">
        <v>43</v>
      </c>
      <c r="B979" s="34" t="s">
        <v>45</v>
      </c>
      <c r="C979" s="34" t="s">
        <v>2788</v>
      </c>
      <c r="D979" s="76"/>
      <c r="H979" s="48"/>
      <c r="J979" s="31" t="str">
        <f t="shared" si="33"/>
        <v>Ignition.FireDetectionMethod</v>
      </c>
      <c r="K979" s="31" t="b">
        <f t="shared" si="34"/>
        <v>1</v>
      </c>
      <c r="L979" s="101">
        <f>_xlfn.XLOOKUP(J979,'Field Complete (Q1 2026)'!H:H,'Field Complete (Q1 2026)'!F:F,"")</f>
        <v>0</v>
      </c>
      <c r="M979" s="31" t="s">
        <v>45</v>
      </c>
      <c r="N979" s="31">
        <v>9</v>
      </c>
      <c r="O979" s="31" t="s">
        <v>2788</v>
      </c>
      <c r="P979" s="31" t="s">
        <v>2789</v>
      </c>
      <c r="Q979" s="31" t="s">
        <v>116</v>
      </c>
      <c r="R979" s="31" t="s">
        <v>2790</v>
      </c>
      <c r="S979" s="31" t="s">
        <v>2791</v>
      </c>
      <c r="T979" s="31" t="s">
        <v>15</v>
      </c>
      <c r="U979" s="31" t="s">
        <v>2792</v>
      </c>
      <c r="V979" s="31" t="s">
        <v>2793</v>
      </c>
      <c r="W979" s="31" t="s">
        <v>2794</v>
      </c>
      <c r="X979" s="31" t="s">
        <v>15</v>
      </c>
      <c r="Y979" s="31" t="s">
        <v>291</v>
      </c>
      <c r="Z979" s="31" t="s">
        <v>13</v>
      </c>
      <c r="AA979" s="31" t="s">
        <v>2795</v>
      </c>
      <c r="AB979" s="31" t="s">
        <v>2796</v>
      </c>
      <c r="AC979" s="31"/>
    </row>
    <row r="980" spans="1:29">
      <c r="A980" s="45" t="s">
        <v>43</v>
      </c>
      <c r="B980" s="34" t="s">
        <v>45</v>
      </c>
      <c r="C980" s="34" t="s">
        <v>2797</v>
      </c>
      <c r="D980" s="76"/>
      <c r="H980" s="48"/>
      <c r="J980" s="31" t="str">
        <f t="shared" si="33"/>
        <v>Ignition.FireDetectionMethodComment</v>
      </c>
      <c r="K980" s="31" t="b">
        <f t="shared" si="34"/>
        <v>1</v>
      </c>
      <c r="L980" s="101">
        <f>_xlfn.XLOOKUP(J980,'Field Complete (Q1 2026)'!H:H,'Field Complete (Q1 2026)'!F:F,"")</f>
        <v>0</v>
      </c>
      <c r="M980" s="31" t="s">
        <v>45</v>
      </c>
      <c r="N980" s="31">
        <v>10</v>
      </c>
      <c r="O980" s="31" t="s">
        <v>2797</v>
      </c>
      <c r="P980" s="31" t="s">
        <v>2798</v>
      </c>
      <c r="Q980" s="31" t="s">
        <v>116</v>
      </c>
      <c r="R980" s="31"/>
      <c r="S980" s="31" t="s">
        <v>2799</v>
      </c>
      <c r="T980" s="31" t="s">
        <v>15</v>
      </c>
      <c r="U980" s="31" t="s">
        <v>2792</v>
      </c>
      <c r="V980" s="31" t="s">
        <v>2800</v>
      </c>
      <c r="W980" s="31" t="s">
        <v>2794</v>
      </c>
      <c r="X980" s="31" t="s">
        <v>15</v>
      </c>
      <c r="Y980" s="31" t="s">
        <v>87</v>
      </c>
      <c r="Z980" s="31" t="s">
        <v>13</v>
      </c>
      <c r="AA980" s="31" t="s">
        <v>2795</v>
      </c>
      <c r="AB980" s="31" t="s">
        <v>2801</v>
      </c>
      <c r="AC980" s="31"/>
    </row>
    <row r="981" spans="1:29">
      <c r="A981" s="45" t="s">
        <v>43</v>
      </c>
      <c r="B981" s="34" t="s">
        <v>45</v>
      </c>
      <c r="C981" s="34" t="s">
        <v>2802</v>
      </c>
      <c r="D981" s="76"/>
      <c r="H981" s="48"/>
      <c r="J981" s="31" t="str">
        <f t="shared" si="33"/>
        <v>Ignition.SuspectedInitiatingCause</v>
      </c>
      <c r="K981" s="31" t="b">
        <f t="shared" si="34"/>
        <v>1</v>
      </c>
      <c r="L981" s="101">
        <f>_xlfn.XLOOKUP(J981,'Field Complete (Q1 2026)'!H:H,'Field Complete (Q1 2026)'!F:F,"")</f>
        <v>0.96970000000000001</v>
      </c>
      <c r="M981" s="31" t="s">
        <v>45</v>
      </c>
      <c r="N981" s="31">
        <v>11</v>
      </c>
      <c r="O981" s="31" t="s">
        <v>2802</v>
      </c>
      <c r="P981" s="31" t="s">
        <v>2803</v>
      </c>
      <c r="Q981" s="31" t="s">
        <v>116</v>
      </c>
      <c r="R981" s="31" t="s">
        <v>2804</v>
      </c>
      <c r="S981" s="31" t="s">
        <v>2805</v>
      </c>
      <c r="T981" s="31" t="s">
        <v>13</v>
      </c>
      <c r="U981" s="31" t="s">
        <v>2806</v>
      </c>
      <c r="V981" s="31" t="s">
        <v>14</v>
      </c>
      <c r="W981" s="31" t="s">
        <v>14</v>
      </c>
      <c r="X981" s="31" t="s">
        <v>15</v>
      </c>
      <c r="Y981" s="31" t="s">
        <v>95</v>
      </c>
      <c r="Z981" s="31" t="s">
        <v>13</v>
      </c>
      <c r="AA981" s="31" t="s">
        <v>15</v>
      </c>
      <c r="AB981" s="31" t="s">
        <v>2807</v>
      </c>
      <c r="AC981" s="31"/>
    </row>
    <row r="982" spans="1:29">
      <c r="A982" s="45" t="s">
        <v>43</v>
      </c>
      <c r="B982" s="34" t="s">
        <v>45</v>
      </c>
      <c r="C982" s="34" t="s">
        <v>2808</v>
      </c>
      <c r="D982" s="76"/>
      <c r="H982" s="48"/>
      <c r="J982" s="31" t="str">
        <f t="shared" si="33"/>
        <v>Ignition.SuspectedInitiatingCauseComment</v>
      </c>
      <c r="K982" s="31" t="b">
        <f t="shared" si="34"/>
        <v>1</v>
      </c>
      <c r="L982" s="101">
        <f>_xlfn.XLOOKUP(J982,'Field Complete (Q1 2026)'!H:H,'Field Complete (Q1 2026)'!F:F,"")</f>
        <v>3.0300000000000001E-2</v>
      </c>
      <c r="M982" s="31" t="s">
        <v>45</v>
      </c>
      <c r="N982" s="31">
        <v>12</v>
      </c>
      <c r="O982" s="31" t="s">
        <v>2808</v>
      </c>
      <c r="P982" s="31" t="s">
        <v>2809</v>
      </c>
      <c r="Q982" s="31" t="s">
        <v>116</v>
      </c>
      <c r="R982" s="31"/>
      <c r="S982" s="31" t="s">
        <v>2810</v>
      </c>
      <c r="T982" s="31" t="s">
        <v>13</v>
      </c>
      <c r="U982" s="31" t="s">
        <v>330</v>
      </c>
      <c r="V982" s="31" t="s">
        <v>14</v>
      </c>
      <c r="W982" s="31" t="s">
        <v>14</v>
      </c>
      <c r="X982" s="31" t="s">
        <v>2811</v>
      </c>
      <c r="Y982" s="31" t="s">
        <v>87</v>
      </c>
      <c r="Z982" s="31" t="s">
        <v>13</v>
      </c>
      <c r="AA982" s="31" t="s">
        <v>15</v>
      </c>
      <c r="AB982" s="31" t="s">
        <v>2812</v>
      </c>
      <c r="AC982" s="31"/>
    </row>
    <row r="983" spans="1:29">
      <c r="A983" s="45" t="s">
        <v>43</v>
      </c>
      <c r="B983" s="34" t="s">
        <v>45</v>
      </c>
      <c r="C983" s="34" t="s">
        <v>2544</v>
      </c>
      <c r="D983" s="76"/>
      <c r="H983" s="48"/>
      <c r="J983" s="31" t="str">
        <f t="shared" si="33"/>
        <v>Ignition.ObjectContact</v>
      </c>
      <c r="K983" s="31" t="b">
        <f t="shared" si="34"/>
        <v>1</v>
      </c>
      <c r="L983" s="101">
        <f>_xlfn.XLOOKUP(J983,'Field Complete (Q1 2026)'!H:H,'Field Complete (Q1 2026)'!F:F,"")</f>
        <v>0.2424</v>
      </c>
      <c r="M983" s="31" t="s">
        <v>45</v>
      </c>
      <c r="N983" s="31">
        <v>13</v>
      </c>
      <c r="O983" s="31" t="s">
        <v>2544</v>
      </c>
      <c r="P983" s="31" t="s">
        <v>2545</v>
      </c>
      <c r="Q983" s="31" t="s">
        <v>116</v>
      </c>
      <c r="R983" s="31" t="s">
        <v>2546</v>
      </c>
      <c r="S983" s="31" t="s">
        <v>2813</v>
      </c>
      <c r="T983" s="31" t="s">
        <v>168</v>
      </c>
      <c r="U983" s="31" t="s">
        <v>2814</v>
      </c>
      <c r="V983" s="31" t="s">
        <v>14</v>
      </c>
      <c r="W983" s="31" t="s">
        <v>14</v>
      </c>
      <c r="X983" s="31" t="s">
        <v>2811</v>
      </c>
      <c r="Y983" s="31" t="s">
        <v>95</v>
      </c>
      <c r="Z983" s="31" t="s">
        <v>13</v>
      </c>
      <c r="AA983" s="31" t="s">
        <v>15</v>
      </c>
      <c r="AB983" s="31" t="s">
        <v>2815</v>
      </c>
      <c r="AC983" s="31"/>
    </row>
    <row r="984" spans="1:29">
      <c r="A984" s="45" t="s">
        <v>43</v>
      </c>
      <c r="B984" s="34" t="s">
        <v>45</v>
      </c>
      <c r="C984" s="34" t="s">
        <v>2549</v>
      </c>
      <c r="D984" s="76"/>
      <c r="H984" s="48"/>
      <c r="J984" s="31" t="str">
        <f t="shared" si="33"/>
        <v>Ignition.ObjectContactComment</v>
      </c>
      <c r="K984" s="31" t="b">
        <f t="shared" si="34"/>
        <v>1</v>
      </c>
      <c r="L984" s="101">
        <f>_xlfn.XLOOKUP(J984,'Field Complete (Q1 2026)'!H:H,'Field Complete (Q1 2026)'!F:F,"")</f>
        <v>0</v>
      </c>
      <c r="M984" s="31" t="s">
        <v>45</v>
      </c>
      <c r="N984" s="31">
        <v>14</v>
      </c>
      <c r="O984" s="31" t="s">
        <v>2549</v>
      </c>
      <c r="P984" s="31" t="s">
        <v>2550</v>
      </c>
      <c r="Q984" s="31" t="s">
        <v>116</v>
      </c>
      <c r="R984" s="31"/>
      <c r="S984" s="31" t="s">
        <v>2816</v>
      </c>
      <c r="T984" s="31" t="s">
        <v>168</v>
      </c>
      <c r="U984" s="31" t="s">
        <v>2817</v>
      </c>
      <c r="V984" s="31" t="s">
        <v>14</v>
      </c>
      <c r="W984" s="31" t="s">
        <v>14</v>
      </c>
      <c r="X984" s="31" t="s">
        <v>2811</v>
      </c>
      <c r="Y984" s="31" t="s">
        <v>87</v>
      </c>
      <c r="Z984" s="31" t="s">
        <v>13</v>
      </c>
      <c r="AA984" s="31"/>
      <c r="AB984" s="31" t="s">
        <v>2818</v>
      </c>
      <c r="AC984" s="31"/>
    </row>
    <row r="985" spans="1:29">
      <c r="A985" s="45" t="s">
        <v>43</v>
      </c>
      <c r="B985" s="34" t="s">
        <v>45</v>
      </c>
      <c r="C985" s="34" t="s">
        <v>2819</v>
      </c>
      <c r="D985" s="76"/>
      <c r="H985" s="48"/>
      <c r="J985" s="31" t="str">
        <f t="shared" si="33"/>
        <v>Ignition.VegetationContact</v>
      </c>
      <c r="K985" s="31" t="b">
        <f t="shared" si="34"/>
        <v>0</v>
      </c>
      <c r="L985" s="101">
        <f>_xlfn.XLOOKUP(J985,'Field Complete (Q1 2026)'!H:H,'Field Complete (Q1 2026)'!F:F,"")</f>
        <v>6.0600000000000001E-2</v>
      </c>
      <c r="M985" s="31" t="s">
        <v>45</v>
      </c>
      <c r="N985" s="31">
        <v>15</v>
      </c>
      <c r="O985" s="31" t="s">
        <v>2819</v>
      </c>
      <c r="P985" s="31" t="s">
        <v>2820</v>
      </c>
      <c r="Q985" s="31" t="s">
        <v>116</v>
      </c>
      <c r="R985" s="31" t="s">
        <v>2821</v>
      </c>
      <c r="S985" s="31" t="s">
        <v>2822</v>
      </c>
      <c r="T985" s="31" t="s">
        <v>13</v>
      </c>
      <c r="U985" s="31" t="s">
        <v>2823</v>
      </c>
      <c r="V985" s="31" t="s">
        <v>14</v>
      </c>
      <c r="W985" s="31" t="s">
        <v>14</v>
      </c>
      <c r="X985" s="31" t="s">
        <v>2811</v>
      </c>
      <c r="Y985" s="31"/>
      <c r="Z985" s="31"/>
      <c r="AA985" s="31"/>
      <c r="AB985" s="31"/>
      <c r="AC985" s="31"/>
    </row>
    <row r="986" spans="1:29">
      <c r="A986" s="45" t="s">
        <v>43</v>
      </c>
      <c r="B986" s="34" t="s">
        <v>45</v>
      </c>
      <c r="C986" s="34" t="s">
        <v>2824</v>
      </c>
      <c r="D986" s="76"/>
      <c r="H986" s="48"/>
      <c r="J986" s="31" t="str">
        <f t="shared" si="33"/>
        <v>Ignition.VegetationContactComment</v>
      </c>
      <c r="K986" s="31" t="b">
        <f t="shared" si="34"/>
        <v>0</v>
      </c>
      <c r="L986" s="101">
        <f>_xlfn.XLOOKUP(J986,'Field Complete (Q1 2026)'!H:H,'Field Complete (Q1 2026)'!F:F,"")</f>
        <v>0</v>
      </c>
      <c r="M986" s="31" t="s">
        <v>45</v>
      </c>
      <c r="N986" s="31">
        <v>16</v>
      </c>
      <c r="O986" s="31" t="s">
        <v>2824</v>
      </c>
      <c r="P986" s="31" t="s">
        <v>2825</v>
      </c>
      <c r="Q986" s="31" t="s">
        <v>1023</v>
      </c>
      <c r="R986" s="31"/>
      <c r="S986" s="31" t="s">
        <v>2826</v>
      </c>
      <c r="T986" s="31" t="s">
        <v>13</v>
      </c>
      <c r="U986" s="31" t="s">
        <v>2827</v>
      </c>
      <c r="V986" s="31" t="s">
        <v>14</v>
      </c>
      <c r="W986" s="31" t="s">
        <v>14</v>
      </c>
      <c r="X986" s="31" t="s">
        <v>2811</v>
      </c>
      <c r="Y986" s="31"/>
      <c r="Z986" s="31"/>
      <c r="AA986" s="31"/>
      <c r="AB986" s="31"/>
      <c r="AC986" s="31"/>
    </row>
    <row r="987" spans="1:29">
      <c r="A987" s="45" t="s">
        <v>43</v>
      </c>
      <c r="B987" s="34" t="s">
        <v>45</v>
      </c>
      <c r="C987" s="34" t="s">
        <v>1612</v>
      </c>
      <c r="D987" s="76"/>
      <c r="H987" s="48"/>
      <c r="J987" s="31" t="str">
        <f t="shared" si="33"/>
        <v>Ignition.VegetationGenus</v>
      </c>
      <c r="K987" s="31" t="b">
        <f t="shared" si="34"/>
        <v>1</v>
      </c>
      <c r="L987" s="101">
        <f>_xlfn.XLOOKUP(J987,'Field Complete (Q1 2026)'!H:H,'Field Complete (Q1 2026)'!F:F,"")</f>
        <v>0.1515</v>
      </c>
      <c r="M987" s="31" t="s">
        <v>45</v>
      </c>
      <c r="N987" s="31">
        <v>17</v>
      </c>
      <c r="O987" s="31" t="s">
        <v>1612</v>
      </c>
      <c r="P987" s="31" t="s">
        <v>1613</v>
      </c>
      <c r="Q987" s="31" t="s">
        <v>116</v>
      </c>
      <c r="R987" s="31"/>
      <c r="S987" s="31" t="s">
        <v>2828</v>
      </c>
      <c r="T987" s="31" t="s">
        <v>13</v>
      </c>
      <c r="U987" s="31" t="s">
        <v>2829</v>
      </c>
      <c r="V987" s="31" t="s">
        <v>14</v>
      </c>
      <c r="W987" s="31" t="s">
        <v>14</v>
      </c>
      <c r="X987" s="31" t="s">
        <v>1085</v>
      </c>
      <c r="Y987" s="31" t="s">
        <v>276</v>
      </c>
      <c r="Z987" s="31" t="s">
        <v>13</v>
      </c>
      <c r="AA987" s="31"/>
      <c r="AB987" s="31" t="s">
        <v>2830</v>
      </c>
      <c r="AC987" s="31"/>
    </row>
    <row r="988" spans="1:29">
      <c r="A988" s="45" t="s">
        <v>43</v>
      </c>
      <c r="B988" s="34" t="s">
        <v>45</v>
      </c>
      <c r="C988" s="34" t="s">
        <v>1616</v>
      </c>
      <c r="D988" s="76"/>
      <c r="H988" s="48"/>
      <c r="J988" s="31" t="str">
        <f t="shared" si="33"/>
        <v>Ignition.VegetationSpecies</v>
      </c>
      <c r="K988" s="31" t="b">
        <f t="shared" si="34"/>
        <v>1</v>
      </c>
      <c r="L988" s="101">
        <f>_xlfn.XLOOKUP(J988,'Field Complete (Q1 2026)'!H:H,'Field Complete (Q1 2026)'!F:F,"")</f>
        <v>0.1515</v>
      </c>
      <c r="M988" s="31" t="s">
        <v>45</v>
      </c>
      <c r="N988" s="31">
        <v>18</v>
      </c>
      <c r="O988" s="31" t="s">
        <v>1616</v>
      </c>
      <c r="P988" s="31" t="s">
        <v>1617</v>
      </c>
      <c r="Q988" s="31" t="s">
        <v>116</v>
      </c>
      <c r="R988" s="31"/>
      <c r="S988" s="31" t="s">
        <v>2831</v>
      </c>
      <c r="T988" s="31" t="s">
        <v>13</v>
      </c>
      <c r="U988" s="31" t="s">
        <v>2829</v>
      </c>
      <c r="V988" s="31" t="s">
        <v>14</v>
      </c>
      <c r="W988" s="31" t="s">
        <v>14</v>
      </c>
      <c r="X988" s="31" t="s">
        <v>1085</v>
      </c>
      <c r="Y988" s="31" t="s">
        <v>276</v>
      </c>
      <c r="Z988" s="31" t="s">
        <v>13</v>
      </c>
      <c r="AA988" s="31"/>
      <c r="AB988" s="31" t="s">
        <v>2832</v>
      </c>
      <c r="AC988" s="31"/>
    </row>
    <row r="989" spans="1:29">
      <c r="A989" s="45" t="s">
        <v>43</v>
      </c>
      <c r="B989" s="34" t="s">
        <v>45</v>
      </c>
      <c r="C989" s="34" t="s">
        <v>1620</v>
      </c>
      <c r="D989" s="76"/>
      <c r="H989" s="48"/>
      <c r="J989" s="31" t="str">
        <f t="shared" si="33"/>
        <v>Ignition.VegetationCommonName</v>
      </c>
      <c r="K989" s="31" t="b">
        <f t="shared" si="34"/>
        <v>1</v>
      </c>
      <c r="L989" s="101">
        <f>_xlfn.XLOOKUP(J989,'Field Complete (Q1 2026)'!H:H,'Field Complete (Q1 2026)'!F:F,"")</f>
        <v>0.1515</v>
      </c>
      <c r="M989" s="31" t="s">
        <v>45</v>
      </c>
      <c r="N989" s="31">
        <v>19</v>
      </c>
      <c r="O989" s="31" t="s">
        <v>1620</v>
      </c>
      <c r="P989" s="31" t="s">
        <v>1621</v>
      </c>
      <c r="Q989" s="31" t="s">
        <v>83</v>
      </c>
      <c r="R989" s="31"/>
      <c r="S989" s="31" t="s">
        <v>2833</v>
      </c>
      <c r="T989" s="31" t="s">
        <v>13</v>
      </c>
      <c r="U989" s="31" t="s">
        <v>2829</v>
      </c>
      <c r="V989" s="31" t="s">
        <v>14</v>
      </c>
      <c r="W989" s="31" t="s">
        <v>14</v>
      </c>
      <c r="X989" s="31" t="s">
        <v>1085</v>
      </c>
      <c r="Y989" s="31" t="s">
        <v>276</v>
      </c>
      <c r="Z989" s="31" t="s">
        <v>13</v>
      </c>
      <c r="AA989" s="31"/>
      <c r="AB989" s="31" t="s">
        <v>2834</v>
      </c>
      <c r="AC989" s="31"/>
    </row>
    <row r="990" spans="1:29">
      <c r="A990" s="45" t="s">
        <v>43</v>
      </c>
      <c r="B990" s="34" t="s">
        <v>45</v>
      </c>
      <c r="C990" s="34" t="s">
        <v>2835</v>
      </c>
      <c r="D990" s="76"/>
      <c r="H990" s="48"/>
      <c r="J990" s="31" t="str">
        <f t="shared" si="33"/>
        <v>Ignition.EquipmentFailure</v>
      </c>
      <c r="K990" s="31" t="b">
        <f t="shared" si="34"/>
        <v>1</v>
      </c>
      <c r="L990" s="101">
        <f>_xlfn.XLOOKUP(J990,'Field Complete (Q1 2026)'!H:H,'Field Complete (Q1 2026)'!F:F,"")</f>
        <v>0.39389999999999997</v>
      </c>
      <c r="M990" s="31" t="s">
        <v>45</v>
      </c>
      <c r="N990" s="31">
        <v>20</v>
      </c>
      <c r="O990" s="31" t="s">
        <v>2835</v>
      </c>
      <c r="P990" s="31" t="s">
        <v>2836</v>
      </c>
      <c r="Q990" s="31" t="s">
        <v>116</v>
      </c>
      <c r="R990" s="31" t="s">
        <v>2837</v>
      </c>
      <c r="S990" s="31" t="s">
        <v>2838</v>
      </c>
      <c r="T990" s="31" t="s">
        <v>13</v>
      </c>
      <c r="U990" s="31" t="s">
        <v>2839</v>
      </c>
      <c r="V990" s="31" t="s">
        <v>14</v>
      </c>
      <c r="W990" s="31" t="s">
        <v>14</v>
      </c>
      <c r="X990" s="31" t="s">
        <v>2840</v>
      </c>
      <c r="Y990" s="31" t="s">
        <v>95</v>
      </c>
      <c r="Z990" s="31" t="s">
        <v>13</v>
      </c>
      <c r="AA990" s="31" t="s">
        <v>15</v>
      </c>
      <c r="AB990" s="31" t="s">
        <v>2841</v>
      </c>
      <c r="AC990" s="31"/>
    </row>
    <row r="991" spans="1:29">
      <c r="A991" s="45" t="s">
        <v>43</v>
      </c>
      <c r="B991" s="34" t="s">
        <v>45</v>
      </c>
      <c r="C991" s="34" t="s">
        <v>2842</v>
      </c>
      <c r="D991" s="76"/>
      <c r="H991" s="48"/>
      <c r="J991" s="31" t="str">
        <f t="shared" si="33"/>
        <v>Ignition.EquipmentFailureComment</v>
      </c>
      <c r="K991" s="31" t="b">
        <f t="shared" si="34"/>
        <v>1</v>
      </c>
      <c r="L991" s="101">
        <f>_xlfn.XLOOKUP(J991,'Field Complete (Q1 2026)'!H:H,'Field Complete (Q1 2026)'!F:F,"")</f>
        <v>3.0300000000000001E-2</v>
      </c>
      <c r="M991" s="31" t="s">
        <v>45</v>
      </c>
      <c r="N991" s="31">
        <v>21</v>
      </c>
      <c r="O991" s="31" t="s">
        <v>2842</v>
      </c>
      <c r="P991" s="31" t="s">
        <v>2843</v>
      </c>
      <c r="Q991" s="31" t="s">
        <v>116</v>
      </c>
      <c r="R991" s="31"/>
      <c r="S991" s="31" t="s">
        <v>2844</v>
      </c>
      <c r="T991" s="31" t="s">
        <v>15</v>
      </c>
      <c r="U991" s="31" t="s">
        <v>1182</v>
      </c>
      <c r="V991" s="31" t="s">
        <v>14</v>
      </c>
      <c r="W991" s="31" t="s">
        <v>14</v>
      </c>
      <c r="X991" s="31" t="s">
        <v>2840</v>
      </c>
      <c r="Y991" s="31" t="s">
        <v>87</v>
      </c>
      <c r="Z991" s="31" t="s">
        <v>13</v>
      </c>
      <c r="AA991" s="31"/>
      <c r="AB991" s="31" t="s">
        <v>2845</v>
      </c>
      <c r="AC991" s="31"/>
    </row>
    <row r="992" spans="1:29">
      <c r="A992" s="45" t="s">
        <v>43</v>
      </c>
      <c r="B992" s="34" t="s">
        <v>45</v>
      </c>
      <c r="C992" s="34" t="s">
        <v>465</v>
      </c>
      <c r="D992" s="76"/>
      <c r="H992" s="48"/>
      <c r="J992" s="31" t="str">
        <f t="shared" si="33"/>
        <v>Ignition.AssociatedNominalVoltagekV</v>
      </c>
      <c r="K992" s="31" t="b">
        <f t="shared" si="34"/>
        <v>1</v>
      </c>
      <c r="L992" s="101">
        <f>_xlfn.XLOOKUP(J992,'Field Complete (Q1 2026)'!H:H,'Field Complete (Q1 2026)'!F:F,"")</f>
        <v>1</v>
      </c>
      <c r="M992" s="31" t="s">
        <v>45</v>
      </c>
      <c r="N992" s="31">
        <v>22</v>
      </c>
      <c r="O992" s="31" t="s">
        <v>465</v>
      </c>
      <c r="P992" s="31" t="s">
        <v>466</v>
      </c>
      <c r="Q992" s="31" t="s">
        <v>100</v>
      </c>
      <c r="R992" s="31"/>
      <c r="S992" s="31" t="s">
        <v>467</v>
      </c>
      <c r="T992" s="31" t="s">
        <v>13</v>
      </c>
      <c r="U992" s="31" t="s">
        <v>14</v>
      </c>
      <c r="V992" s="31" t="s">
        <v>14</v>
      </c>
      <c r="W992" s="31" t="s">
        <v>14</v>
      </c>
      <c r="X992" s="31" t="s">
        <v>301</v>
      </c>
      <c r="Y992" s="31" t="s">
        <v>95</v>
      </c>
      <c r="Z992" s="31" t="s">
        <v>13</v>
      </c>
      <c r="AA992" s="31" t="s">
        <v>15</v>
      </c>
      <c r="AB992" s="31" t="s">
        <v>2846</v>
      </c>
      <c r="AC992" s="31"/>
    </row>
    <row r="993" spans="1:29">
      <c r="A993" s="45" t="s">
        <v>43</v>
      </c>
      <c r="B993" s="34" t="s">
        <v>45</v>
      </c>
      <c r="C993" s="34" t="s">
        <v>471</v>
      </c>
      <c r="D993" s="76"/>
      <c r="H993" s="48"/>
      <c r="J993" s="31" t="str">
        <f t="shared" si="33"/>
        <v>Ignition.AssociatedOperatingVoltagekV</v>
      </c>
      <c r="K993" s="31" t="b">
        <f t="shared" si="34"/>
        <v>1</v>
      </c>
      <c r="L993" s="101">
        <f>_xlfn.XLOOKUP(J993,'Field Complete (Q1 2026)'!H:H,'Field Complete (Q1 2026)'!F:F,"")</f>
        <v>1</v>
      </c>
      <c r="M993" s="31" t="s">
        <v>45</v>
      </c>
      <c r="N993" s="31">
        <v>23</v>
      </c>
      <c r="O993" s="31" t="s">
        <v>471</v>
      </c>
      <c r="P993" s="31" t="s">
        <v>472</v>
      </c>
      <c r="Q993" s="31" t="s">
        <v>100</v>
      </c>
      <c r="R993" s="31"/>
      <c r="S993" s="31" t="s">
        <v>473</v>
      </c>
      <c r="T993" s="31" t="s">
        <v>13</v>
      </c>
      <c r="U993" s="31" t="s">
        <v>14</v>
      </c>
      <c r="V993" s="31" t="s">
        <v>14</v>
      </c>
      <c r="W993" s="31" t="s">
        <v>14</v>
      </c>
      <c r="X993" s="31" t="s">
        <v>425</v>
      </c>
      <c r="Y993" s="31" t="s">
        <v>95</v>
      </c>
      <c r="Z993" s="31" t="s">
        <v>13</v>
      </c>
      <c r="AA993" s="31" t="s">
        <v>15</v>
      </c>
      <c r="AB993" s="31" t="s">
        <v>2847</v>
      </c>
      <c r="AC993" s="31"/>
    </row>
    <row r="994" spans="1:29">
      <c r="A994" s="45" t="s">
        <v>43</v>
      </c>
      <c r="B994" s="34" t="s">
        <v>45</v>
      </c>
      <c r="C994" s="34" t="s">
        <v>2848</v>
      </c>
      <c r="D994" s="76"/>
      <c r="H994" s="48"/>
      <c r="J994" s="31" t="str">
        <f t="shared" si="33"/>
        <v>Ignition.OtherCompanies</v>
      </c>
      <c r="K994" s="31" t="b">
        <f t="shared" si="34"/>
        <v>1</v>
      </c>
      <c r="L994" s="101">
        <f>_xlfn.XLOOKUP(J994,'Field Complete (Q1 2026)'!H:H,'Field Complete (Q1 2026)'!F:F,"")</f>
        <v>1</v>
      </c>
      <c r="M994" s="31" t="s">
        <v>45</v>
      </c>
      <c r="N994" s="31">
        <v>24</v>
      </c>
      <c r="O994" s="31" t="s">
        <v>2848</v>
      </c>
      <c r="P994" s="31" t="s">
        <v>2849</v>
      </c>
      <c r="Q994" s="31" t="s">
        <v>83</v>
      </c>
      <c r="R994" s="31"/>
      <c r="S994" s="31" t="s">
        <v>2850</v>
      </c>
      <c r="T994" s="31" t="s">
        <v>13</v>
      </c>
      <c r="U994" s="31" t="s">
        <v>14</v>
      </c>
      <c r="V994" s="31" t="s">
        <v>14</v>
      </c>
      <c r="W994" s="31" t="s">
        <v>14</v>
      </c>
      <c r="X994" s="31" t="s">
        <v>2851</v>
      </c>
      <c r="Y994" s="31" t="s">
        <v>95</v>
      </c>
      <c r="Z994" s="31" t="s">
        <v>13</v>
      </c>
      <c r="AA994" s="31" t="s">
        <v>15</v>
      </c>
      <c r="AB994" s="31" t="s">
        <v>2852</v>
      </c>
      <c r="AC994" s="31"/>
    </row>
    <row r="995" spans="1:29">
      <c r="A995" s="45" t="s">
        <v>43</v>
      </c>
      <c r="B995" s="34" t="s">
        <v>45</v>
      </c>
      <c r="C995" s="34" t="s">
        <v>2853</v>
      </c>
      <c r="D995" s="76"/>
      <c r="H995" s="48"/>
      <c r="J995" s="31" t="str">
        <f t="shared" si="33"/>
        <v>Ignition.EquipmentType</v>
      </c>
      <c r="K995" s="31" t="b">
        <f t="shared" si="34"/>
        <v>1</v>
      </c>
      <c r="L995" s="101">
        <f>_xlfn.XLOOKUP(J995,'Field Complete (Q1 2026)'!H:H,'Field Complete (Q1 2026)'!F:F,"")</f>
        <v>0.96970000000000001</v>
      </c>
      <c r="M995" s="31" t="s">
        <v>45</v>
      </c>
      <c r="N995" s="31">
        <v>25</v>
      </c>
      <c r="O995" s="31" t="s">
        <v>2853</v>
      </c>
      <c r="P995" s="31" t="s">
        <v>2854</v>
      </c>
      <c r="Q995" s="31" t="s">
        <v>116</v>
      </c>
      <c r="R995" s="31" t="s">
        <v>2855</v>
      </c>
      <c r="S995" s="31" t="s">
        <v>2856</v>
      </c>
      <c r="T995" s="31" t="s">
        <v>13</v>
      </c>
      <c r="U995" s="31" t="s">
        <v>14</v>
      </c>
      <c r="V995" s="31" t="s">
        <v>14</v>
      </c>
      <c r="W995" s="31" t="s">
        <v>14</v>
      </c>
      <c r="X995" s="31" t="s">
        <v>15</v>
      </c>
      <c r="Y995" s="31" t="s">
        <v>95</v>
      </c>
      <c r="Z995" s="31" t="s">
        <v>13</v>
      </c>
      <c r="AA995" s="31" t="s">
        <v>15</v>
      </c>
      <c r="AB995" s="31" t="s">
        <v>2857</v>
      </c>
      <c r="AC995" s="31"/>
    </row>
    <row r="996" spans="1:29">
      <c r="A996" s="45" t="s">
        <v>43</v>
      </c>
      <c r="B996" s="34" t="s">
        <v>45</v>
      </c>
      <c r="C996" s="34" t="s">
        <v>2858</v>
      </c>
      <c r="D996" s="76"/>
      <c r="H996" s="48"/>
      <c r="J996" s="31" t="str">
        <f t="shared" si="33"/>
        <v>Ignition.Determination</v>
      </c>
      <c r="K996" s="31" t="b">
        <f t="shared" si="34"/>
        <v>1</v>
      </c>
      <c r="L996" s="101">
        <f>_xlfn.XLOOKUP(J996,'Field Complete (Q1 2026)'!H:H,'Field Complete (Q1 2026)'!F:F,"")</f>
        <v>1</v>
      </c>
      <c r="M996" s="31" t="s">
        <v>45</v>
      </c>
      <c r="N996" s="31">
        <v>26</v>
      </c>
      <c r="O996" s="31" t="s">
        <v>2858</v>
      </c>
      <c r="P996" s="31" t="s">
        <v>2858</v>
      </c>
      <c r="Q996" s="31" t="s">
        <v>116</v>
      </c>
      <c r="R996" s="31" t="s">
        <v>2859</v>
      </c>
      <c r="S996" s="31" t="s">
        <v>2860</v>
      </c>
      <c r="T996" s="31" t="s">
        <v>13</v>
      </c>
      <c r="U996" s="31" t="s">
        <v>14</v>
      </c>
      <c r="V996" s="31" t="s">
        <v>14</v>
      </c>
      <c r="W996" s="31" t="s">
        <v>14</v>
      </c>
      <c r="X996" s="31" t="s">
        <v>2811</v>
      </c>
      <c r="Y996" s="31" t="s">
        <v>95</v>
      </c>
      <c r="Z996" s="31" t="s">
        <v>13</v>
      </c>
      <c r="AA996" s="31" t="s">
        <v>15</v>
      </c>
      <c r="AB996" s="31" t="s">
        <v>2861</v>
      </c>
      <c r="AC996" s="31"/>
    </row>
    <row r="997" spans="1:29">
      <c r="A997" s="45" t="s">
        <v>43</v>
      </c>
      <c r="B997" s="34" t="s">
        <v>45</v>
      </c>
      <c r="C997" s="34" t="s">
        <v>2862</v>
      </c>
      <c r="D997" s="76"/>
      <c r="H997" s="48"/>
      <c r="J997" s="31" t="str">
        <f t="shared" si="33"/>
        <v>Ignition.DeterminationComment</v>
      </c>
      <c r="K997" s="31" t="b">
        <f t="shared" si="34"/>
        <v>1</v>
      </c>
      <c r="L997" s="101">
        <f>_xlfn.XLOOKUP(J997,'Field Complete (Q1 2026)'!H:H,'Field Complete (Q1 2026)'!F:F,"")</f>
        <v>1</v>
      </c>
      <c r="M997" s="31" t="s">
        <v>45</v>
      </c>
      <c r="N997" s="31">
        <v>27</v>
      </c>
      <c r="O997" s="31" t="s">
        <v>2862</v>
      </c>
      <c r="P997" s="31" t="s">
        <v>2863</v>
      </c>
      <c r="Q997" s="31" t="s">
        <v>83</v>
      </c>
      <c r="R997" s="31"/>
      <c r="S997" s="31" t="s">
        <v>2864</v>
      </c>
      <c r="T997" s="31" t="s">
        <v>13</v>
      </c>
      <c r="U997" s="31" t="s">
        <v>14</v>
      </c>
      <c r="V997" s="31" t="s">
        <v>14</v>
      </c>
      <c r="W997" s="31" t="s">
        <v>14</v>
      </c>
      <c r="X997" s="31" t="s">
        <v>2811</v>
      </c>
      <c r="Y997" s="31" t="s">
        <v>87</v>
      </c>
      <c r="Z997" s="31" t="s">
        <v>13</v>
      </c>
      <c r="AA997" s="31" t="s">
        <v>15</v>
      </c>
      <c r="AB997" s="31" t="s">
        <v>2865</v>
      </c>
      <c r="AC997" s="31"/>
    </row>
    <row r="998" spans="1:29">
      <c r="A998" s="45" t="s">
        <v>43</v>
      </c>
      <c r="B998" s="34" t="s">
        <v>45</v>
      </c>
      <c r="C998" s="34" t="s">
        <v>2866</v>
      </c>
      <c r="D998" s="76"/>
      <c r="H998" s="48"/>
      <c r="J998" s="31" t="str">
        <f t="shared" si="33"/>
        <v>Ignition.FacilityContacted</v>
      </c>
      <c r="K998" s="31" t="b">
        <f t="shared" si="34"/>
        <v>1</v>
      </c>
      <c r="L998" s="101">
        <f>_xlfn.XLOOKUP(J998,'Field Complete (Q1 2026)'!H:H,'Field Complete (Q1 2026)'!F:F,"")</f>
        <v>0</v>
      </c>
      <c r="M998" s="31" t="s">
        <v>45</v>
      </c>
      <c r="N998" s="31">
        <v>28</v>
      </c>
      <c r="O998" s="31" t="s">
        <v>2866</v>
      </c>
      <c r="P998" s="31" t="s">
        <v>2867</v>
      </c>
      <c r="Q998" s="31" t="s">
        <v>83</v>
      </c>
      <c r="R998" s="31" t="s">
        <v>2868</v>
      </c>
      <c r="S998" s="31" t="s">
        <v>2869</v>
      </c>
      <c r="T998" s="31" t="s">
        <v>13</v>
      </c>
      <c r="U998" s="31" t="s">
        <v>2870</v>
      </c>
      <c r="V998" s="31" t="s">
        <v>14</v>
      </c>
      <c r="W998" s="31" t="s">
        <v>14</v>
      </c>
      <c r="X998" s="31" t="s">
        <v>2840</v>
      </c>
      <c r="Y998" s="31" t="s">
        <v>95</v>
      </c>
      <c r="Z998" s="31" t="s">
        <v>13</v>
      </c>
      <c r="AA998" s="31" t="s">
        <v>15</v>
      </c>
      <c r="AB998" s="31" t="s">
        <v>2871</v>
      </c>
      <c r="AC998" s="31"/>
    </row>
    <row r="999" spans="1:29">
      <c r="A999" s="45" t="s">
        <v>43</v>
      </c>
      <c r="B999" s="34" t="s">
        <v>45</v>
      </c>
      <c r="C999" s="34" t="s">
        <v>2872</v>
      </c>
      <c r="D999" s="76"/>
      <c r="H999" s="48"/>
      <c r="J999" s="31" t="str">
        <f t="shared" si="33"/>
        <v>Ignition.FacilityContactedComment</v>
      </c>
      <c r="K999" s="31" t="b">
        <f t="shared" si="34"/>
        <v>1</v>
      </c>
      <c r="L999" s="101">
        <f>_xlfn.XLOOKUP(J999,'Field Complete (Q1 2026)'!H:H,'Field Complete (Q1 2026)'!F:F,"")</f>
        <v>0</v>
      </c>
      <c r="M999" s="31" t="s">
        <v>45</v>
      </c>
      <c r="N999" s="31">
        <v>29</v>
      </c>
      <c r="O999" s="31" t="s">
        <v>2872</v>
      </c>
      <c r="P999" s="31" t="s">
        <v>2873</v>
      </c>
      <c r="Q999" s="31" t="s">
        <v>1028</v>
      </c>
      <c r="R999" s="31"/>
      <c r="S999" s="31" t="s">
        <v>2874</v>
      </c>
      <c r="T999" s="31" t="s">
        <v>15</v>
      </c>
      <c r="U999" s="31" t="s">
        <v>1182</v>
      </c>
      <c r="V999" s="31" t="s">
        <v>14</v>
      </c>
      <c r="W999" s="31" t="s">
        <v>14</v>
      </c>
      <c r="X999" s="31" t="s">
        <v>2811</v>
      </c>
      <c r="Y999" s="31" t="s">
        <v>87</v>
      </c>
      <c r="Z999" s="31" t="s">
        <v>13</v>
      </c>
      <c r="AA999" s="31"/>
      <c r="AB999" s="31" t="s">
        <v>2875</v>
      </c>
      <c r="AC999" s="31"/>
    </row>
    <row r="1000" spans="1:29">
      <c r="A1000" s="45" t="s">
        <v>43</v>
      </c>
      <c r="B1000" s="34" t="s">
        <v>45</v>
      </c>
      <c r="C1000" s="34" t="s">
        <v>373</v>
      </c>
      <c r="D1000" s="76"/>
      <c r="H1000" s="48"/>
      <c r="J1000" s="31" t="str">
        <f t="shared" si="33"/>
        <v>Ignition.AssetID</v>
      </c>
      <c r="K1000" s="31" t="b">
        <f t="shared" si="34"/>
        <v>1</v>
      </c>
      <c r="L1000" s="101">
        <f>_xlfn.XLOOKUP(J1000,'Field Complete (Q1 2026)'!H:H,'Field Complete (Q1 2026)'!F:F,"")</f>
        <v>0.1212</v>
      </c>
      <c r="M1000" s="31" t="s">
        <v>45</v>
      </c>
      <c r="N1000" s="31">
        <v>30</v>
      </c>
      <c r="O1000" s="31" t="s">
        <v>373</v>
      </c>
      <c r="P1000" s="31" t="s">
        <v>374</v>
      </c>
      <c r="Q1000" s="31" t="s">
        <v>83</v>
      </c>
      <c r="R1000" s="31"/>
      <c r="S1000" s="31" t="s">
        <v>2876</v>
      </c>
      <c r="T1000" s="31" t="s">
        <v>168</v>
      </c>
      <c r="U1000" s="31" t="s">
        <v>2877</v>
      </c>
      <c r="V1000" s="31" t="s">
        <v>2878</v>
      </c>
      <c r="W1000" s="31" t="s">
        <v>2794</v>
      </c>
      <c r="X1000" s="31" t="s">
        <v>2840</v>
      </c>
      <c r="Y1000" s="31" t="s">
        <v>95</v>
      </c>
      <c r="Z1000" s="31" t="s">
        <v>13</v>
      </c>
      <c r="AA1000" s="31" t="s">
        <v>2879</v>
      </c>
      <c r="AB1000" s="31" t="s">
        <v>2880</v>
      </c>
      <c r="AC1000" s="31"/>
    </row>
    <row r="1001" spans="1:29">
      <c r="A1001" s="45" t="s">
        <v>43</v>
      </c>
      <c r="B1001" s="34" t="s">
        <v>45</v>
      </c>
      <c r="C1001" s="34" t="s">
        <v>386</v>
      </c>
      <c r="D1001" s="76"/>
      <c r="H1001" s="48"/>
      <c r="J1001" s="31" t="str">
        <f t="shared" si="33"/>
        <v>Ignition.AssetFeature</v>
      </c>
      <c r="K1001" s="31" t="b">
        <f t="shared" si="34"/>
        <v>1</v>
      </c>
      <c r="L1001" s="101">
        <f>_xlfn.XLOOKUP(J1001,'Field Complete (Q1 2026)'!H:H,'Field Complete (Q1 2026)'!F:F,"")</f>
        <v>0.1515</v>
      </c>
      <c r="M1001" s="31" t="s">
        <v>45</v>
      </c>
      <c r="N1001" s="31">
        <v>31</v>
      </c>
      <c r="O1001" s="31" t="s">
        <v>386</v>
      </c>
      <c r="P1001" s="31" t="s">
        <v>387</v>
      </c>
      <c r="Q1001" s="31" t="s">
        <v>130</v>
      </c>
      <c r="R1001" s="31" t="s">
        <v>2881</v>
      </c>
      <c r="S1001" s="31" t="s">
        <v>2882</v>
      </c>
      <c r="T1001" s="31" t="s">
        <v>168</v>
      </c>
      <c r="U1001" s="31" t="s">
        <v>2883</v>
      </c>
      <c r="V1001" s="31" t="s">
        <v>2878</v>
      </c>
      <c r="W1001" s="31" t="s">
        <v>2794</v>
      </c>
      <c r="X1001" s="31" t="s">
        <v>2840</v>
      </c>
      <c r="Y1001" s="31" t="s">
        <v>95</v>
      </c>
      <c r="Z1001" s="31" t="s">
        <v>13</v>
      </c>
      <c r="AA1001" s="31" t="s">
        <v>2879</v>
      </c>
      <c r="AB1001" s="31" t="s">
        <v>2884</v>
      </c>
      <c r="AC1001" s="31"/>
    </row>
    <row r="1002" spans="1:29">
      <c r="A1002" s="45" t="s">
        <v>43</v>
      </c>
      <c r="B1002" s="34" t="s">
        <v>45</v>
      </c>
      <c r="C1002" s="34" t="s">
        <v>81</v>
      </c>
      <c r="D1002" s="76"/>
      <c r="H1002" s="48"/>
      <c r="J1002" s="31" t="str">
        <f t="shared" si="33"/>
        <v>Ignition.SegmentID</v>
      </c>
      <c r="K1002" s="31" t="b">
        <f t="shared" si="34"/>
        <v>1</v>
      </c>
      <c r="L1002" s="101">
        <f>_xlfn.XLOOKUP(J1002,'Field Complete (Q1 2026)'!H:H,'Field Complete (Q1 2026)'!F:F,"")</f>
        <v>0</v>
      </c>
      <c r="M1002" s="31" t="s">
        <v>45</v>
      </c>
      <c r="N1002" s="31">
        <v>32</v>
      </c>
      <c r="O1002" s="31" t="s">
        <v>81</v>
      </c>
      <c r="P1002" s="31" t="s">
        <v>82</v>
      </c>
      <c r="Q1002" s="31" t="s">
        <v>83</v>
      </c>
      <c r="R1002" s="31"/>
      <c r="S1002" s="31" t="s">
        <v>2885</v>
      </c>
      <c r="T1002" s="31" t="s">
        <v>15</v>
      </c>
      <c r="U1002" s="31" t="s">
        <v>1147</v>
      </c>
      <c r="V1002" s="31" t="s">
        <v>86</v>
      </c>
      <c r="W1002" s="31" t="s">
        <v>86</v>
      </c>
      <c r="X1002" s="31" t="s">
        <v>2840</v>
      </c>
      <c r="Y1002" s="31" t="s">
        <v>87</v>
      </c>
      <c r="Z1002" s="31" t="s">
        <v>13</v>
      </c>
      <c r="AA1002" s="31"/>
      <c r="AB1002" s="31" t="s">
        <v>2886</v>
      </c>
      <c r="AC1002" s="31"/>
    </row>
    <row r="1003" spans="1:29">
      <c r="A1003" s="45" t="s">
        <v>43</v>
      </c>
      <c r="B1003" s="34" t="s">
        <v>45</v>
      </c>
      <c r="C1003" s="34" t="s">
        <v>89</v>
      </c>
      <c r="D1003" s="76"/>
      <c r="H1003" s="48"/>
      <c r="J1003" s="31" t="str">
        <f t="shared" si="33"/>
        <v>Ignition.CircuitID</v>
      </c>
      <c r="K1003" s="31" t="b">
        <f t="shared" si="34"/>
        <v>1</v>
      </c>
      <c r="L1003" s="101">
        <f>_xlfn.XLOOKUP(J1003,'Field Complete (Q1 2026)'!H:H,'Field Complete (Q1 2026)'!F:F,"")</f>
        <v>1</v>
      </c>
      <c r="M1003" s="31" t="s">
        <v>45</v>
      </c>
      <c r="N1003" s="31">
        <v>33</v>
      </c>
      <c r="O1003" s="31" t="s">
        <v>89</v>
      </c>
      <c r="P1003" s="31" t="s">
        <v>90</v>
      </c>
      <c r="Q1003" s="31" t="s">
        <v>83</v>
      </c>
      <c r="R1003" s="31"/>
      <c r="S1003" s="31" t="s">
        <v>2887</v>
      </c>
      <c r="T1003" s="31" t="s">
        <v>13</v>
      </c>
      <c r="U1003" s="31" t="s">
        <v>2764</v>
      </c>
      <c r="V1003" s="31" t="s">
        <v>14</v>
      </c>
      <c r="W1003" s="31" t="s">
        <v>14</v>
      </c>
      <c r="X1003" s="31" t="s">
        <v>301</v>
      </c>
      <c r="Y1003" s="31" t="s">
        <v>95</v>
      </c>
      <c r="Z1003" s="31" t="s">
        <v>13</v>
      </c>
      <c r="AA1003" s="31"/>
      <c r="AB1003" s="31" t="s">
        <v>2888</v>
      </c>
      <c r="AC1003" s="31"/>
    </row>
    <row r="1004" spans="1:29">
      <c r="A1004" s="45" t="s">
        <v>43</v>
      </c>
      <c r="B1004" s="34" t="s">
        <v>45</v>
      </c>
      <c r="C1004" s="34" t="s">
        <v>306</v>
      </c>
      <c r="D1004" s="76"/>
      <c r="H1004" s="48"/>
      <c r="J1004" s="31" t="str">
        <f t="shared" si="33"/>
        <v>Ignition.LineClass</v>
      </c>
      <c r="K1004" s="31" t="b">
        <f t="shared" si="34"/>
        <v>1</v>
      </c>
      <c r="L1004" s="101">
        <f>_xlfn.XLOOKUP(J1004,'Field Complete (Q1 2026)'!H:H,'Field Complete (Q1 2026)'!F:F,"")</f>
        <v>1</v>
      </c>
      <c r="M1004" s="31" t="s">
        <v>45</v>
      </c>
      <c r="N1004" s="31">
        <v>34</v>
      </c>
      <c r="O1004" s="31" t="s">
        <v>306</v>
      </c>
      <c r="P1004" s="31" t="s">
        <v>307</v>
      </c>
      <c r="Q1004" s="31" t="s">
        <v>116</v>
      </c>
      <c r="R1004" s="31" t="s">
        <v>431</v>
      </c>
      <c r="S1004" s="31" t="s">
        <v>1732</v>
      </c>
      <c r="T1004" s="31" t="s">
        <v>13</v>
      </c>
      <c r="U1004" s="31" t="s">
        <v>14</v>
      </c>
      <c r="V1004" s="31" t="s">
        <v>14</v>
      </c>
      <c r="W1004" s="31" t="s">
        <v>14</v>
      </c>
      <c r="X1004" s="31" t="s">
        <v>301</v>
      </c>
      <c r="Y1004" s="31" t="s">
        <v>95</v>
      </c>
      <c r="Z1004" s="31" t="s">
        <v>13</v>
      </c>
      <c r="AA1004" s="31"/>
      <c r="AB1004" s="31" t="s">
        <v>2889</v>
      </c>
      <c r="AC1004" s="31"/>
    </row>
    <row r="1005" spans="1:29">
      <c r="A1005" s="45" t="s">
        <v>43</v>
      </c>
      <c r="B1005" s="34" t="s">
        <v>45</v>
      </c>
      <c r="C1005" s="34" t="s">
        <v>2890</v>
      </c>
      <c r="D1005" s="76"/>
      <c r="H1005" s="48"/>
      <c r="J1005" s="31" t="str">
        <f t="shared" si="33"/>
        <v>Ignition.ContributingFactor</v>
      </c>
      <c r="K1005" s="31" t="b">
        <f t="shared" si="34"/>
        <v>1</v>
      </c>
      <c r="L1005" s="101">
        <f>_xlfn.XLOOKUP(J1005,'Field Complete (Q1 2026)'!H:H,'Field Complete (Q1 2026)'!F:F,"")</f>
        <v>0</v>
      </c>
      <c r="M1005" s="31" t="s">
        <v>45</v>
      </c>
      <c r="N1005" s="31">
        <v>35</v>
      </c>
      <c r="O1005" s="31" t="s">
        <v>2890</v>
      </c>
      <c r="P1005" s="31" t="s">
        <v>2891</v>
      </c>
      <c r="Q1005" s="31" t="s">
        <v>116</v>
      </c>
      <c r="R1005" s="31" t="s">
        <v>2892</v>
      </c>
      <c r="S1005" s="31" t="s">
        <v>2893</v>
      </c>
      <c r="T1005" s="31" t="s">
        <v>15</v>
      </c>
      <c r="U1005" s="31" t="s">
        <v>2894</v>
      </c>
      <c r="V1005" s="31" t="s">
        <v>2895</v>
      </c>
      <c r="W1005" s="31" t="s">
        <v>2895</v>
      </c>
      <c r="X1005" s="31" t="s">
        <v>2811</v>
      </c>
      <c r="Y1005" s="31" t="s">
        <v>219</v>
      </c>
      <c r="Z1005" s="31" t="s">
        <v>13</v>
      </c>
      <c r="AA1005" s="31" t="s">
        <v>15</v>
      </c>
      <c r="AB1005" s="31" t="s">
        <v>2896</v>
      </c>
      <c r="AC1005" s="31"/>
    </row>
    <row r="1006" spans="1:29">
      <c r="A1006" s="45" t="s">
        <v>43</v>
      </c>
      <c r="B1006" s="34" t="s">
        <v>45</v>
      </c>
      <c r="C1006" s="34" t="s">
        <v>2897</v>
      </c>
      <c r="D1006" s="76"/>
      <c r="H1006" s="48"/>
      <c r="J1006" s="31" t="str">
        <f t="shared" si="33"/>
        <v>Ignition.ContributingFactorComment</v>
      </c>
      <c r="K1006" s="31" t="b">
        <f t="shared" si="34"/>
        <v>1</v>
      </c>
      <c r="L1006" s="101">
        <f>_xlfn.XLOOKUP(J1006,'Field Complete (Q1 2026)'!H:H,'Field Complete (Q1 2026)'!F:F,"")</f>
        <v>0</v>
      </c>
      <c r="M1006" s="31" t="s">
        <v>45</v>
      </c>
      <c r="N1006" s="31">
        <v>36</v>
      </c>
      <c r="O1006" s="31" t="s">
        <v>2897</v>
      </c>
      <c r="P1006" s="31" t="s">
        <v>2898</v>
      </c>
      <c r="Q1006" s="31" t="s">
        <v>116</v>
      </c>
      <c r="R1006" s="31"/>
      <c r="S1006" s="31" t="s">
        <v>2899</v>
      </c>
      <c r="T1006" s="31" t="s">
        <v>15</v>
      </c>
      <c r="U1006" s="31" t="s">
        <v>2894</v>
      </c>
      <c r="V1006" s="31" t="s">
        <v>2895</v>
      </c>
      <c r="W1006" s="31" t="s">
        <v>2895</v>
      </c>
      <c r="X1006" s="31" t="s">
        <v>2811</v>
      </c>
      <c r="Y1006" s="31" t="s">
        <v>87</v>
      </c>
      <c r="Z1006" s="31" t="s">
        <v>13</v>
      </c>
      <c r="AA1006" s="31" t="s">
        <v>15</v>
      </c>
      <c r="AB1006" s="31" t="s">
        <v>2900</v>
      </c>
      <c r="AC1006" s="31"/>
    </row>
    <row r="1007" spans="1:29">
      <c r="A1007" s="45" t="s">
        <v>43</v>
      </c>
      <c r="B1007" s="34" t="s">
        <v>45</v>
      </c>
      <c r="C1007" s="34" t="s">
        <v>2901</v>
      </c>
      <c r="D1007" s="76"/>
      <c r="H1007" s="48"/>
      <c r="J1007" s="31" t="str">
        <f t="shared" si="33"/>
        <v>Ignition.RFWStatus</v>
      </c>
      <c r="K1007" s="31" t="b">
        <f t="shared" si="34"/>
        <v>1</v>
      </c>
      <c r="L1007" s="101">
        <f>_xlfn.XLOOKUP(J1007,'Field Complete (Q1 2026)'!H:H,'Field Complete (Q1 2026)'!F:F,"")</f>
        <v>1</v>
      </c>
      <c r="M1007" s="31" t="s">
        <v>45</v>
      </c>
      <c r="N1007" s="31">
        <v>37</v>
      </c>
      <c r="O1007" s="31" t="s">
        <v>2901</v>
      </c>
      <c r="P1007" s="31" t="s">
        <v>2902</v>
      </c>
      <c r="Q1007" s="31" t="s">
        <v>558</v>
      </c>
      <c r="R1007" s="31" t="s">
        <v>742</v>
      </c>
      <c r="S1007" s="31" t="s">
        <v>2903</v>
      </c>
      <c r="T1007" s="31" t="s">
        <v>13</v>
      </c>
      <c r="U1007" s="31" t="s">
        <v>14</v>
      </c>
      <c r="V1007" s="31" t="s">
        <v>14</v>
      </c>
      <c r="W1007" s="31" t="s">
        <v>14</v>
      </c>
      <c r="X1007" s="31" t="s">
        <v>15</v>
      </c>
      <c r="Y1007" s="31" t="s">
        <v>95</v>
      </c>
      <c r="Z1007" s="31" t="s">
        <v>13</v>
      </c>
      <c r="AA1007" s="31" t="s">
        <v>2904</v>
      </c>
      <c r="AB1007" s="31" t="s">
        <v>2905</v>
      </c>
      <c r="AC1007" s="31"/>
    </row>
    <row r="1008" spans="1:29">
      <c r="A1008" s="45" t="s">
        <v>43</v>
      </c>
      <c r="B1008" s="34" t="s">
        <v>45</v>
      </c>
      <c r="C1008" s="34" t="s">
        <v>2906</v>
      </c>
      <c r="D1008" s="76"/>
      <c r="H1008" s="48"/>
      <c r="J1008" s="31" t="str">
        <f t="shared" si="33"/>
        <v>Ignition.RFWIssueDateTime</v>
      </c>
      <c r="K1008" s="31" t="b">
        <f t="shared" si="34"/>
        <v>1</v>
      </c>
      <c r="L1008" s="101">
        <f>_xlfn.XLOOKUP(J1008,'Field Complete (Q1 2026)'!H:H,'Field Complete (Q1 2026)'!F:F,"")</f>
        <v>0</v>
      </c>
      <c r="M1008" s="31" t="s">
        <v>45</v>
      </c>
      <c r="N1008" s="31">
        <v>38</v>
      </c>
      <c r="O1008" s="31" t="s">
        <v>2906</v>
      </c>
      <c r="P1008" s="31" t="s">
        <v>2310</v>
      </c>
      <c r="Q1008" s="31" t="s">
        <v>175</v>
      </c>
      <c r="R1008" s="31"/>
      <c r="S1008" s="31" t="s">
        <v>2907</v>
      </c>
      <c r="T1008" s="31" t="s">
        <v>13</v>
      </c>
      <c r="U1008" s="31" t="s">
        <v>2908</v>
      </c>
      <c r="V1008" s="31" t="s">
        <v>14</v>
      </c>
      <c r="W1008" s="31" t="s">
        <v>14</v>
      </c>
      <c r="X1008" s="31" t="s">
        <v>15</v>
      </c>
      <c r="Y1008" s="31" t="s">
        <v>95</v>
      </c>
      <c r="Z1008" s="31" t="s">
        <v>13</v>
      </c>
      <c r="AA1008" s="31" t="s">
        <v>2904</v>
      </c>
      <c r="AB1008" s="31" t="s">
        <v>2909</v>
      </c>
      <c r="AC1008" s="31"/>
    </row>
    <row r="1009" spans="1:29">
      <c r="A1009" s="45" t="s">
        <v>43</v>
      </c>
      <c r="B1009" s="34" t="s">
        <v>45</v>
      </c>
      <c r="C1009" s="34" t="s">
        <v>2910</v>
      </c>
      <c r="D1009" s="76"/>
      <c r="H1009" s="48"/>
      <c r="J1009" s="31" t="str">
        <f t="shared" si="33"/>
        <v>Ignition.FWWStatus</v>
      </c>
      <c r="K1009" s="31" t="b">
        <f t="shared" si="34"/>
        <v>1</v>
      </c>
      <c r="L1009" s="101">
        <f>_xlfn.XLOOKUP(J1009,'Field Complete (Q1 2026)'!H:H,'Field Complete (Q1 2026)'!F:F,"")</f>
        <v>1</v>
      </c>
      <c r="M1009" s="31" t="s">
        <v>45</v>
      </c>
      <c r="N1009" s="31">
        <v>39</v>
      </c>
      <c r="O1009" s="31" t="s">
        <v>2910</v>
      </c>
      <c r="P1009" s="31" t="s">
        <v>2911</v>
      </c>
      <c r="Q1009" s="31" t="s">
        <v>558</v>
      </c>
      <c r="R1009" s="31" t="s">
        <v>742</v>
      </c>
      <c r="S1009" s="31" t="s">
        <v>2912</v>
      </c>
      <c r="T1009" s="31" t="s">
        <v>13</v>
      </c>
      <c r="U1009" s="31" t="s">
        <v>2913</v>
      </c>
      <c r="V1009" s="31" t="s">
        <v>14</v>
      </c>
      <c r="W1009" s="31" t="s">
        <v>2914</v>
      </c>
      <c r="X1009" s="31" t="s">
        <v>15</v>
      </c>
      <c r="Y1009" s="31" t="s">
        <v>95</v>
      </c>
      <c r="Z1009" s="31" t="s">
        <v>13</v>
      </c>
      <c r="AA1009" s="31" t="s">
        <v>2915</v>
      </c>
      <c r="AB1009" s="31" t="s">
        <v>2916</v>
      </c>
      <c r="AC1009" s="31"/>
    </row>
    <row r="1010" spans="1:29">
      <c r="A1010" s="45" t="s">
        <v>43</v>
      </c>
      <c r="B1010" s="34" t="s">
        <v>45</v>
      </c>
      <c r="C1010" s="34" t="s">
        <v>2917</v>
      </c>
      <c r="D1010" s="76"/>
      <c r="H1010" s="48"/>
      <c r="J1010" s="31" t="str">
        <f t="shared" si="33"/>
        <v>Ignition.FWWIssueDateTime</v>
      </c>
      <c r="K1010" s="31" t="b">
        <f t="shared" si="34"/>
        <v>1</v>
      </c>
      <c r="L1010" s="101">
        <f>_xlfn.XLOOKUP(J1010,'Field Complete (Q1 2026)'!H:H,'Field Complete (Q1 2026)'!F:F,"")</f>
        <v>0</v>
      </c>
      <c r="M1010" s="31" t="s">
        <v>45</v>
      </c>
      <c r="N1010" s="31">
        <v>40</v>
      </c>
      <c r="O1010" s="31" t="s">
        <v>2917</v>
      </c>
      <c r="P1010" s="31" t="s">
        <v>2918</v>
      </c>
      <c r="Q1010" s="31" t="s">
        <v>175</v>
      </c>
      <c r="R1010" s="31"/>
      <c r="S1010" s="31" t="s">
        <v>2919</v>
      </c>
      <c r="T1010" s="31" t="s">
        <v>13</v>
      </c>
      <c r="U1010" s="31" t="s">
        <v>2913</v>
      </c>
      <c r="V1010" s="31" t="s">
        <v>14</v>
      </c>
      <c r="W1010" s="31" t="s">
        <v>2914</v>
      </c>
      <c r="X1010" s="31" t="s">
        <v>15</v>
      </c>
      <c r="Y1010" s="31" t="s">
        <v>95</v>
      </c>
      <c r="Z1010" s="31" t="s">
        <v>13</v>
      </c>
      <c r="AA1010" s="31" t="s">
        <v>2915</v>
      </c>
      <c r="AB1010" s="31" t="s">
        <v>2920</v>
      </c>
      <c r="AC1010" s="31"/>
    </row>
    <row r="1011" spans="1:29">
      <c r="A1011" s="45" t="s">
        <v>43</v>
      </c>
      <c r="B1011" s="34" t="s">
        <v>45</v>
      </c>
      <c r="C1011" s="34" t="s">
        <v>2921</v>
      </c>
      <c r="D1011" s="76"/>
      <c r="H1011" s="48"/>
      <c r="J1011" s="31" t="str">
        <f t="shared" si="33"/>
        <v>Ignition.HWWStatus</v>
      </c>
      <c r="K1011" s="31" t="b">
        <f t="shared" si="34"/>
        <v>1</v>
      </c>
      <c r="L1011" s="101">
        <f>_xlfn.XLOOKUP(J1011,'Field Complete (Q1 2026)'!H:H,'Field Complete (Q1 2026)'!F:F,"")</f>
        <v>1</v>
      </c>
      <c r="M1011" s="31" t="s">
        <v>45</v>
      </c>
      <c r="N1011" s="31">
        <v>41</v>
      </c>
      <c r="O1011" s="31" t="s">
        <v>2921</v>
      </c>
      <c r="P1011" s="31" t="s">
        <v>2922</v>
      </c>
      <c r="Q1011" s="31" t="s">
        <v>558</v>
      </c>
      <c r="R1011" s="31" t="s">
        <v>742</v>
      </c>
      <c r="S1011" s="31" t="s">
        <v>2923</v>
      </c>
      <c r="T1011" s="31" t="s">
        <v>13</v>
      </c>
      <c r="U1011" s="31" t="s">
        <v>14</v>
      </c>
      <c r="V1011" s="31" t="s">
        <v>14</v>
      </c>
      <c r="W1011" s="31" t="s">
        <v>14</v>
      </c>
      <c r="X1011" s="31" t="s">
        <v>15</v>
      </c>
      <c r="Y1011" s="31" t="s">
        <v>95</v>
      </c>
      <c r="Z1011" s="31" t="s">
        <v>13</v>
      </c>
      <c r="AA1011" s="31" t="s">
        <v>2904</v>
      </c>
      <c r="AB1011" s="31" t="s">
        <v>2924</v>
      </c>
      <c r="AC1011" s="31"/>
    </row>
    <row r="1012" spans="1:29">
      <c r="A1012" s="45" t="s">
        <v>43</v>
      </c>
      <c r="B1012" s="34" t="s">
        <v>45</v>
      </c>
      <c r="C1012" s="34" t="s">
        <v>2129</v>
      </c>
      <c r="D1012" s="76"/>
      <c r="H1012" s="48"/>
      <c r="J1012" s="31" t="str">
        <f t="shared" si="33"/>
        <v>Ignition.HWWIssueDateTime</v>
      </c>
      <c r="K1012" s="31" t="b">
        <f t="shared" si="34"/>
        <v>1</v>
      </c>
      <c r="L1012" s="101">
        <f>_xlfn.XLOOKUP(J1012,'Field Complete (Q1 2026)'!H:H,'Field Complete (Q1 2026)'!F:F,"")</f>
        <v>0</v>
      </c>
      <c r="M1012" s="31" t="s">
        <v>45</v>
      </c>
      <c r="N1012" s="31">
        <v>42</v>
      </c>
      <c r="O1012" s="31" t="s">
        <v>2129</v>
      </c>
      <c r="P1012" s="31" t="s">
        <v>2925</v>
      </c>
      <c r="Q1012" s="31" t="s">
        <v>175</v>
      </c>
      <c r="R1012" s="31"/>
      <c r="S1012" s="31" t="s">
        <v>2926</v>
      </c>
      <c r="T1012" s="31" t="s">
        <v>13</v>
      </c>
      <c r="U1012" s="31" t="s">
        <v>2927</v>
      </c>
      <c r="V1012" s="31" t="s">
        <v>14</v>
      </c>
      <c r="W1012" s="31" t="s">
        <v>14</v>
      </c>
      <c r="X1012" s="31" t="s">
        <v>15</v>
      </c>
      <c r="Y1012" s="31" t="s">
        <v>95</v>
      </c>
      <c r="Z1012" s="31" t="s">
        <v>13</v>
      </c>
      <c r="AA1012" s="31"/>
      <c r="AB1012" s="31" t="s">
        <v>2928</v>
      </c>
      <c r="AC1012" s="31"/>
    </row>
    <row r="1013" spans="1:29">
      <c r="A1013" s="45" t="s">
        <v>43</v>
      </c>
      <c r="B1013" s="34" t="s">
        <v>45</v>
      </c>
      <c r="C1013" s="34" t="s">
        <v>2929</v>
      </c>
      <c r="D1013" s="76"/>
      <c r="H1013" s="48"/>
      <c r="J1013" s="31" t="str">
        <f t="shared" si="33"/>
        <v>Ignition.OriginLandUse</v>
      </c>
      <c r="K1013" s="31" t="b">
        <f t="shared" si="34"/>
        <v>1</v>
      </c>
      <c r="L1013" s="101">
        <f>_xlfn.XLOOKUP(J1013,'Field Complete (Q1 2026)'!H:H,'Field Complete (Q1 2026)'!F:F,"")</f>
        <v>1</v>
      </c>
      <c r="M1013" s="31" t="s">
        <v>45</v>
      </c>
      <c r="N1013" s="31">
        <v>43</v>
      </c>
      <c r="O1013" s="31" t="s">
        <v>2929</v>
      </c>
      <c r="P1013" s="31" t="s">
        <v>2930</v>
      </c>
      <c r="Q1013" s="31" t="s">
        <v>100</v>
      </c>
      <c r="R1013" s="31" t="s">
        <v>2931</v>
      </c>
      <c r="S1013" s="31" t="s">
        <v>2932</v>
      </c>
      <c r="T1013" s="31" t="s">
        <v>13</v>
      </c>
      <c r="U1013" s="31" t="s">
        <v>14</v>
      </c>
      <c r="V1013" s="31" t="s">
        <v>14</v>
      </c>
      <c r="W1013" s="31" t="s">
        <v>14</v>
      </c>
      <c r="X1013" s="31" t="s">
        <v>15</v>
      </c>
      <c r="Y1013" s="31" t="s">
        <v>95</v>
      </c>
      <c r="Z1013" s="31" t="s">
        <v>13</v>
      </c>
      <c r="AA1013" s="31" t="s">
        <v>15</v>
      </c>
      <c r="AB1013" s="31" t="s">
        <v>2933</v>
      </c>
      <c r="AC1013" s="31"/>
    </row>
    <row r="1014" spans="1:29">
      <c r="A1014" s="45" t="s">
        <v>43</v>
      </c>
      <c r="B1014" s="34" t="s">
        <v>45</v>
      </c>
      <c r="C1014" s="34" t="s">
        <v>2934</v>
      </c>
      <c r="D1014" s="76"/>
      <c r="H1014" s="48"/>
      <c r="J1014" s="31" t="str">
        <f t="shared" si="33"/>
        <v>Ignition.MaterialAtOrigin</v>
      </c>
      <c r="K1014" s="31" t="b">
        <f t="shared" si="34"/>
        <v>1</v>
      </c>
      <c r="L1014" s="101">
        <f>_xlfn.XLOOKUP(J1014,'Field Complete (Q1 2026)'!H:H,'Field Complete (Q1 2026)'!F:F,"")</f>
        <v>1</v>
      </c>
      <c r="M1014" s="31" t="s">
        <v>45</v>
      </c>
      <c r="N1014" s="31">
        <v>44</v>
      </c>
      <c r="O1014" s="31" t="s">
        <v>2934</v>
      </c>
      <c r="P1014" s="31" t="s">
        <v>2935</v>
      </c>
      <c r="Q1014" s="31" t="s">
        <v>116</v>
      </c>
      <c r="R1014" s="31" t="s">
        <v>2936</v>
      </c>
      <c r="S1014" s="31" t="s">
        <v>2937</v>
      </c>
      <c r="T1014" s="31" t="s">
        <v>13</v>
      </c>
      <c r="U1014" s="31" t="s">
        <v>14</v>
      </c>
      <c r="V1014" s="31" t="s">
        <v>14</v>
      </c>
      <c r="W1014" s="31" t="s">
        <v>14</v>
      </c>
      <c r="X1014" s="31" t="s">
        <v>15</v>
      </c>
      <c r="Y1014" s="31" t="s">
        <v>95</v>
      </c>
      <c r="Z1014" s="31" t="s">
        <v>13</v>
      </c>
      <c r="AA1014" s="31" t="s">
        <v>15</v>
      </c>
      <c r="AB1014" s="31" t="s">
        <v>2938</v>
      </c>
      <c r="AC1014" s="31"/>
    </row>
    <row r="1015" spans="1:29">
      <c r="A1015" s="45" t="s">
        <v>43</v>
      </c>
      <c r="B1015" s="34" t="s">
        <v>45</v>
      </c>
      <c r="C1015" s="34" t="s">
        <v>2939</v>
      </c>
      <c r="D1015" s="76"/>
      <c r="H1015" s="48"/>
      <c r="J1015" s="31" t="str">
        <f t="shared" si="33"/>
        <v>Ignition.MaterialAtOriginComment</v>
      </c>
      <c r="K1015" s="31" t="b">
        <f t="shared" si="34"/>
        <v>1</v>
      </c>
      <c r="L1015" s="101">
        <f>_xlfn.XLOOKUP(J1015,'Field Complete (Q1 2026)'!H:H,'Field Complete (Q1 2026)'!F:F,"")</f>
        <v>3.0300000000000001E-2</v>
      </c>
      <c r="M1015" s="31" t="s">
        <v>45</v>
      </c>
      <c r="N1015" s="31">
        <v>45</v>
      </c>
      <c r="O1015" s="31" t="s">
        <v>2939</v>
      </c>
      <c r="P1015" s="31" t="s">
        <v>2940</v>
      </c>
      <c r="Q1015" s="31" t="s">
        <v>116</v>
      </c>
      <c r="R1015" s="31"/>
      <c r="S1015" s="31" t="s">
        <v>2941</v>
      </c>
      <c r="T1015" s="31" t="s">
        <v>13</v>
      </c>
      <c r="U1015" s="31" t="s">
        <v>2942</v>
      </c>
      <c r="V1015" s="31" t="s">
        <v>14</v>
      </c>
      <c r="W1015" s="31" t="s">
        <v>14</v>
      </c>
      <c r="X1015" s="31" t="s">
        <v>15</v>
      </c>
      <c r="Y1015" s="31" t="s">
        <v>87</v>
      </c>
      <c r="Z1015" s="31" t="s">
        <v>13</v>
      </c>
      <c r="AA1015" s="31" t="s">
        <v>15</v>
      </c>
      <c r="AB1015" s="31" t="s">
        <v>2943</v>
      </c>
      <c r="AC1015" s="31"/>
    </row>
    <row r="1016" spans="1:29">
      <c r="A1016" s="45" t="s">
        <v>43</v>
      </c>
      <c r="B1016" s="34" t="s">
        <v>45</v>
      </c>
      <c r="C1016" s="34" t="s">
        <v>2367</v>
      </c>
      <c r="D1016" s="79"/>
      <c r="E1016" s="46"/>
      <c r="F1016" s="46"/>
      <c r="G1016" s="46"/>
      <c r="H1016" s="47"/>
      <c r="J1016" s="31" t="str">
        <f t="shared" si="33"/>
        <v>Ignition.FuelBedDescription</v>
      </c>
      <c r="K1016" s="31" t="b">
        <f t="shared" si="34"/>
        <v>1</v>
      </c>
      <c r="L1016" s="101">
        <f>_xlfn.XLOOKUP(J1016,'Field Complete (Q1 2026)'!H:H,'Field Complete (Q1 2026)'!F:F,"")</f>
        <v>1</v>
      </c>
      <c r="M1016" s="31" t="s">
        <v>45</v>
      </c>
      <c r="N1016" s="31">
        <v>46</v>
      </c>
      <c r="O1016" s="31" t="s">
        <v>2367</v>
      </c>
      <c r="P1016" s="31" t="s">
        <v>2368</v>
      </c>
      <c r="Q1016" s="31" t="s">
        <v>1023</v>
      </c>
      <c r="R1016" s="31" t="s">
        <v>2369</v>
      </c>
      <c r="S1016" s="31" t="s">
        <v>2944</v>
      </c>
      <c r="T1016" s="31" t="s">
        <v>13</v>
      </c>
      <c r="U1016" s="31" t="s">
        <v>14</v>
      </c>
      <c r="V1016" s="31" t="s">
        <v>14</v>
      </c>
      <c r="W1016" s="31" t="s">
        <v>14</v>
      </c>
      <c r="X1016" s="31" t="s">
        <v>15</v>
      </c>
      <c r="Y1016" s="31" t="s">
        <v>95</v>
      </c>
      <c r="Z1016" s="31" t="s">
        <v>13</v>
      </c>
      <c r="AA1016" s="31" t="s">
        <v>2945</v>
      </c>
      <c r="AB1016" s="31" t="s">
        <v>2946</v>
      </c>
      <c r="AC1016" s="31"/>
    </row>
    <row r="1017" spans="1:29">
      <c r="A1017" s="45" t="s">
        <v>43</v>
      </c>
      <c r="B1017" s="34" t="s">
        <v>45</v>
      </c>
      <c r="C1017" s="34" t="s">
        <v>2372</v>
      </c>
      <c r="D1017" s="79"/>
      <c r="E1017" s="46"/>
      <c r="F1017" s="46"/>
      <c r="G1017" s="46"/>
      <c r="H1017" s="47"/>
      <c r="J1017" s="31" t="str">
        <f t="shared" si="33"/>
        <v>Ignition.FuelBedDescriptionComment</v>
      </c>
      <c r="K1017" s="31" t="b">
        <f t="shared" si="34"/>
        <v>1</v>
      </c>
      <c r="L1017" s="101">
        <f>_xlfn.XLOOKUP(J1017,'Field Complete (Q1 2026)'!H:H,'Field Complete (Q1 2026)'!F:F,"")</f>
        <v>0</v>
      </c>
      <c r="M1017" s="31" t="s">
        <v>45</v>
      </c>
      <c r="N1017" s="31">
        <v>47</v>
      </c>
      <c r="O1017" s="31" t="s">
        <v>2372</v>
      </c>
      <c r="P1017" s="31" t="s">
        <v>2373</v>
      </c>
      <c r="Q1017" s="31" t="s">
        <v>1023</v>
      </c>
      <c r="R1017" s="31"/>
      <c r="S1017" s="31" t="s">
        <v>2947</v>
      </c>
      <c r="T1017" s="31" t="s">
        <v>13</v>
      </c>
      <c r="U1017" s="31" t="s">
        <v>2948</v>
      </c>
      <c r="V1017" s="31" t="s">
        <v>14</v>
      </c>
      <c r="W1017" s="31" t="s">
        <v>14</v>
      </c>
      <c r="X1017" s="31" t="s">
        <v>15</v>
      </c>
      <c r="Y1017" s="31" t="s">
        <v>95</v>
      </c>
      <c r="Z1017" s="31" t="s">
        <v>13</v>
      </c>
      <c r="AA1017" s="31" t="s">
        <v>2945</v>
      </c>
      <c r="AB1017" s="31" t="s">
        <v>2949</v>
      </c>
      <c r="AC1017" s="31"/>
    </row>
    <row r="1018" spans="1:29">
      <c r="A1018" s="45" t="s">
        <v>43</v>
      </c>
      <c r="B1018" s="34" t="s">
        <v>45</v>
      </c>
      <c r="C1018" s="34" t="s">
        <v>2950</v>
      </c>
      <c r="D1018" s="79"/>
      <c r="E1018" s="46"/>
      <c r="F1018" s="46"/>
      <c r="G1018" s="46"/>
      <c r="H1018" s="47"/>
      <c r="J1018" s="31" t="str">
        <f t="shared" si="33"/>
        <v>Ignition.FireSize</v>
      </c>
      <c r="K1018" s="31" t="b">
        <f t="shared" si="34"/>
        <v>1</v>
      </c>
      <c r="L1018" s="101">
        <f>_xlfn.XLOOKUP(J1018,'Field Complete (Q1 2026)'!H:H,'Field Complete (Q1 2026)'!F:F,"")</f>
        <v>1</v>
      </c>
      <c r="M1018" s="31" t="s">
        <v>45</v>
      </c>
      <c r="N1018" s="31">
        <v>48</v>
      </c>
      <c r="O1018" s="31" t="s">
        <v>2950</v>
      </c>
      <c r="P1018" s="31" t="s">
        <v>2951</v>
      </c>
      <c r="Q1018" s="31" t="s">
        <v>116</v>
      </c>
      <c r="R1018" s="31" t="s">
        <v>2952</v>
      </c>
      <c r="S1018" s="31" t="s">
        <v>2953</v>
      </c>
      <c r="T1018" s="31" t="s">
        <v>13</v>
      </c>
      <c r="U1018" s="31" t="s">
        <v>14</v>
      </c>
      <c r="V1018" s="31" t="s">
        <v>14</v>
      </c>
      <c r="W1018" s="31" t="s">
        <v>14</v>
      </c>
      <c r="X1018" s="31" t="s">
        <v>15</v>
      </c>
      <c r="Y1018" s="31" t="s">
        <v>95</v>
      </c>
      <c r="Z1018" s="31" t="s">
        <v>13</v>
      </c>
      <c r="AA1018" s="31" t="s">
        <v>15</v>
      </c>
      <c r="AB1018" s="31" t="s">
        <v>2954</v>
      </c>
      <c r="AC1018" s="31"/>
    </row>
    <row r="1019" spans="1:29">
      <c r="A1019" s="45" t="s">
        <v>43</v>
      </c>
      <c r="B1019" s="34" t="s">
        <v>45</v>
      </c>
      <c r="C1019" s="34" t="s">
        <v>2955</v>
      </c>
      <c r="D1019" s="79"/>
      <c r="E1019" s="46"/>
      <c r="F1019" s="46"/>
      <c r="G1019" s="46"/>
      <c r="H1019" s="47"/>
      <c r="J1019" s="31" t="str">
        <f t="shared" si="33"/>
        <v>Ignition.SuppressedBy</v>
      </c>
      <c r="K1019" s="31" t="b">
        <f t="shared" si="34"/>
        <v>1</v>
      </c>
      <c r="L1019" s="101">
        <f>_xlfn.XLOOKUP(J1019,'Field Complete (Q1 2026)'!H:H,'Field Complete (Q1 2026)'!F:F,"")</f>
        <v>0.42420000000000002</v>
      </c>
      <c r="M1019" s="31" t="s">
        <v>45</v>
      </c>
      <c r="N1019" s="31">
        <v>49</v>
      </c>
      <c r="O1019" s="31" t="s">
        <v>2955</v>
      </c>
      <c r="P1019" s="31" t="s">
        <v>2956</v>
      </c>
      <c r="Q1019" s="31" t="s">
        <v>116</v>
      </c>
      <c r="R1019" s="31" t="s">
        <v>2957</v>
      </c>
      <c r="S1019" s="31" t="s">
        <v>2958</v>
      </c>
      <c r="T1019" s="31" t="s">
        <v>13</v>
      </c>
      <c r="U1019" s="31" t="s">
        <v>2959</v>
      </c>
      <c r="V1019" s="31" t="s">
        <v>14</v>
      </c>
      <c r="W1019" s="31" t="s">
        <v>14</v>
      </c>
      <c r="X1019" s="31" t="s">
        <v>15</v>
      </c>
      <c r="Y1019" s="31" t="s">
        <v>95</v>
      </c>
      <c r="Z1019" s="31" t="s">
        <v>13</v>
      </c>
      <c r="AA1019" s="31" t="s">
        <v>15</v>
      </c>
      <c r="AB1019" s="31" t="s">
        <v>2960</v>
      </c>
      <c r="AC1019" s="31"/>
    </row>
    <row r="1020" spans="1:29">
      <c r="A1020" s="45" t="s">
        <v>43</v>
      </c>
      <c r="B1020" s="34" t="s">
        <v>45</v>
      </c>
      <c r="C1020" s="34" t="s">
        <v>2961</v>
      </c>
      <c r="D1020" s="79"/>
      <c r="E1020" s="46"/>
      <c r="F1020" s="46"/>
      <c r="G1020" s="46"/>
      <c r="H1020" s="47"/>
      <c r="J1020" s="31" t="str">
        <f t="shared" si="33"/>
        <v>Ignition.SuppressingAgency</v>
      </c>
      <c r="K1020" s="31" t="b">
        <f t="shared" si="34"/>
        <v>1</v>
      </c>
      <c r="L1020" s="101">
        <f>_xlfn.XLOOKUP(J1020,'Field Complete (Q1 2026)'!H:H,'Field Complete (Q1 2026)'!F:F,"")</f>
        <v>0.42420000000000002</v>
      </c>
      <c r="M1020" s="31" t="s">
        <v>45</v>
      </c>
      <c r="N1020" s="31">
        <v>50</v>
      </c>
      <c r="O1020" s="31" t="s">
        <v>2961</v>
      </c>
      <c r="P1020" s="31" t="s">
        <v>2962</v>
      </c>
      <c r="Q1020" s="31" t="s">
        <v>116</v>
      </c>
      <c r="R1020" s="31"/>
      <c r="S1020" s="31" t="s">
        <v>2963</v>
      </c>
      <c r="T1020" s="31" t="s">
        <v>13</v>
      </c>
      <c r="U1020" s="31" t="s">
        <v>2964</v>
      </c>
      <c r="V1020" s="31" t="s">
        <v>14</v>
      </c>
      <c r="W1020" s="31" t="s">
        <v>14</v>
      </c>
      <c r="X1020" s="31" t="s">
        <v>15</v>
      </c>
      <c r="Y1020" s="31" t="s">
        <v>95</v>
      </c>
      <c r="Z1020" s="31" t="s">
        <v>13</v>
      </c>
      <c r="AA1020" s="31" t="s">
        <v>15</v>
      </c>
      <c r="AB1020" s="31" t="s">
        <v>2965</v>
      </c>
      <c r="AC1020" s="31"/>
    </row>
    <row r="1021" spans="1:29">
      <c r="A1021" s="45" t="s">
        <v>43</v>
      </c>
      <c r="B1021" s="34" t="s">
        <v>45</v>
      </c>
      <c r="C1021" s="34" t="s">
        <v>2966</v>
      </c>
      <c r="D1021" s="79"/>
      <c r="E1021" s="46"/>
      <c r="F1021" s="46"/>
      <c r="G1021" s="46"/>
      <c r="H1021" s="47"/>
      <c r="J1021" s="31" t="str">
        <f t="shared" si="33"/>
        <v>Ignition.FireInvestigation</v>
      </c>
      <c r="K1021" s="31" t="b">
        <f t="shared" si="34"/>
        <v>1</v>
      </c>
      <c r="L1021" s="101">
        <f>_xlfn.XLOOKUP(J1021,'Field Complete (Q1 2026)'!H:H,'Field Complete (Q1 2026)'!F:F,"")</f>
        <v>0</v>
      </c>
      <c r="M1021" s="31" t="s">
        <v>45</v>
      </c>
      <c r="N1021" s="31">
        <v>51</v>
      </c>
      <c r="O1021" s="31" t="s">
        <v>2966</v>
      </c>
      <c r="P1021" s="31" t="s">
        <v>2967</v>
      </c>
      <c r="Q1021" s="31" t="s">
        <v>116</v>
      </c>
      <c r="R1021" s="31" t="s">
        <v>2968</v>
      </c>
      <c r="S1021" s="31" t="s">
        <v>2969</v>
      </c>
      <c r="T1021" s="31" t="s">
        <v>15</v>
      </c>
      <c r="U1021" s="31" t="s">
        <v>2970</v>
      </c>
      <c r="V1021" s="31" t="s">
        <v>2971</v>
      </c>
      <c r="W1021" s="31" t="s">
        <v>2972</v>
      </c>
      <c r="X1021" s="31" t="s">
        <v>15</v>
      </c>
      <c r="Y1021" s="31" t="s">
        <v>291</v>
      </c>
      <c r="Z1021" s="31" t="s">
        <v>13</v>
      </c>
      <c r="AA1021" s="31" t="s">
        <v>2973</v>
      </c>
      <c r="AB1021" s="31" t="s">
        <v>2974</v>
      </c>
      <c r="AC1021" s="31"/>
    </row>
    <row r="1022" spans="1:29">
      <c r="A1022" s="45" t="s">
        <v>43</v>
      </c>
      <c r="B1022" s="34" t="s">
        <v>45</v>
      </c>
      <c r="C1022" s="34" t="s">
        <v>2975</v>
      </c>
      <c r="D1022" s="79"/>
      <c r="E1022" s="46"/>
      <c r="F1022" s="46"/>
      <c r="G1022" s="46"/>
      <c r="H1022" s="47"/>
      <c r="J1022" s="31" t="str">
        <f t="shared" si="33"/>
        <v>Ignition.FireAHJ</v>
      </c>
      <c r="K1022" s="31" t="b">
        <f t="shared" si="34"/>
        <v>1</v>
      </c>
      <c r="L1022" s="101">
        <f>_xlfn.XLOOKUP(J1022,'Field Complete (Q1 2026)'!H:H,'Field Complete (Q1 2026)'!F:F,"")</f>
        <v>0</v>
      </c>
      <c r="M1022" s="31" t="s">
        <v>45</v>
      </c>
      <c r="N1022" s="31">
        <v>52</v>
      </c>
      <c r="O1022" s="31" t="s">
        <v>2975</v>
      </c>
      <c r="P1022" s="31" t="s">
        <v>2976</v>
      </c>
      <c r="Q1022" s="31" t="s">
        <v>1023</v>
      </c>
      <c r="R1022" s="31"/>
      <c r="S1022" s="31" t="s">
        <v>2977</v>
      </c>
      <c r="T1022" s="31" t="s">
        <v>15</v>
      </c>
      <c r="U1022" s="31" t="s">
        <v>2978</v>
      </c>
      <c r="V1022" s="31" t="s">
        <v>2971</v>
      </c>
      <c r="W1022" s="31" t="s">
        <v>2895</v>
      </c>
      <c r="X1022" s="31" t="s">
        <v>15</v>
      </c>
      <c r="Y1022" s="31" t="s">
        <v>219</v>
      </c>
      <c r="Z1022" s="31" t="s">
        <v>13</v>
      </c>
      <c r="AA1022" s="31"/>
      <c r="AB1022" s="31" t="s">
        <v>2979</v>
      </c>
      <c r="AC1022" s="31"/>
    </row>
    <row r="1023" spans="1:29">
      <c r="A1023" s="45" t="s">
        <v>43</v>
      </c>
      <c r="B1023" s="34" t="s">
        <v>45</v>
      </c>
      <c r="C1023" s="34" t="s">
        <v>2980</v>
      </c>
      <c r="D1023" s="79"/>
      <c r="E1023" s="46"/>
      <c r="F1023" s="46"/>
      <c r="G1023" s="46"/>
      <c r="H1023" s="47"/>
      <c r="J1023" s="31" t="str">
        <f t="shared" si="33"/>
        <v>Ignition.IgnitionNotes</v>
      </c>
      <c r="K1023" s="31" t="b">
        <f t="shared" si="34"/>
        <v>1</v>
      </c>
      <c r="L1023" s="101">
        <f>_xlfn.XLOOKUP(J1023,'Field Complete (Q1 2026)'!H:H,'Field Complete (Q1 2026)'!F:F,"")</f>
        <v>0</v>
      </c>
      <c r="M1023" s="31" t="s">
        <v>45</v>
      </c>
      <c r="N1023" s="31">
        <v>53</v>
      </c>
      <c r="O1023" s="31" t="s">
        <v>2980</v>
      </c>
      <c r="P1023" s="31" t="s">
        <v>2981</v>
      </c>
      <c r="Q1023" s="31" t="s">
        <v>1023</v>
      </c>
      <c r="R1023" s="31"/>
      <c r="S1023" s="31" t="s">
        <v>2982</v>
      </c>
      <c r="T1023" s="31" t="s">
        <v>15</v>
      </c>
      <c r="U1023" s="31" t="s">
        <v>2983</v>
      </c>
      <c r="V1023" s="31" t="s">
        <v>14</v>
      </c>
      <c r="W1023" s="31" t="s">
        <v>14</v>
      </c>
      <c r="X1023" s="31" t="s">
        <v>2811</v>
      </c>
      <c r="Y1023" s="31" t="s">
        <v>87</v>
      </c>
      <c r="Z1023" s="31" t="s">
        <v>13</v>
      </c>
      <c r="AA1023" s="31"/>
      <c r="AB1023" s="31" t="s">
        <v>2984</v>
      </c>
      <c r="AC1023" s="31"/>
    </row>
    <row r="1024" spans="1:29">
      <c r="A1024" s="45" t="s">
        <v>43</v>
      </c>
      <c r="B1024" s="34" t="s">
        <v>45</v>
      </c>
      <c r="C1024" s="34" t="s">
        <v>400</v>
      </c>
      <c r="D1024" s="79"/>
      <c r="E1024" s="46"/>
      <c r="F1024" s="46"/>
      <c r="G1024" s="46"/>
      <c r="H1024" s="47"/>
      <c r="J1024" s="31" t="str">
        <f t="shared" si="33"/>
        <v>Ignition.HFTDClass</v>
      </c>
      <c r="K1024" s="31" t="b">
        <f t="shared" si="34"/>
        <v>1</v>
      </c>
      <c r="L1024" s="101">
        <f>_xlfn.XLOOKUP(J1024,'Field Complete (Q1 2026)'!H:H,'Field Complete (Q1 2026)'!F:F,"")</f>
        <v>1</v>
      </c>
      <c r="M1024" s="31" t="s">
        <v>45</v>
      </c>
      <c r="N1024" s="31">
        <v>54</v>
      </c>
      <c r="O1024" s="31" t="s">
        <v>400</v>
      </c>
      <c r="P1024" s="31" t="s">
        <v>401</v>
      </c>
      <c r="Q1024" s="31" t="s">
        <v>100</v>
      </c>
      <c r="R1024" s="31" t="s">
        <v>402</v>
      </c>
      <c r="S1024" s="31" t="s">
        <v>2985</v>
      </c>
      <c r="T1024" s="31" t="s">
        <v>13</v>
      </c>
      <c r="U1024" s="31" t="s">
        <v>14</v>
      </c>
      <c r="V1024" s="31" t="s">
        <v>14</v>
      </c>
      <c r="W1024" s="31" t="s">
        <v>14</v>
      </c>
      <c r="X1024" s="31" t="s">
        <v>15</v>
      </c>
      <c r="Y1024" s="31" t="s">
        <v>95</v>
      </c>
      <c r="Z1024" s="31" t="s">
        <v>13</v>
      </c>
      <c r="AA1024" s="31" t="s">
        <v>15</v>
      </c>
      <c r="AB1024" s="31" t="s">
        <v>2986</v>
      </c>
      <c r="AC1024" s="31"/>
    </row>
    <row r="1025" spans="1:29">
      <c r="A1025" s="45" t="s">
        <v>43</v>
      </c>
      <c r="B1025" s="34" t="s">
        <v>45</v>
      </c>
      <c r="C1025" s="34" t="s">
        <v>2987</v>
      </c>
      <c r="D1025" s="79"/>
      <c r="E1025" s="46"/>
      <c r="F1025" s="46"/>
      <c r="G1025" s="46"/>
      <c r="H1025" s="47"/>
      <c r="J1025" s="31" t="str">
        <f t="shared" si="33"/>
        <v>Ignition.Latitude</v>
      </c>
      <c r="K1025" s="31" t="b">
        <f t="shared" si="34"/>
        <v>1</v>
      </c>
      <c r="L1025" s="101">
        <f>_xlfn.XLOOKUP(J1025,'Field Complete (Q1 2026)'!H:H,'Field Complete (Q1 2026)'!F:F,"")</f>
        <v>1</v>
      </c>
      <c r="M1025" s="31" t="s">
        <v>45</v>
      </c>
      <c r="N1025" s="31">
        <v>55</v>
      </c>
      <c r="O1025" s="31" t="s">
        <v>2987</v>
      </c>
      <c r="P1025" s="31" t="s">
        <v>2987</v>
      </c>
      <c r="Q1025" s="31" t="s">
        <v>2988</v>
      </c>
      <c r="R1025" s="31"/>
      <c r="S1025" s="31" t="s">
        <v>2989</v>
      </c>
      <c r="T1025" s="31" t="s">
        <v>13</v>
      </c>
      <c r="U1025" s="31" t="s">
        <v>14</v>
      </c>
      <c r="V1025" s="31" t="s">
        <v>14</v>
      </c>
      <c r="W1025" s="31" t="s">
        <v>14</v>
      </c>
      <c r="X1025" s="31" t="s">
        <v>14</v>
      </c>
      <c r="Y1025" s="31" t="s">
        <v>95</v>
      </c>
      <c r="Z1025" s="31" t="s">
        <v>13</v>
      </c>
      <c r="AA1025" s="31"/>
      <c r="AB1025" s="31" t="s">
        <v>2990</v>
      </c>
      <c r="AC1025" s="31"/>
    </row>
    <row r="1026" spans="1:29">
      <c r="A1026" s="49" t="s">
        <v>43</v>
      </c>
      <c r="B1026" s="25" t="s">
        <v>45</v>
      </c>
      <c r="C1026" s="25" t="s">
        <v>2991</v>
      </c>
      <c r="D1026" s="80"/>
      <c r="E1026" s="50"/>
      <c r="F1026" s="50"/>
      <c r="G1026" s="50"/>
      <c r="H1026" s="51"/>
      <c r="J1026" s="31" t="str">
        <f t="shared" si="33"/>
        <v>Ignition.Longitude</v>
      </c>
      <c r="K1026" s="31" t="b">
        <f t="shared" si="34"/>
        <v>1</v>
      </c>
      <c r="L1026" s="101">
        <f>_xlfn.XLOOKUP(J1026,'Field Complete (Q1 2026)'!H:H,'Field Complete (Q1 2026)'!F:F,"")</f>
        <v>1</v>
      </c>
      <c r="M1026" s="31" t="s">
        <v>45</v>
      </c>
      <c r="N1026" s="31">
        <v>56</v>
      </c>
      <c r="O1026" s="31" t="s">
        <v>2991</v>
      </c>
      <c r="P1026" s="31" t="s">
        <v>2991</v>
      </c>
      <c r="Q1026" s="31" t="s">
        <v>2988</v>
      </c>
      <c r="R1026" s="31"/>
      <c r="S1026" s="31" t="s">
        <v>2992</v>
      </c>
      <c r="T1026" s="31" t="s">
        <v>13</v>
      </c>
      <c r="U1026" s="31" t="s">
        <v>14</v>
      </c>
      <c r="V1026" s="31" t="s">
        <v>14</v>
      </c>
      <c r="W1026" s="31" t="s">
        <v>14</v>
      </c>
      <c r="X1026" s="31" t="s">
        <v>14</v>
      </c>
      <c r="Y1026" s="31" t="s">
        <v>95</v>
      </c>
      <c r="Z1026" s="31" t="s">
        <v>13</v>
      </c>
      <c r="AA1026" s="31"/>
      <c r="AB1026" s="31" t="s">
        <v>2993</v>
      </c>
      <c r="AC1026" s="31"/>
    </row>
    <row r="1027" spans="1:29">
      <c r="A1027" s="35" t="s">
        <v>43</v>
      </c>
      <c r="B1027" s="12" t="s">
        <v>46</v>
      </c>
      <c r="C1027" s="12" t="s">
        <v>2771</v>
      </c>
      <c r="D1027" s="81"/>
      <c r="E1027" s="43"/>
      <c r="F1027" s="43"/>
      <c r="G1027" s="43"/>
      <c r="H1027" s="44"/>
      <c r="J1027" s="31" t="str">
        <f t="shared" si="33"/>
        <v>UnplannedOutage.OutageID</v>
      </c>
      <c r="K1027" s="31" t="b">
        <f t="shared" si="34"/>
        <v>1</v>
      </c>
      <c r="L1027" s="101">
        <f>_xlfn.XLOOKUP(J1027,'Field Complete (Q1 2026)'!H:H,'Field Complete (Q1 2026)'!F:F,"")</f>
        <v>1</v>
      </c>
      <c r="M1027" s="31" t="s">
        <v>46</v>
      </c>
      <c r="N1027" s="31">
        <v>1</v>
      </c>
      <c r="O1027" s="31" t="s">
        <v>2771</v>
      </c>
      <c r="P1027" s="31" t="s">
        <v>2772</v>
      </c>
      <c r="Q1027" s="31" t="s">
        <v>83</v>
      </c>
      <c r="R1027" s="31"/>
      <c r="S1027" s="31" t="s">
        <v>2994</v>
      </c>
      <c r="T1027" s="31" t="s">
        <v>13</v>
      </c>
      <c r="U1027" s="31" t="s">
        <v>14</v>
      </c>
      <c r="V1027" s="31" t="s">
        <v>14</v>
      </c>
      <c r="W1027" s="31" t="s">
        <v>14</v>
      </c>
      <c r="X1027" s="31" t="s">
        <v>15</v>
      </c>
      <c r="Y1027" s="31" t="s">
        <v>95</v>
      </c>
      <c r="Z1027" s="31" t="s">
        <v>13</v>
      </c>
      <c r="AA1027" s="31"/>
      <c r="AB1027" s="31" t="s">
        <v>2995</v>
      </c>
    </row>
    <row r="1028" spans="1:29">
      <c r="A1028" s="38" t="s">
        <v>43</v>
      </c>
      <c r="B1028" t="s">
        <v>46</v>
      </c>
      <c r="C1028" t="s">
        <v>2996</v>
      </c>
      <c r="D1028" s="79"/>
      <c r="E1028" s="46"/>
      <c r="F1028" s="46"/>
      <c r="G1028" s="46"/>
      <c r="H1028" s="47"/>
      <c r="J1028" s="31" t="str">
        <f t="shared" ref="J1028:J1091" si="35">CONCATENATE(SUBSTITUTE(B1028," ",""),".",SUBSTITUTE(C1028," ",""))</f>
        <v>UnplannedOutage.OutageClass</v>
      </c>
      <c r="K1028" s="31" t="b">
        <f t="shared" ref="K1028:K1091" si="36">J1028=AB1028</f>
        <v>1</v>
      </c>
      <c r="L1028" s="101">
        <f>_xlfn.XLOOKUP(J1028,'Field Complete (Q1 2026)'!H:H,'Field Complete (Q1 2026)'!F:F,"")</f>
        <v>1</v>
      </c>
      <c r="M1028" s="31" t="s">
        <v>46</v>
      </c>
      <c r="N1028" s="31">
        <v>2</v>
      </c>
      <c r="O1028" s="31" t="s">
        <v>2996</v>
      </c>
      <c r="P1028" s="31" t="s">
        <v>2997</v>
      </c>
      <c r="Q1028" s="31" t="s">
        <v>116</v>
      </c>
      <c r="R1028" s="31" t="s">
        <v>2998</v>
      </c>
      <c r="S1028" s="31" t="s">
        <v>2999</v>
      </c>
      <c r="T1028" s="31" t="s">
        <v>13</v>
      </c>
      <c r="U1028" s="31" t="s">
        <v>14</v>
      </c>
      <c r="V1028" s="31" t="s">
        <v>14</v>
      </c>
      <c r="W1028" s="31" t="s">
        <v>14</v>
      </c>
      <c r="X1028" s="31" t="s">
        <v>3000</v>
      </c>
      <c r="Y1028" s="31" t="s">
        <v>95</v>
      </c>
      <c r="Z1028" s="31" t="s">
        <v>13</v>
      </c>
      <c r="AA1028" s="31"/>
      <c r="AB1028" s="31" t="s">
        <v>3001</v>
      </c>
    </row>
    <row r="1029" spans="1:29">
      <c r="A1029" s="38" t="s">
        <v>43</v>
      </c>
      <c r="B1029" t="s">
        <v>46</v>
      </c>
      <c r="C1029" t="s">
        <v>98</v>
      </c>
      <c r="D1029" s="79"/>
      <c r="E1029" s="46"/>
      <c r="F1029" s="46"/>
      <c r="G1029" s="46"/>
      <c r="H1029" s="47"/>
      <c r="J1029" s="31" t="str">
        <f t="shared" si="35"/>
        <v>UnplannedOutage.UtilityID</v>
      </c>
      <c r="K1029" s="31" t="b">
        <f t="shared" si="36"/>
        <v>1</v>
      </c>
      <c r="L1029" s="101">
        <f>_xlfn.XLOOKUP(J1029,'Field Complete (Q1 2026)'!H:H,'Field Complete (Q1 2026)'!F:F,"")</f>
        <v>1</v>
      </c>
      <c r="M1029" s="31" t="s">
        <v>46</v>
      </c>
      <c r="N1029" s="31">
        <v>3</v>
      </c>
      <c r="O1029" s="31" t="s">
        <v>98</v>
      </c>
      <c r="P1029" s="31" t="s">
        <v>99</v>
      </c>
      <c r="Q1029" s="31" t="s">
        <v>100</v>
      </c>
      <c r="R1029" s="31" t="s">
        <v>101</v>
      </c>
      <c r="S1029" s="31" t="s">
        <v>102</v>
      </c>
      <c r="T1029" s="31" t="s">
        <v>13</v>
      </c>
      <c r="U1029" s="31" t="s">
        <v>14</v>
      </c>
      <c r="V1029" s="31" t="s">
        <v>14</v>
      </c>
      <c r="W1029" s="31" t="s">
        <v>14</v>
      </c>
      <c r="X1029" s="31" t="s">
        <v>15</v>
      </c>
      <c r="Y1029" s="31" t="s">
        <v>95</v>
      </c>
      <c r="Z1029" s="31" t="s">
        <v>13</v>
      </c>
      <c r="AA1029" s="31"/>
      <c r="AB1029" s="31" t="s">
        <v>3002</v>
      </c>
    </row>
    <row r="1030" spans="1:29">
      <c r="A1030" s="38" t="s">
        <v>43</v>
      </c>
      <c r="B1030" t="s">
        <v>46</v>
      </c>
      <c r="C1030" t="s">
        <v>104</v>
      </c>
      <c r="D1030" s="79"/>
      <c r="E1030" s="46"/>
      <c r="F1030" s="46"/>
      <c r="G1030" s="46"/>
      <c r="H1030" s="47"/>
      <c r="J1030" s="31" t="str">
        <f t="shared" si="35"/>
        <v>UnplannedOutage.SubstationID</v>
      </c>
      <c r="K1030" s="31" t="b">
        <f t="shared" si="36"/>
        <v>1</v>
      </c>
      <c r="L1030" s="101">
        <f>_xlfn.XLOOKUP(J1030,'Field Complete (Q1 2026)'!H:H,'Field Complete (Q1 2026)'!F:F,"")</f>
        <v>0.99429999999999996</v>
      </c>
      <c r="M1030" s="31" t="s">
        <v>46</v>
      </c>
      <c r="N1030" s="31">
        <v>4</v>
      </c>
      <c r="O1030" s="31" t="s">
        <v>104</v>
      </c>
      <c r="P1030" s="31" t="s">
        <v>105</v>
      </c>
      <c r="Q1030" s="31" t="s">
        <v>83</v>
      </c>
      <c r="R1030" s="31"/>
      <c r="S1030" s="31" t="s">
        <v>3003</v>
      </c>
      <c r="T1030" s="31" t="s">
        <v>168</v>
      </c>
      <c r="U1030" s="31" t="s">
        <v>3004</v>
      </c>
      <c r="V1030" s="31" t="s">
        <v>2765</v>
      </c>
      <c r="W1030" s="31" t="s">
        <v>566</v>
      </c>
      <c r="X1030" s="31" t="s">
        <v>107</v>
      </c>
      <c r="Y1030" s="31" t="s">
        <v>95</v>
      </c>
      <c r="Z1030" s="31" t="s">
        <v>13</v>
      </c>
      <c r="AA1030" s="31"/>
      <c r="AB1030" s="31" t="s">
        <v>3005</v>
      </c>
    </row>
    <row r="1031" spans="1:29">
      <c r="A1031" s="38" t="s">
        <v>43</v>
      </c>
      <c r="B1031" t="s">
        <v>46</v>
      </c>
      <c r="C1031" t="s">
        <v>3006</v>
      </c>
      <c r="D1031" s="79"/>
      <c r="E1031" s="46"/>
      <c r="F1031" s="46"/>
      <c r="G1031" s="46"/>
      <c r="H1031" s="47"/>
      <c r="J1031" s="31" t="str">
        <f t="shared" si="35"/>
        <v>UnplannedOutage.BasicCause</v>
      </c>
      <c r="K1031" s="31" t="b">
        <f t="shared" si="36"/>
        <v>1</v>
      </c>
      <c r="L1031" s="101">
        <f>_xlfn.XLOOKUP(J1031,'Field Complete (Q1 2026)'!H:H,'Field Complete (Q1 2026)'!F:F,"")</f>
        <v>0.61299999999999999</v>
      </c>
      <c r="M1031" s="31" t="s">
        <v>46</v>
      </c>
      <c r="N1031" s="31">
        <v>5</v>
      </c>
      <c r="O1031" s="31" t="s">
        <v>3006</v>
      </c>
      <c r="P1031" s="31" t="s">
        <v>3007</v>
      </c>
      <c r="Q1031" s="31" t="s">
        <v>116</v>
      </c>
      <c r="R1031" s="31" t="s">
        <v>3008</v>
      </c>
      <c r="S1031" s="31" t="s">
        <v>3009</v>
      </c>
      <c r="T1031" s="31" t="s">
        <v>13</v>
      </c>
      <c r="U1031" s="31" t="s">
        <v>3010</v>
      </c>
      <c r="V1031" s="31" t="s">
        <v>14</v>
      </c>
      <c r="W1031" s="31" t="s">
        <v>14</v>
      </c>
      <c r="X1031" s="31" t="s">
        <v>301</v>
      </c>
      <c r="Y1031" s="31" t="s">
        <v>95</v>
      </c>
      <c r="Z1031" s="31" t="s">
        <v>13</v>
      </c>
      <c r="AA1031" s="31"/>
      <c r="AB1031" s="31" t="s">
        <v>3011</v>
      </c>
    </row>
    <row r="1032" spans="1:29">
      <c r="A1032" s="38" t="s">
        <v>43</v>
      </c>
      <c r="B1032" t="s">
        <v>46</v>
      </c>
      <c r="C1032" t="s">
        <v>3012</v>
      </c>
      <c r="D1032" s="79"/>
      <c r="E1032" s="46"/>
      <c r="F1032" s="46"/>
      <c r="G1032" s="46"/>
      <c r="H1032" s="47"/>
      <c r="J1032" s="31" t="str">
        <f t="shared" si="35"/>
        <v>UnplannedOutage.BasicCauseComment</v>
      </c>
      <c r="K1032" s="31" t="b">
        <f t="shared" si="36"/>
        <v>1</v>
      </c>
      <c r="L1032" s="101">
        <f>_xlfn.XLOOKUP(J1032,'Field Complete (Q1 2026)'!H:H,'Field Complete (Q1 2026)'!F:F,"")</f>
        <v>5.9799999999999999E-2</v>
      </c>
      <c r="M1032" s="31" t="s">
        <v>46</v>
      </c>
      <c r="N1032" s="31">
        <v>6</v>
      </c>
      <c r="O1032" s="31" t="s">
        <v>3012</v>
      </c>
      <c r="P1032" s="31" t="s">
        <v>3013</v>
      </c>
      <c r="Q1032" s="31" t="s">
        <v>83</v>
      </c>
      <c r="R1032" s="31"/>
      <c r="S1032" s="31" t="s">
        <v>3014</v>
      </c>
      <c r="T1032" s="31" t="s">
        <v>13</v>
      </c>
      <c r="U1032" s="31" t="s">
        <v>14</v>
      </c>
      <c r="V1032" s="31" t="s">
        <v>14</v>
      </c>
      <c r="W1032" s="31" t="s">
        <v>14</v>
      </c>
      <c r="X1032" s="31" t="s">
        <v>301</v>
      </c>
      <c r="Y1032" s="31" t="s">
        <v>95</v>
      </c>
      <c r="Z1032" s="31" t="s">
        <v>13</v>
      </c>
      <c r="AA1032" s="31"/>
      <c r="AB1032" s="31" t="s">
        <v>3015</v>
      </c>
    </row>
    <row r="1033" spans="1:29">
      <c r="A1033" s="38" t="s">
        <v>43</v>
      </c>
      <c r="B1033" t="s">
        <v>46</v>
      </c>
      <c r="C1033" t="s">
        <v>3016</v>
      </c>
      <c r="D1033" s="79"/>
      <c r="E1033" s="46"/>
      <c r="F1033" s="46"/>
      <c r="G1033" s="46"/>
      <c r="H1033" s="47"/>
      <c r="J1033" s="31" t="str">
        <f t="shared" si="35"/>
        <v>UnplannedOutage.BasicCauseObject</v>
      </c>
      <c r="K1033" s="31" t="b">
        <f t="shared" si="36"/>
        <v>1</v>
      </c>
      <c r="L1033" s="101">
        <f>_xlfn.XLOOKUP(J1033,'Field Complete (Q1 2026)'!H:H,'Field Complete (Q1 2026)'!F:F,"")</f>
        <v>9.8400000000000001E-2</v>
      </c>
      <c r="M1033" s="31" t="s">
        <v>46</v>
      </c>
      <c r="N1033" s="31">
        <v>7</v>
      </c>
      <c r="O1033" s="31" t="s">
        <v>3016</v>
      </c>
      <c r="P1033" s="31" t="s">
        <v>3017</v>
      </c>
      <c r="Q1033" s="31" t="s">
        <v>116</v>
      </c>
      <c r="R1033" s="31" t="s">
        <v>2546</v>
      </c>
      <c r="S1033" s="31" t="s">
        <v>3018</v>
      </c>
      <c r="T1033" s="31" t="s">
        <v>13</v>
      </c>
      <c r="U1033" s="31" t="s">
        <v>14</v>
      </c>
      <c r="V1033" s="31" t="s">
        <v>14</v>
      </c>
      <c r="W1033" s="31" t="s">
        <v>14</v>
      </c>
      <c r="X1033" s="31" t="s">
        <v>301</v>
      </c>
      <c r="Y1033" s="31" t="s">
        <v>95</v>
      </c>
      <c r="Z1033" s="31" t="s">
        <v>13</v>
      </c>
      <c r="AA1033" s="31"/>
      <c r="AB1033" s="31" t="s">
        <v>3019</v>
      </c>
    </row>
    <row r="1034" spans="1:29">
      <c r="A1034" s="38" t="s">
        <v>43</v>
      </c>
      <c r="B1034" t="s">
        <v>46</v>
      </c>
      <c r="C1034" t="s">
        <v>3020</v>
      </c>
      <c r="D1034" s="79"/>
      <c r="E1034" s="46"/>
      <c r="F1034" s="46"/>
      <c r="G1034" s="46"/>
      <c r="H1034" s="47"/>
      <c r="J1034" s="31" t="str">
        <f t="shared" si="35"/>
        <v>UnplannedOutage.BasicCauseObjectComment</v>
      </c>
      <c r="K1034" s="31" t="b">
        <f t="shared" si="36"/>
        <v>1</v>
      </c>
      <c r="L1034" s="101">
        <f>_xlfn.XLOOKUP(J1034,'Field Complete (Q1 2026)'!H:H,'Field Complete (Q1 2026)'!F:F,"")</f>
        <v>9.2999999999999992E-3</v>
      </c>
      <c r="M1034" s="31" t="s">
        <v>46</v>
      </c>
      <c r="N1034" s="31">
        <v>8</v>
      </c>
      <c r="O1034" s="31" t="s">
        <v>3020</v>
      </c>
      <c r="P1034" s="31" t="s">
        <v>3021</v>
      </c>
      <c r="Q1034" s="31" t="s">
        <v>83</v>
      </c>
      <c r="R1034" s="31"/>
      <c r="S1034" s="31" t="s">
        <v>3022</v>
      </c>
      <c r="T1034" s="31" t="s">
        <v>13</v>
      </c>
      <c r="U1034" s="31" t="s">
        <v>14</v>
      </c>
      <c r="V1034" s="31" t="s">
        <v>14</v>
      </c>
      <c r="W1034" s="31" t="s">
        <v>14</v>
      </c>
      <c r="X1034" s="31" t="s">
        <v>301</v>
      </c>
      <c r="Y1034" s="31" t="s">
        <v>95</v>
      </c>
      <c r="Z1034" s="31" t="s">
        <v>13</v>
      </c>
      <c r="AA1034" s="31"/>
      <c r="AB1034" s="31" t="s">
        <v>3023</v>
      </c>
    </row>
    <row r="1035" spans="1:29">
      <c r="A1035" s="38" t="s">
        <v>43</v>
      </c>
      <c r="B1035" t="s">
        <v>46</v>
      </c>
      <c r="C1035" t="s">
        <v>2819</v>
      </c>
      <c r="D1035" s="79"/>
      <c r="E1035" s="46"/>
      <c r="F1035" s="46"/>
      <c r="G1035" s="46"/>
      <c r="H1035" s="47"/>
      <c r="J1035" s="31" t="str">
        <f t="shared" si="35"/>
        <v>UnplannedOutage.VegetationContact</v>
      </c>
      <c r="K1035" s="31" t="b">
        <f t="shared" si="36"/>
        <v>1</v>
      </c>
      <c r="L1035" s="101">
        <f>_xlfn.XLOOKUP(J1035,'Field Complete (Q1 2026)'!H:H,'Field Complete (Q1 2026)'!F:F,"")</f>
        <v>5.7000000000000002E-2</v>
      </c>
      <c r="M1035" s="31" t="s">
        <v>46</v>
      </c>
      <c r="N1035" s="31">
        <v>9</v>
      </c>
      <c r="O1035" s="31" t="s">
        <v>2819</v>
      </c>
      <c r="P1035" s="31" t="s">
        <v>2820</v>
      </c>
      <c r="Q1035" s="31" t="s">
        <v>116</v>
      </c>
      <c r="R1035" s="31" t="s">
        <v>2821</v>
      </c>
      <c r="S1035" s="31" t="s">
        <v>2822</v>
      </c>
      <c r="T1035" s="31" t="s">
        <v>13</v>
      </c>
      <c r="U1035" s="31" t="s">
        <v>14</v>
      </c>
      <c r="V1035" s="31" t="s">
        <v>14</v>
      </c>
      <c r="W1035" s="31" t="s">
        <v>14</v>
      </c>
      <c r="X1035" s="31" t="s">
        <v>301</v>
      </c>
      <c r="Y1035" s="31"/>
      <c r="Z1035" s="31"/>
      <c r="AA1035" s="31"/>
      <c r="AB1035" s="31" t="s">
        <v>3024</v>
      </c>
    </row>
    <row r="1036" spans="1:29">
      <c r="A1036" s="38" t="s">
        <v>43</v>
      </c>
      <c r="B1036" t="s">
        <v>46</v>
      </c>
      <c r="C1036" t="s">
        <v>2824</v>
      </c>
      <c r="D1036" s="79"/>
      <c r="E1036" s="46"/>
      <c r="F1036" s="46"/>
      <c r="G1036" s="46"/>
      <c r="H1036" s="47"/>
      <c r="J1036" s="31" t="str">
        <f t="shared" si="35"/>
        <v>UnplannedOutage.VegetationContactComment</v>
      </c>
      <c r="K1036" s="31" t="b">
        <f t="shared" si="36"/>
        <v>1</v>
      </c>
      <c r="L1036" s="101">
        <f>_xlfn.XLOOKUP(J1036,'Field Complete (Q1 2026)'!H:H,'Field Complete (Q1 2026)'!F:F,"")</f>
        <v>6.9999999999999999E-4</v>
      </c>
      <c r="M1036" s="31" t="s">
        <v>46</v>
      </c>
      <c r="N1036" s="31">
        <v>10</v>
      </c>
      <c r="O1036" s="31" t="s">
        <v>2824</v>
      </c>
      <c r="P1036" s="31" t="s">
        <v>2825</v>
      </c>
      <c r="Q1036" s="31" t="s">
        <v>1023</v>
      </c>
      <c r="R1036" s="31"/>
      <c r="S1036" s="31" t="s">
        <v>3025</v>
      </c>
      <c r="T1036" s="31" t="s">
        <v>13</v>
      </c>
      <c r="U1036" s="31" t="s">
        <v>14</v>
      </c>
      <c r="V1036" s="31" t="s">
        <v>14</v>
      </c>
      <c r="W1036" s="31" t="s">
        <v>14</v>
      </c>
      <c r="X1036" s="31" t="s">
        <v>301</v>
      </c>
      <c r="Y1036" s="31"/>
      <c r="Z1036" s="31"/>
      <c r="AA1036" s="31"/>
      <c r="AB1036" s="31" t="s">
        <v>3026</v>
      </c>
    </row>
    <row r="1037" spans="1:29">
      <c r="A1037" s="38" t="s">
        <v>43</v>
      </c>
      <c r="B1037" t="s">
        <v>46</v>
      </c>
      <c r="C1037" t="s">
        <v>2866</v>
      </c>
      <c r="D1037" s="79"/>
      <c r="E1037" s="46"/>
      <c r="F1037" s="46"/>
      <c r="G1037" s="46"/>
      <c r="H1037" s="47"/>
      <c r="J1037" s="31" t="str">
        <f t="shared" si="35"/>
        <v>UnplannedOutage.FacilityContacted</v>
      </c>
      <c r="K1037" s="31" t="b">
        <f t="shared" si="36"/>
        <v>1</v>
      </c>
      <c r="L1037" s="101">
        <f>_xlfn.XLOOKUP(J1037,'Field Complete (Q1 2026)'!H:H,'Field Complete (Q1 2026)'!F:F,"")</f>
        <v>1.6999999999999999E-3</v>
      </c>
      <c r="M1037" s="31" t="s">
        <v>46</v>
      </c>
      <c r="N1037" s="31">
        <v>11</v>
      </c>
      <c r="O1037" s="31" t="s">
        <v>2866</v>
      </c>
      <c r="P1037" s="31" t="s">
        <v>2867</v>
      </c>
      <c r="Q1037" s="31" t="s">
        <v>83</v>
      </c>
      <c r="R1037" s="31" t="s">
        <v>2868</v>
      </c>
      <c r="S1037" s="31" t="s">
        <v>3027</v>
      </c>
      <c r="T1037" s="31" t="s">
        <v>168</v>
      </c>
      <c r="U1037" s="31" t="s">
        <v>3028</v>
      </c>
      <c r="V1037" s="31" t="s">
        <v>3029</v>
      </c>
      <c r="W1037" s="31" t="s">
        <v>3030</v>
      </c>
      <c r="X1037" s="31" t="s">
        <v>301</v>
      </c>
      <c r="Y1037" s="31" t="s">
        <v>180</v>
      </c>
      <c r="Z1037" s="31" t="s">
        <v>13</v>
      </c>
      <c r="AA1037" s="31"/>
      <c r="AB1037" s="31" t="s">
        <v>3031</v>
      </c>
    </row>
    <row r="1038" spans="1:29">
      <c r="A1038" s="38" t="s">
        <v>43</v>
      </c>
      <c r="B1038" t="s">
        <v>46</v>
      </c>
      <c r="C1038" t="s">
        <v>2872</v>
      </c>
      <c r="D1038" s="79"/>
      <c r="E1038" s="46"/>
      <c r="F1038" s="46"/>
      <c r="G1038" s="46"/>
      <c r="H1038" s="47"/>
      <c r="J1038" s="31" t="str">
        <f t="shared" si="35"/>
        <v>UnplannedOutage.FacilityContactedComment</v>
      </c>
      <c r="K1038" s="31" t="b">
        <f t="shared" si="36"/>
        <v>1</v>
      </c>
      <c r="L1038" s="101">
        <f>_xlfn.XLOOKUP(J1038,'Field Complete (Q1 2026)'!H:H,'Field Complete (Q1 2026)'!F:F,"")</f>
        <v>0</v>
      </c>
      <c r="M1038" s="31" t="s">
        <v>46</v>
      </c>
      <c r="N1038" s="31">
        <v>12</v>
      </c>
      <c r="O1038" s="31" t="s">
        <v>2872</v>
      </c>
      <c r="P1038" s="31" t="s">
        <v>2873</v>
      </c>
      <c r="Q1038" s="31" t="s">
        <v>1028</v>
      </c>
      <c r="R1038" s="31"/>
      <c r="S1038" s="31" t="s">
        <v>3032</v>
      </c>
      <c r="T1038" s="31" t="s">
        <v>13</v>
      </c>
      <c r="U1038" s="31" t="s">
        <v>14</v>
      </c>
      <c r="V1038" s="31" t="s">
        <v>14</v>
      </c>
      <c r="W1038" s="31" t="s">
        <v>14</v>
      </c>
      <c r="X1038" s="31" t="s">
        <v>301</v>
      </c>
      <c r="Y1038" s="31" t="s">
        <v>87</v>
      </c>
      <c r="Z1038" s="31" t="s">
        <v>13</v>
      </c>
      <c r="AA1038" s="31"/>
      <c r="AB1038" s="31" t="s">
        <v>3033</v>
      </c>
    </row>
    <row r="1039" spans="1:29">
      <c r="A1039" s="38" t="s">
        <v>43</v>
      </c>
      <c r="B1039" t="s">
        <v>46</v>
      </c>
      <c r="C1039" t="s">
        <v>2835</v>
      </c>
      <c r="D1039" s="79"/>
      <c r="E1039" s="46"/>
      <c r="F1039" s="46"/>
      <c r="G1039" s="46"/>
      <c r="H1039" s="47"/>
      <c r="J1039" s="31" t="str">
        <f t="shared" si="35"/>
        <v>UnplannedOutage.EquipmentFailure</v>
      </c>
      <c r="K1039" s="31" t="b">
        <f t="shared" si="36"/>
        <v>1</v>
      </c>
      <c r="L1039" s="101">
        <f>_xlfn.XLOOKUP(J1039,'Field Complete (Q1 2026)'!H:H,'Field Complete (Q1 2026)'!F:F,"")</f>
        <v>0.37709999999999999</v>
      </c>
      <c r="M1039" s="31" t="s">
        <v>46</v>
      </c>
      <c r="N1039" s="31">
        <v>13</v>
      </c>
      <c r="O1039" s="31" t="s">
        <v>2835</v>
      </c>
      <c r="P1039" s="31" t="s">
        <v>2836</v>
      </c>
      <c r="Q1039" s="31" t="s">
        <v>116</v>
      </c>
      <c r="R1039" s="31" t="s">
        <v>2837</v>
      </c>
      <c r="S1039" s="31" t="s">
        <v>3034</v>
      </c>
      <c r="T1039" s="31" t="s">
        <v>13</v>
      </c>
      <c r="U1039" s="31" t="s">
        <v>3035</v>
      </c>
      <c r="V1039" s="31" t="s">
        <v>14</v>
      </c>
      <c r="W1039" s="31" t="s">
        <v>14</v>
      </c>
      <c r="X1039" s="31" t="s">
        <v>3036</v>
      </c>
      <c r="Y1039" s="31" t="s">
        <v>95</v>
      </c>
      <c r="Z1039" s="31" t="s">
        <v>13</v>
      </c>
      <c r="AA1039" s="31"/>
      <c r="AB1039" s="31" t="s">
        <v>3037</v>
      </c>
    </row>
    <row r="1040" spans="1:29">
      <c r="A1040" s="38" t="s">
        <v>43</v>
      </c>
      <c r="B1040" t="s">
        <v>46</v>
      </c>
      <c r="C1040" t="s">
        <v>2842</v>
      </c>
      <c r="D1040" s="79"/>
      <c r="E1040" s="46"/>
      <c r="F1040" s="46"/>
      <c r="G1040" s="46"/>
      <c r="H1040" s="47"/>
      <c r="J1040" s="31" t="str">
        <f t="shared" si="35"/>
        <v>UnplannedOutage.EquipmentFailureComment</v>
      </c>
      <c r="K1040" s="31" t="b">
        <f t="shared" si="36"/>
        <v>1</v>
      </c>
      <c r="L1040" s="101">
        <f>_xlfn.XLOOKUP(J1040,'Field Complete (Q1 2026)'!H:H,'Field Complete (Q1 2026)'!F:F,"")</f>
        <v>1.84E-2</v>
      </c>
      <c r="M1040" s="31" t="s">
        <v>46</v>
      </c>
      <c r="N1040" s="31">
        <v>14</v>
      </c>
      <c r="O1040" s="31" t="s">
        <v>2842</v>
      </c>
      <c r="P1040" s="31" t="s">
        <v>2843</v>
      </c>
      <c r="Q1040" s="31" t="s">
        <v>116</v>
      </c>
      <c r="R1040" s="31"/>
      <c r="S1040" s="31" t="s">
        <v>3038</v>
      </c>
      <c r="T1040" s="31" t="s">
        <v>13</v>
      </c>
      <c r="U1040" s="31" t="s">
        <v>14</v>
      </c>
      <c r="V1040" s="31" t="s">
        <v>14</v>
      </c>
      <c r="W1040" s="31" t="s">
        <v>14</v>
      </c>
      <c r="X1040" s="31" t="s">
        <v>3036</v>
      </c>
      <c r="Y1040" s="31" t="s">
        <v>87</v>
      </c>
      <c r="Z1040" s="31" t="s">
        <v>13</v>
      </c>
      <c r="AA1040" s="31"/>
      <c r="AB1040" s="31" t="s">
        <v>3039</v>
      </c>
    </row>
    <row r="1041" spans="1:28">
      <c r="A1041" s="38" t="s">
        <v>43</v>
      </c>
      <c r="B1041" t="s">
        <v>46</v>
      </c>
      <c r="C1041" t="s">
        <v>373</v>
      </c>
      <c r="D1041" s="79"/>
      <c r="E1041" s="46"/>
      <c r="F1041" s="46"/>
      <c r="G1041" s="46"/>
      <c r="H1041" s="47"/>
      <c r="J1041" s="31" t="str">
        <f t="shared" si="35"/>
        <v>UnplannedOutage.AssetID</v>
      </c>
      <c r="K1041" s="31" t="b">
        <f t="shared" si="36"/>
        <v>1</v>
      </c>
      <c r="L1041" s="101">
        <f>_xlfn.XLOOKUP(J1041,'Field Complete (Q1 2026)'!H:H,'Field Complete (Q1 2026)'!F:F,"")</f>
        <v>6.7999999999999996E-3</v>
      </c>
      <c r="M1041" s="31" t="s">
        <v>46</v>
      </c>
      <c r="N1041" s="31">
        <v>15</v>
      </c>
      <c r="O1041" s="31" t="s">
        <v>373</v>
      </c>
      <c r="P1041" s="31" t="s">
        <v>374</v>
      </c>
      <c r="Q1041" s="31" t="s">
        <v>83</v>
      </c>
      <c r="R1041" s="31"/>
      <c r="S1041" s="31" t="s">
        <v>3040</v>
      </c>
      <c r="T1041" s="31" t="s">
        <v>168</v>
      </c>
      <c r="U1041" s="31" t="s">
        <v>3041</v>
      </c>
      <c r="V1041" s="31" t="s">
        <v>3029</v>
      </c>
      <c r="W1041" s="31" t="s">
        <v>3030</v>
      </c>
      <c r="X1041" s="31" t="s">
        <v>3036</v>
      </c>
      <c r="Y1041" s="31" t="s">
        <v>180</v>
      </c>
      <c r="Z1041" s="31" t="s">
        <v>13</v>
      </c>
      <c r="AA1041" s="31" t="s">
        <v>3042</v>
      </c>
      <c r="AB1041" s="31" t="s">
        <v>3043</v>
      </c>
    </row>
    <row r="1042" spans="1:28">
      <c r="A1042" s="38" t="s">
        <v>43</v>
      </c>
      <c r="B1042" t="s">
        <v>46</v>
      </c>
      <c r="C1042" t="s">
        <v>386</v>
      </c>
      <c r="D1042" s="79"/>
      <c r="E1042" s="46"/>
      <c r="F1042" s="46"/>
      <c r="G1042" s="46"/>
      <c r="H1042" s="47"/>
      <c r="J1042" s="31" t="str">
        <f t="shared" si="35"/>
        <v>UnplannedOutage.AssetFeature</v>
      </c>
      <c r="K1042" s="31" t="b">
        <f t="shared" si="36"/>
        <v>1</v>
      </c>
      <c r="L1042" s="101">
        <f>_xlfn.XLOOKUP(J1042,'Field Complete (Q1 2026)'!H:H,'Field Complete (Q1 2026)'!F:F,"")</f>
        <v>0.24279999999999999</v>
      </c>
      <c r="M1042" s="31" t="s">
        <v>46</v>
      </c>
      <c r="N1042" s="31">
        <v>16</v>
      </c>
      <c r="O1042" s="31" t="s">
        <v>386</v>
      </c>
      <c r="P1042" s="31" t="s">
        <v>387</v>
      </c>
      <c r="Q1042" s="31" t="s">
        <v>130</v>
      </c>
      <c r="R1042" s="31" t="s">
        <v>2881</v>
      </c>
      <c r="S1042" s="31" t="s">
        <v>2882</v>
      </c>
      <c r="T1042" s="31" t="s">
        <v>13</v>
      </c>
      <c r="U1042" s="31" t="s">
        <v>2883</v>
      </c>
      <c r="V1042" s="31" t="s">
        <v>14</v>
      </c>
      <c r="W1042" s="31" t="s">
        <v>14</v>
      </c>
      <c r="X1042" s="31" t="s">
        <v>3036</v>
      </c>
      <c r="Y1042" s="31" t="s">
        <v>180</v>
      </c>
      <c r="Z1042" s="31" t="s">
        <v>13</v>
      </c>
      <c r="AA1042" s="31" t="s">
        <v>3042</v>
      </c>
      <c r="AB1042" s="31" t="s">
        <v>3044</v>
      </c>
    </row>
    <row r="1043" spans="1:28">
      <c r="A1043" s="38" t="s">
        <v>43</v>
      </c>
      <c r="B1043" t="s">
        <v>46</v>
      </c>
      <c r="C1043" t="s">
        <v>81</v>
      </c>
      <c r="D1043" s="79"/>
      <c r="E1043" s="46"/>
      <c r="F1043" s="46"/>
      <c r="G1043" s="46"/>
      <c r="H1043" s="47"/>
      <c r="J1043" s="31" t="str">
        <f t="shared" si="35"/>
        <v>UnplannedOutage.SegmentID</v>
      </c>
      <c r="K1043" s="31" t="b">
        <f t="shared" si="36"/>
        <v>1</v>
      </c>
      <c r="L1043" s="101">
        <f>_xlfn.XLOOKUP(J1043,'Field Complete (Q1 2026)'!H:H,'Field Complete (Q1 2026)'!F:F,"")</f>
        <v>0</v>
      </c>
      <c r="M1043" s="31" t="s">
        <v>46</v>
      </c>
      <c r="N1043" s="31">
        <v>17</v>
      </c>
      <c r="O1043" s="31" t="s">
        <v>81</v>
      </c>
      <c r="P1043" s="31" t="s">
        <v>82</v>
      </c>
      <c r="Q1043" s="31" t="s">
        <v>83</v>
      </c>
      <c r="R1043" s="31"/>
      <c r="S1043" s="31" t="s">
        <v>3045</v>
      </c>
      <c r="T1043" s="31" t="s">
        <v>15</v>
      </c>
      <c r="U1043" s="31" t="s">
        <v>1147</v>
      </c>
      <c r="V1043" s="31" t="s">
        <v>86</v>
      </c>
      <c r="W1043" s="31" t="s">
        <v>86</v>
      </c>
      <c r="X1043" s="31" t="s">
        <v>301</v>
      </c>
      <c r="Y1043" s="31" t="s">
        <v>87</v>
      </c>
      <c r="Z1043" s="31" t="s">
        <v>13</v>
      </c>
      <c r="AA1043" s="31"/>
      <c r="AB1043" s="31" t="s">
        <v>3046</v>
      </c>
    </row>
    <row r="1044" spans="1:28">
      <c r="A1044" s="38" t="s">
        <v>43</v>
      </c>
      <c r="B1044" t="s">
        <v>46</v>
      </c>
      <c r="C1044" t="s">
        <v>89</v>
      </c>
      <c r="D1044" s="79"/>
      <c r="E1044" s="46"/>
      <c r="F1044" s="46"/>
      <c r="G1044" s="46"/>
      <c r="H1044" s="47"/>
      <c r="J1044" s="31" t="str">
        <f t="shared" si="35"/>
        <v>UnplannedOutage.CircuitID</v>
      </c>
      <c r="K1044" s="31" t="b">
        <f t="shared" si="36"/>
        <v>1</v>
      </c>
      <c r="L1044" s="101">
        <f>_xlfn.XLOOKUP(J1044,'Field Complete (Q1 2026)'!H:H,'Field Complete (Q1 2026)'!F:F,"")</f>
        <v>0.99270000000000003</v>
      </c>
      <c r="M1044" s="31" t="s">
        <v>46</v>
      </c>
      <c r="N1044" s="31">
        <v>18</v>
      </c>
      <c r="O1044" s="31" t="s">
        <v>89</v>
      </c>
      <c r="P1044" s="31" t="s">
        <v>90</v>
      </c>
      <c r="Q1044" s="31" t="s">
        <v>83</v>
      </c>
      <c r="R1044" s="31"/>
      <c r="S1044" s="31" t="s">
        <v>3047</v>
      </c>
      <c r="T1044" s="31" t="s">
        <v>13</v>
      </c>
      <c r="U1044" s="31" t="s">
        <v>3048</v>
      </c>
      <c r="V1044" s="31" t="s">
        <v>14</v>
      </c>
      <c r="W1044" s="31" t="s">
        <v>14</v>
      </c>
      <c r="X1044" s="31" t="s">
        <v>301</v>
      </c>
      <c r="Y1044" s="31" t="s">
        <v>95</v>
      </c>
      <c r="Z1044" s="31" t="s">
        <v>13</v>
      </c>
      <c r="AA1044" s="31"/>
      <c r="AB1044" s="31" t="s">
        <v>3049</v>
      </c>
    </row>
    <row r="1045" spans="1:28">
      <c r="A1045" s="38" t="s">
        <v>43</v>
      </c>
      <c r="B1045" t="s">
        <v>46</v>
      </c>
      <c r="C1045" t="s">
        <v>306</v>
      </c>
      <c r="D1045" s="79"/>
      <c r="E1045" s="46"/>
      <c r="F1045" s="46"/>
      <c r="G1045" s="46"/>
      <c r="H1045" s="47"/>
      <c r="J1045" s="31" t="str">
        <f t="shared" si="35"/>
        <v>UnplannedOutage.LineClass</v>
      </c>
      <c r="K1045" s="31" t="b">
        <f t="shared" si="36"/>
        <v>1</v>
      </c>
      <c r="L1045" s="101">
        <f>_xlfn.XLOOKUP(J1045,'Field Complete (Q1 2026)'!H:H,'Field Complete (Q1 2026)'!F:F,"")</f>
        <v>1</v>
      </c>
      <c r="M1045" s="31" t="s">
        <v>46</v>
      </c>
      <c r="N1045" s="31">
        <v>19</v>
      </c>
      <c r="O1045" s="31" t="s">
        <v>306</v>
      </c>
      <c r="P1045" s="31" t="s">
        <v>307</v>
      </c>
      <c r="Q1045" s="31" t="s">
        <v>116</v>
      </c>
      <c r="R1045" s="31" t="s">
        <v>431</v>
      </c>
      <c r="S1045" s="31" t="s">
        <v>1732</v>
      </c>
      <c r="T1045" s="31" t="s">
        <v>13</v>
      </c>
      <c r="U1045" s="31" t="s">
        <v>14</v>
      </c>
      <c r="V1045" s="31" t="s">
        <v>14</v>
      </c>
      <c r="W1045" s="31" t="s">
        <v>14</v>
      </c>
      <c r="X1045" s="31" t="s">
        <v>301</v>
      </c>
      <c r="Y1045" s="31" t="s">
        <v>95</v>
      </c>
      <c r="Z1045" s="31" t="s">
        <v>13</v>
      </c>
      <c r="AA1045" s="31"/>
      <c r="AB1045" s="31" t="s">
        <v>3050</v>
      </c>
    </row>
    <row r="1046" spans="1:28">
      <c r="A1046" s="38" t="s">
        <v>43</v>
      </c>
      <c r="B1046" t="s">
        <v>46</v>
      </c>
      <c r="C1046" t="s">
        <v>3051</v>
      </c>
      <c r="D1046" s="79"/>
      <c r="E1046" s="46"/>
      <c r="F1046" s="46"/>
      <c r="G1046" s="46"/>
      <c r="H1046" s="47"/>
      <c r="J1046" s="31" t="str">
        <f t="shared" si="35"/>
        <v>UnplannedOutage.ExpulsionFuseOperation</v>
      </c>
      <c r="K1046" s="31" t="b">
        <f t="shared" si="36"/>
        <v>1</v>
      </c>
      <c r="L1046" s="101">
        <f>_xlfn.XLOOKUP(J1046,'Field Complete (Q1 2026)'!H:H,'Field Complete (Q1 2026)'!F:F,"")</f>
        <v>1</v>
      </c>
      <c r="M1046" s="31" t="s">
        <v>46</v>
      </c>
      <c r="N1046" s="31">
        <v>20</v>
      </c>
      <c r="O1046" s="31" t="s">
        <v>3051</v>
      </c>
      <c r="P1046" s="31" t="s">
        <v>3052</v>
      </c>
      <c r="Q1046" s="31" t="s">
        <v>558</v>
      </c>
      <c r="R1046" s="31" t="s">
        <v>742</v>
      </c>
      <c r="S1046" s="31" t="s">
        <v>3053</v>
      </c>
      <c r="T1046" s="31" t="s">
        <v>13</v>
      </c>
      <c r="U1046" s="31" t="s">
        <v>3054</v>
      </c>
      <c r="V1046" s="31" t="s">
        <v>14</v>
      </c>
      <c r="W1046" s="31" t="s">
        <v>14</v>
      </c>
      <c r="X1046" s="31" t="s">
        <v>301</v>
      </c>
      <c r="Y1046" s="31" t="s">
        <v>95</v>
      </c>
      <c r="Z1046" s="31" t="s">
        <v>13</v>
      </c>
      <c r="AA1046" s="31"/>
      <c r="AB1046" s="31" t="s">
        <v>3055</v>
      </c>
    </row>
    <row r="1047" spans="1:28">
      <c r="A1047" s="38" t="s">
        <v>43</v>
      </c>
      <c r="B1047" t="s">
        <v>46</v>
      </c>
      <c r="C1047" t="s">
        <v>3056</v>
      </c>
      <c r="D1047" s="79"/>
      <c r="E1047" s="46"/>
      <c r="F1047" s="46"/>
      <c r="G1047" s="46"/>
      <c r="H1047" s="47"/>
      <c r="J1047" s="31" t="str">
        <f t="shared" si="35"/>
        <v>UnplannedOutage.OutageDescription</v>
      </c>
      <c r="K1047" s="31" t="b">
        <f t="shared" si="36"/>
        <v>1</v>
      </c>
      <c r="L1047" s="101">
        <f>_xlfn.XLOOKUP(J1047,'Field Complete (Q1 2026)'!H:H,'Field Complete (Q1 2026)'!F:F,"")</f>
        <v>0.7198</v>
      </c>
      <c r="M1047" s="31" t="s">
        <v>46</v>
      </c>
      <c r="N1047" s="31">
        <v>21</v>
      </c>
      <c r="O1047" s="31" t="s">
        <v>3056</v>
      </c>
      <c r="P1047" s="31" t="s">
        <v>3057</v>
      </c>
      <c r="Q1047" s="31" t="s">
        <v>1410</v>
      </c>
      <c r="R1047" s="31"/>
      <c r="S1047" s="31" t="s">
        <v>3058</v>
      </c>
      <c r="T1047" s="31" t="s">
        <v>168</v>
      </c>
      <c r="U1047" s="31" t="s">
        <v>14</v>
      </c>
      <c r="V1047" s="31" t="s">
        <v>14</v>
      </c>
      <c r="W1047" s="31" t="s">
        <v>14</v>
      </c>
      <c r="X1047" s="31" t="s">
        <v>301</v>
      </c>
      <c r="Y1047" s="31" t="s">
        <v>87</v>
      </c>
      <c r="Z1047" s="31" t="s">
        <v>13</v>
      </c>
      <c r="AA1047" s="31"/>
      <c r="AB1047" s="31" t="s">
        <v>3059</v>
      </c>
    </row>
    <row r="1048" spans="1:28">
      <c r="A1048" s="38" t="s">
        <v>43</v>
      </c>
      <c r="B1048" t="s">
        <v>46</v>
      </c>
      <c r="C1048" t="s">
        <v>3060</v>
      </c>
      <c r="D1048" s="79"/>
      <c r="E1048" s="46"/>
      <c r="F1048" s="46"/>
      <c r="G1048" s="46"/>
      <c r="H1048" s="47"/>
      <c r="J1048" s="31" t="str">
        <f t="shared" si="35"/>
        <v>UnplannedOutage.EventYear</v>
      </c>
      <c r="K1048" s="31" t="b">
        <f t="shared" si="36"/>
        <v>1</v>
      </c>
      <c r="L1048" s="101">
        <f>_xlfn.XLOOKUP(J1048,'Field Complete (Q1 2026)'!H:H,'Field Complete (Q1 2026)'!F:F,"")</f>
        <v>1</v>
      </c>
      <c r="M1048" s="31" t="s">
        <v>46</v>
      </c>
      <c r="N1048" s="31">
        <v>22</v>
      </c>
      <c r="O1048" s="31" t="s">
        <v>3060</v>
      </c>
      <c r="P1048" s="31" t="s">
        <v>3061</v>
      </c>
      <c r="Q1048" s="31" t="s">
        <v>198</v>
      </c>
      <c r="R1048" s="31"/>
      <c r="S1048" s="31" t="s">
        <v>3062</v>
      </c>
      <c r="T1048" s="31" t="s">
        <v>13</v>
      </c>
      <c r="U1048" s="31" t="s">
        <v>14</v>
      </c>
      <c r="V1048" s="31" t="s">
        <v>14</v>
      </c>
      <c r="W1048" s="31" t="s">
        <v>14</v>
      </c>
      <c r="X1048" s="31" t="s">
        <v>301</v>
      </c>
      <c r="Y1048" s="31" t="s">
        <v>95</v>
      </c>
      <c r="Z1048" s="31" t="s">
        <v>13</v>
      </c>
      <c r="AA1048" s="31"/>
      <c r="AB1048" s="31" t="s">
        <v>3063</v>
      </c>
    </row>
    <row r="1049" spans="1:28">
      <c r="A1049" s="38" t="s">
        <v>43</v>
      </c>
      <c r="B1049" t="s">
        <v>46</v>
      </c>
      <c r="C1049" t="s">
        <v>3064</v>
      </c>
      <c r="D1049" s="79"/>
      <c r="E1049" s="46"/>
      <c r="F1049" s="46"/>
      <c r="G1049" s="46"/>
      <c r="H1049" s="47"/>
      <c r="J1049" s="31" t="str">
        <f t="shared" si="35"/>
        <v>UnplannedOutage.OutageStartDateTime</v>
      </c>
      <c r="K1049" s="31" t="b">
        <f t="shared" si="36"/>
        <v>1</v>
      </c>
      <c r="L1049" s="101">
        <f>_xlfn.XLOOKUP(J1049,'Field Complete (Q1 2026)'!H:H,'Field Complete (Q1 2026)'!F:F,"")</f>
        <v>1</v>
      </c>
      <c r="M1049" s="31" t="s">
        <v>46</v>
      </c>
      <c r="N1049" s="31">
        <v>23</v>
      </c>
      <c r="O1049" s="31" t="s">
        <v>3064</v>
      </c>
      <c r="P1049" s="31" t="s">
        <v>3065</v>
      </c>
      <c r="Q1049" s="31" t="s">
        <v>175</v>
      </c>
      <c r="R1049" s="31"/>
      <c r="S1049" s="31" t="s">
        <v>3066</v>
      </c>
      <c r="T1049" s="31" t="s">
        <v>13</v>
      </c>
      <c r="U1049" s="31" t="s">
        <v>14</v>
      </c>
      <c r="V1049" s="31" t="s">
        <v>14</v>
      </c>
      <c r="W1049" s="31" t="s">
        <v>14</v>
      </c>
      <c r="X1049" s="31" t="s">
        <v>301</v>
      </c>
      <c r="Y1049" s="31" t="s">
        <v>95</v>
      </c>
      <c r="Z1049" s="31" t="s">
        <v>13</v>
      </c>
      <c r="AA1049" s="31"/>
      <c r="AB1049" s="31" t="s">
        <v>3067</v>
      </c>
    </row>
    <row r="1050" spans="1:28">
      <c r="A1050" s="38" t="s">
        <v>43</v>
      </c>
      <c r="B1050" t="s">
        <v>46</v>
      </c>
      <c r="C1050" t="s">
        <v>3068</v>
      </c>
      <c r="D1050" s="79"/>
      <c r="E1050" s="46"/>
      <c r="F1050" s="46"/>
      <c r="G1050" s="46"/>
      <c r="H1050" s="47"/>
      <c r="J1050" s="31" t="str">
        <f t="shared" si="35"/>
        <v>UnplannedOutage.OutageEndDateTime</v>
      </c>
      <c r="K1050" s="31" t="b">
        <f t="shared" si="36"/>
        <v>1</v>
      </c>
      <c r="L1050" s="101">
        <f>_xlfn.XLOOKUP(J1050,'Field Complete (Q1 2026)'!H:H,'Field Complete (Q1 2026)'!F:F,"")</f>
        <v>0.99929999999999997</v>
      </c>
      <c r="M1050" s="31" t="s">
        <v>46</v>
      </c>
      <c r="N1050" s="31">
        <v>24</v>
      </c>
      <c r="O1050" s="31" t="s">
        <v>3068</v>
      </c>
      <c r="P1050" s="31" t="s">
        <v>3069</v>
      </c>
      <c r="Q1050" s="31" t="s">
        <v>175</v>
      </c>
      <c r="R1050" s="31"/>
      <c r="S1050" s="31" t="s">
        <v>3070</v>
      </c>
      <c r="T1050" s="31" t="s">
        <v>168</v>
      </c>
      <c r="U1050" s="31" t="s">
        <v>3071</v>
      </c>
      <c r="V1050" s="31" t="s">
        <v>14</v>
      </c>
      <c r="W1050" s="31" t="s">
        <v>14</v>
      </c>
      <c r="X1050" s="31" t="s">
        <v>301</v>
      </c>
      <c r="Y1050" s="31" t="s">
        <v>95</v>
      </c>
      <c r="Z1050" s="31" t="s">
        <v>13</v>
      </c>
      <c r="AA1050" s="31"/>
      <c r="AB1050" s="31" t="s">
        <v>3072</v>
      </c>
    </row>
    <row r="1051" spans="1:28">
      <c r="A1051" s="38" t="s">
        <v>43</v>
      </c>
      <c r="B1051" t="s">
        <v>46</v>
      </c>
      <c r="C1051" t="s">
        <v>3073</v>
      </c>
      <c r="D1051" s="79"/>
      <c r="E1051" s="46"/>
      <c r="F1051" s="46"/>
      <c r="G1051" s="46"/>
      <c r="H1051" s="47"/>
      <c r="J1051" s="31" t="str">
        <f t="shared" si="35"/>
        <v>UnplannedOutage.OutageDuration</v>
      </c>
      <c r="K1051" s="31" t="b">
        <f t="shared" si="36"/>
        <v>1</v>
      </c>
      <c r="L1051" s="101">
        <f>_xlfn.XLOOKUP(J1051,'Field Complete (Q1 2026)'!H:H,'Field Complete (Q1 2026)'!F:F,"")</f>
        <v>0.99919999999999998</v>
      </c>
      <c r="M1051" s="31" t="s">
        <v>46</v>
      </c>
      <c r="N1051" s="31">
        <v>25</v>
      </c>
      <c r="O1051" s="31" t="s">
        <v>3073</v>
      </c>
      <c r="P1051" s="31" t="s">
        <v>3074</v>
      </c>
      <c r="Q1051" s="31" t="s">
        <v>136</v>
      </c>
      <c r="R1051" s="31"/>
      <c r="S1051" s="31" t="s">
        <v>3075</v>
      </c>
      <c r="T1051" s="31" t="s">
        <v>168</v>
      </c>
      <c r="U1051" s="31" t="s">
        <v>3076</v>
      </c>
      <c r="V1051" s="31" t="s">
        <v>14</v>
      </c>
      <c r="W1051" s="31" t="s">
        <v>14</v>
      </c>
      <c r="X1051" s="31" t="s">
        <v>301</v>
      </c>
      <c r="Y1051" s="31" t="s">
        <v>95</v>
      </c>
      <c r="Z1051" s="31" t="s">
        <v>13</v>
      </c>
      <c r="AA1051" s="31"/>
      <c r="AB1051" s="31" t="s">
        <v>3077</v>
      </c>
    </row>
    <row r="1052" spans="1:28">
      <c r="A1052" s="38" t="s">
        <v>43</v>
      </c>
      <c r="B1052" t="s">
        <v>46</v>
      </c>
      <c r="C1052" t="s">
        <v>3078</v>
      </c>
      <c r="D1052" s="79"/>
      <c r="E1052" s="46"/>
      <c r="F1052" s="46"/>
      <c r="G1052" s="46"/>
      <c r="H1052" s="47"/>
      <c r="J1052" s="31" t="str">
        <f t="shared" si="35"/>
        <v>UnplannedOutage.CustomerMinutesInterrupted</v>
      </c>
      <c r="K1052" s="31" t="b">
        <f t="shared" si="36"/>
        <v>1</v>
      </c>
      <c r="L1052" s="101">
        <f>_xlfn.XLOOKUP(J1052,'Field Complete (Q1 2026)'!H:H,'Field Complete (Q1 2026)'!F:F,"")</f>
        <v>0.99990000000000001</v>
      </c>
      <c r="M1052" s="31" t="s">
        <v>46</v>
      </c>
      <c r="N1052" s="31">
        <v>26</v>
      </c>
      <c r="O1052" s="31" t="s">
        <v>3078</v>
      </c>
      <c r="P1052" s="31" t="s">
        <v>3079</v>
      </c>
      <c r="Q1052" s="31" t="s">
        <v>136</v>
      </c>
      <c r="R1052" s="31"/>
      <c r="S1052" s="31" t="s">
        <v>3080</v>
      </c>
      <c r="T1052" s="31" t="s">
        <v>168</v>
      </c>
      <c r="U1052" s="31" t="s">
        <v>3081</v>
      </c>
      <c r="V1052" s="31" t="s">
        <v>14</v>
      </c>
      <c r="W1052" s="31" t="s">
        <v>14</v>
      </c>
      <c r="X1052" s="31" t="s">
        <v>301</v>
      </c>
      <c r="Y1052" s="31" t="s">
        <v>95</v>
      </c>
      <c r="Z1052" s="31" t="s">
        <v>13</v>
      </c>
      <c r="AA1052" s="31"/>
      <c r="AB1052" s="31" t="s">
        <v>3082</v>
      </c>
    </row>
    <row r="1053" spans="1:28">
      <c r="A1053" s="38" t="s">
        <v>43</v>
      </c>
      <c r="B1053" t="s">
        <v>46</v>
      </c>
      <c r="C1053" t="s">
        <v>3083</v>
      </c>
      <c r="D1053" s="79"/>
      <c r="E1053" s="46"/>
      <c r="F1053" s="46"/>
      <c r="G1053" s="46"/>
      <c r="H1053" s="47"/>
      <c r="J1053" s="31" t="str">
        <f t="shared" si="35"/>
        <v>UnplannedOutage.CustomersOutMomentary</v>
      </c>
      <c r="K1053" s="31" t="b">
        <f t="shared" si="36"/>
        <v>1</v>
      </c>
      <c r="L1053" s="101">
        <f>_xlfn.XLOOKUP(J1053,'Field Complete (Q1 2026)'!H:H,'Field Complete (Q1 2026)'!F:F,"")</f>
        <v>1</v>
      </c>
      <c r="M1053" s="31" t="s">
        <v>46</v>
      </c>
      <c r="N1053" s="31">
        <v>27</v>
      </c>
      <c r="O1053" s="31" t="s">
        <v>3083</v>
      </c>
      <c r="P1053" s="31" t="s">
        <v>3084</v>
      </c>
      <c r="Q1053" s="31" t="s">
        <v>198</v>
      </c>
      <c r="R1053" s="31"/>
      <c r="S1053" s="31" t="s">
        <v>3085</v>
      </c>
      <c r="T1053" s="31" t="s">
        <v>168</v>
      </c>
      <c r="U1053" s="31" t="s">
        <v>3086</v>
      </c>
      <c r="V1053" s="31" t="s">
        <v>14</v>
      </c>
      <c r="W1053" s="31" t="s">
        <v>14</v>
      </c>
      <c r="X1053" s="31" t="s">
        <v>3087</v>
      </c>
      <c r="Y1053" s="31" t="s">
        <v>95</v>
      </c>
      <c r="Z1053" s="31" t="s">
        <v>13</v>
      </c>
      <c r="AA1053" s="31"/>
      <c r="AB1053" s="31" t="s">
        <v>3088</v>
      </c>
    </row>
    <row r="1054" spans="1:28">
      <c r="A1054" s="38" t="s">
        <v>43</v>
      </c>
      <c r="B1054" t="s">
        <v>46</v>
      </c>
      <c r="C1054" t="s">
        <v>3089</v>
      </c>
      <c r="D1054" s="79"/>
      <c r="E1054" s="46"/>
      <c r="F1054" s="46"/>
      <c r="G1054" s="46"/>
      <c r="H1054" s="47"/>
      <c r="J1054" s="31" t="str">
        <f t="shared" si="35"/>
        <v>UnplannedOutage.CustomersOutSustained</v>
      </c>
      <c r="K1054" s="31" t="b">
        <f t="shared" si="36"/>
        <v>1</v>
      </c>
      <c r="L1054" s="101">
        <f>_xlfn.XLOOKUP(J1054,'Field Complete (Q1 2026)'!H:H,'Field Complete (Q1 2026)'!F:F,"")</f>
        <v>0.99990000000000001</v>
      </c>
      <c r="M1054" s="31" t="s">
        <v>46</v>
      </c>
      <c r="N1054" s="31">
        <v>28</v>
      </c>
      <c r="O1054" s="31" t="s">
        <v>3089</v>
      </c>
      <c r="P1054" s="31" t="s">
        <v>3090</v>
      </c>
      <c r="Q1054" s="31" t="s">
        <v>198</v>
      </c>
      <c r="R1054" s="31"/>
      <c r="S1054" s="31" t="s">
        <v>3091</v>
      </c>
      <c r="T1054" s="31" t="s">
        <v>168</v>
      </c>
      <c r="U1054" s="31" t="s">
        <v>14</v>
      </c>
      <c r="V1054" s="31" t="s">
        <v>14</v>
      </c>
      <c r="W1054" s="31" t="s">
        <v>14</v>
      </c>
      <c r="X1054" s="31" t="s">
        <v>3087</v>
      </c>
      <c r="Y1054" s="31" t="s">
        <v>95</v>
      </c>
      <c r="Z1054" s="31" t="s">
        <v>13</v>
      </c>
      <c r="AA1054" s="31"/>
      <c r="AB1054" s="31" t="s">
        <v>3092</v>
      </c>
    </row>
    <row r="1055" spans="1:28">
      <c r="A1055" s="38" t="s">
        <v>43</v>
      </c>
      <c r="B1055" t="s">
        <v>46</v>
      </c>
      <c r="C1055" t="s">
        <v>3093</v>
      </c>
      <c r="D1055" s="79"/>
      <c r="E1055" s="46"/>
      <c r="F1055" s="46"/>
      <c r="G1055" s="46"/>
      <c r="H1055" s="47"/>
      <c r="J1055" s="31" t="str">
        <f t="shared" si="35"/>
        <v>UnplannedOutage.CustomerCount</v>
      </c>
      <c r="K1055" s="31" t="b">
        <f t="shared" si="36"/>
        <v>1</v>
      </c>
      <c r="L1055" s="101">
        <f>_xlfn.XLOOKUP(J1055,'Field Complete (Q1 2026)'!H:H,'Field Complete (Q1 2026)'!F:F,"")</f>
        <v>0.99990000000000001</v>
      </c>
      <c r="M1055" s="31" t="s">
        <v>46</v>
      </c>
      <c r="N1055" s="31">
        <v>29</v>
      </c>
      <c r="O1055" s="31" t="s">
        <v>3093</v>
      </c>
      <c r="P1055" s="31" t="s">
        <v>3094</v>
      </c>
      <c r="Q1055" s="31" t="s">
        <v>198</v>
      </c>
      <c r="R1055" s="31"/>
      <c r="S1055" s="31" t="s">
        <v>3095</v>
      </c>
      <c r="T1055" s="31" t="s">
        <v>168</v>
      </c>
      <c r="U1055" s="31" t="s">
        <v>3096</v>
      </c>
      <c r="V1055" s="31" t="s">
        <v>14</v>
      </c>
      <c r="W1055" s="31" t="s">
        <v>14</v>
      </c>
      <c r="X1055" s="31" t="s">
        <v>3087</v>
      </c>
      <c r="Y1055" s="31" t="s">
        <v>95</v>
      </c>
      <c r="Z1055" s="31" t="s">
        <v>13</v>
      </c>
      <c r="AA1055" s="31"/>
      <c r="AB1055" s="31" t="s">
        <v>3097</v>
      </c>
    </row>
    <row r="1056" spans="1:28">
      <c r="A1056" s="38" t="s">
        <v>43</v>
      </c>
      <c r="B1056" t="s">
        <v>46</v>
      </c>
      <c r="C1056" t="s">
        <v>3098</v>
      </c>
      <c r="D1056" s="79"/>
      <c r="E1056" s="46"/>
      <c r="F1056" s="46"/>
      <c r="G1056" s="46"/>
      <c r="H1056" s="47"/>
      <c r="J1056" s="31" t="str">
        <f t="shared" si="35"/>
        <v>UnplannedOutage.OutageInterval</v>
      </c>
      <c r="K1056" s="31" t="b">
        <f t="shared" si="36"/>
        <v>1</v>
      </c>
      <c r="L1056" s="101">
        <f>_xlfn.XLOOKUP(J1056,'Field Complete (Q1 2026)'!H:H,'Field Complete (Q1 2026)'!F:F,"")</f>
        <v>1</v>
      </c>
      <c r="M1056" s="31" t="s">
        <v>46</v>
      </c>
      <c r="N1056" s="31">
        <v>30</v>
      </c>
      <c r="O1056" s="31" t="s">
        <v>3098</v>
      </c>
      <c r="P1056" s="31" t="s">
        <v>3099</v>
      </c>
      <c r="Q1056" s="31" t="s">
        <v>116</v>
      </c>
      <c r="R1056" s="31" t="s">
        <v>3100</v>
      </c>
      <c r="S1056" s="31" t="s">
        <v>3101</v>
      </c>
      <c r="T1056" s="31" t="s">
        <v>13</v>
      </c>
      <c r="U1056" s="31" t="s">
        <v>14</v>
      </c>
      <c r="V1056" s="31" t="s">
        <v>14</v>
      </c>
      <c r="W1056" s="31" t="s">
        <v>14</v>
      </c>
      <c r="X1056" s="31" t="s">
        <v>301</v>
      </c>
      <c r="Y1056" s="31" t="s">
        <v>95</v>
      </c>
      <c r="Z1056" s="31" t="s">
        <v>13</v>
      </c>
      <c r="AA1056" s="31"/>
      <c r="AB1056" s="31" t="s">
        <v>3102</v>
      </c>
    </row>
    <row r="1057" spans="1:28">
      <c r="A1057" s="38" t="s">
        <v>43</v>
      </c>
      <c r="B1057" t="s">
        <v>46</v>
      </c>
      <c r="C1057" t="s">
        <v>3103</v>
      </c>
      <c r="D1057" s="79"/>
      <c r="E1057" s="46"/>
      <c r="F1057" s="46"/>
      <c r="G1057" s="46"/>
      <c r="H1057" s="47"/>
      <c r="J1057" s="31" t="str">
        <f t="shared" si="35"/>
        <v>UnplannedOutage.OutageIntervalAltDefinition</v>
      </c>
      <c r="K1057" s="31" t="b">
        <f t="shared" si="36"/>
        <v>1</v>
      </c>
      <c r="L1057" s="101">
        <f>_xlfn.XLOOKUP(J1057,'Field Complete (Q1 2026)'!H:H,'Field Complete (Q1 2026)'!F:F,"")</f>
        <v>0</v>
      </c>
      <c r="M1057" s="31" t="s">
        <v>46</v>
      </c>
      <c r="N1057" s="31">
        <v>31</v>
      </c>
      <c r="O1057" s="31" t="s">
        <v>3103</v>
      </c>
      <c r="P1057" s="31" t="s">
        <v>3104</v>
      </c>
      <c r="Q1057" s="31" t="s">
        <v>116</v>
      </c>
      <c r="R1057" s="31"/>
      <c r="S1057" s="31" t="s">
        <v>3105</v>
      </c>
      <c r="T1057" s="31" t="s">
        <v>13</v>
      </c>
      <c r="U1057" s="31" t="s">
        <v>14</v>
      </c>
      <c r="V1057" s="31" t="s">
        <v>14</v>
      </c>
      <c r="W1057" s="31" t="s">
        <v>14</v>
      </c>
      <c r="X1057" s="31" t="s">
        <v>301</v>
      </c>
      <c r="Y1057" s="31" t="s">
        <v>95</v>
      </c>
      <c r="Z1057" s="31" t="s">
        <v>13</v>
      </c>
      <c r="AA1057" s="31"/>
      <c r="AB1057" s="31" t="s">
        <v>3106</v>
      </c>
    </row>
    <row r="1058" spans="1:28">
      <c r="A1058" s="38" t="s">
        <v>43</v>
      </c>
      <c r="B1058" t="s">
        <v>46</v>
      </c>
      <c r="C1058" t="s">
        <v>465</v>
      </c>
      <c r="D1058" s="79"/>
      <c r="E1058" s="46"/>
      <c r="F1058" s="46"/>
      <c r="G1058" s="46"/>
      <c r="H1058" s="47"/>
      <c r="J1058" s="31" t="str">
        <f t="shared" si="35"/>
        <v>UnplannedOutage.AssociatedNominalVoltagekV</v>
      </c>
      <c r="K1058" s="31" t="b">
        <f t="shared" si="36"/>
        <v>1</v>
      </c>
      <c r="L1058" s="101">
        <f>_xlfn.XLOOKUP(J1058,'Field Complete (Q1 2026)'!H:H,'Field Complete (Q1 2026)'!F:F,"")</f>
        <v>0.99970000000000003</v>
      </c>
      <c r="M1058" s="31" t="s">
        <v>46</v>
      </c>
      <c r="N1058" s="31">
        <v>32</v>
      </c>
      <c r="O1058" s="31" t="s">
        <v>465</v>
      </c>
      <c r="P1058" s="31" t="s">
        <v>466</v>
      </c>
      <c r="Q1058" s="31" t="s">
        <v>136</v>
      </c>
      <c r="R1058" s="31"/>
      <c r="S1058" s="31" t="s">
        <v>3107</v>
      </c>
      <c r="T1058" s="31" t="s">
        <v>168</v>
      </c>
      <c r="U1058" s="31" t="s">
        <v>3108</v>
      </c>
      <c r="V1058" s="31" t="s">
        <v>3109</v>
      </c>
      <c r="W1058" s="31" t="s">
        <v>3110</v>
      </c>
      <c r="X1058" s="31" t="s">
        <v>301</v>
      </c>
      <c r="Y1058" s="31" t="s">
        <v>95</v>
      </c>
      <c r="Z1058" s="31" t="s">
        <v>13</v>
      </c>
      <c r="AA1058" s="31"/>
      <c r="AB1058" s="31" t="s">
        <v>3111</v>
      </c>
    </row>
    <row r="1059" spans="1:28">
      <c r="A1059" s="38" t="s">
        <v>43</v>
      </c>
      <c r="B1059" t="s">
        <v>46</v>
      </c>
      <c r="C1059" t="s">
        <v>471</v>
      </c>
      <c r="D1059" s="79"/>
      <c r="E1059" s="46"/>
      <c r="F1059" s="46"/>
      <c r="G1059" s="46"/>
      <c r="H1059" s="47"/>
      <c r="J1059" s="31" t="str">
        <f t="shared" si="35"/>
        <v>UnplannedOutage.AssociatedOperatingVoltagekV</v>
      </c>
      <c r="K1059" s="31" t="b">
        <f t="shared" si="36"/>
        <v>1</v>
      </c>
      <c r="L1059" s="101">
        <f>_xlfn.XLOOKUP(J1059,'Field Complete (Q1 2026)'!H:H,'Field Complete (Q1 2026)'!F:F,"")</f>
        <v>0.99970000000000003</v>
      </c>
      <c r="M1059" s="31" t="s">
        <v>46</v>
      </c>
      <c r="N1059" s="31">
        <v>33</v>
      </c>
      <c r="O1059" s="31" t="s">
        <v>471</v>
      </c>
      <c r="P1059" s="31" t="s">
        <v>472</v>
      </c>
      <c r="Q1059" s="31" t="s">
        <v>136</v>
      </c>
      <c r="R1059" s="31"/>
      <c r="S1059" s="31" t="s">
        <v>805</v>
      </c>
      <c r="T1059" s="31" t="s">
        <v>168</v>
      </c>
      <c r="U1059" s="31" t="s">
        <v>3112</v>
      </c>
      <c r="V1059" s="31" t="s">
        <v>3109</v>
      </c>
      <c r="W1059" s="31" t="s">
        <v>3110</v>
      </c>
      <c r="X1059" s="31" t="s">
        <v>301</v>
      </c>
      <c r="Y1059" s="31" t="s">
        <v>95</v>
      </c>
      <c r="Z1059" s="31" t="s">
        <v>13</v>
      </c>
      <c r="AA1059" s="31"/>
      <c r="AB1059" s="31" t="s">
        <v>3113</v>
      </c>
    </row>
    <row r="1060" spans="1:28">
      <c r="A1060" s="38" t="s">
        <v>43</v>
      </c>
      <c r="B1060" t="s">
        <v>46</v>
      </c>
      <c r="C1060" t="s">
        <v>2848</v>
      </c>
      <c r="D1060" s="79"/>
      <c r="E1060" s="46"/>
      <c r="F1060" s="46"/>
      <c r="G1060" s="46"/>
      <c r="H1060" s="47"/>
      <c r="J1060" s="31" t="str">
        <f t="shared" si="35"/>
        <v>UnplannedOutage.OtherCompanies</v>
      </c>
      <c r="K1060" s="31" t="b">
        <f t="shared" si="36"/>
        <v>1</v>
      </c>
      <c r="L1060" s="101">
        <f>_xlfn.XLOOKUP(J1060,'Field Complete (Q1 2026)'!H:H,'Field Complete (Q1 2026)'!F:F,"")</f>
        <v>3.8E-3</v>
      </c>
      <c r="M1060" s="31" t="s">
        <v>46</v>
      </c>
      <c r="N1060" s="31">
        <v>34</v>
      </c>
      <c r="O1060" s="31" t="s">
        <v>2848</v>
      </c>
      <c r="P1060" s="31" t="s">
        <v>2849</v>
      </c>
      <c r="Q1060" s="31" t="s">
        <v>1028</v>
      </c>
      <c r="R1060" s="31"/>
      <c r="S1060" s="31" t="s">
        <v>3114</v>
      </c>
      <c r="T1060" s="31" t="s">
        <v>168</v>
      </c>
      <c r="U1060" s="31" t="s">
        <v>3115</v>
      </c>
      <c r="V1060" s="31" t="s">
        <v>3116</v>
      </c>
      <c r="W1060" s="31" t="s">
        <v>3117</v>
      </c>
      <c r="X1060" s="31" t="s">
        <v>2851</v>
      </c>
      <c r="Y1060" s="31" t="s">
        <v>95</v>
      </c>
      <c r="Z1060" s="31" t="s">
        <v>13</v>
      </c>
      <c r="AA1060" s="31"/>
      <c r="AB1060" s="31" t="s">
        <v>3118</v>
      </c>
    </row>
    <row r="1061" spans="1:28">
      <c r="A1061" s="38" t="s">
        <v>43</v>
      </c>
      <c r="B1061" t="s">
        <v>46</v>
      </c>
      <c r="C1061" t="s">
        <v>3119</v>
      </c>
      <c r="D1061" s="79"/>
      <c r="E1061" s="46"/>
      <c r="F1061" s="46"/>
      <c r="G1061" s="46"/>
      <c r="H1061" s="47"/>
      <c r="J1061" s="31" t="str">
        <f t="shared" si="35"/>
        <v>UnplannedOutage.RecloserSetting</v>
      </c>
      <c r="K1061" s="31" t="b">
        <f t="shared" si="36"/>
        <v>1</v>
      </c>
      <c r="L1061" s="101">
        <f>_xlfn.XLOOKUP(J1061,'Field Complete (Q1 2026)'!H:H,'Field Complete (Q1 2026)'!F:F,"")</f>
        <v>1</v>
      </c>
      <c r="M1061" s="31" t="s">
        <v>46</v>
      </c>
      <c r="N1061" s="31">
        <v>35</v>
      </c>
      <c r="O1061" s="31" t="s">
        <v>3119</v>
      </c>
      <c r="P1061" s="31" t="s">
        <v>3120</v>
      </c>
      <c r="Q1061" s="31" t="s">
        <v>116</v>
      </c>
      <c r="R1061" s="31" t="s">
        <v>3121</v>
      </c>
      <c r="S1061" s="31" t="s">
        <v>3122</v>
      </c>
      <c r="T1061" s="31" t="s">
        <v>13</v>
      </c>
      <c r="U1061" s="31" t="s">
        <v>14</v>
      </c>
      <c r="V1061" s="31" t="s">
        <v>14</v>
      </c>
      <c r="W1061" s="31" t="s">
        <v>14</v>
      </c>
      <c r="X1061" s="31" t="s">
        <v>301</v>
      </c>
      <c r="Y1061" s="31" t="s">
        <v>95</v>
      </c>
      <c r="Z1061" s="31" t="s">
        <v>13</v>
      </c>
      <c r="AA1061" s="31"/>
      <c r="AB1061" s="31" t="s">
        <v>3123</v>
      </c>
    </row>
    <row r="1062" spans="1:28">
      <c r="A1062" s="38" t="s">
        <v>43</v>
      </c>
      <c r="B1062" t="s">
        <v>46</v>
      </c>
      <c r="C1062" t="s">
        <v>3124</v>
      </c>
      <c r="D1062" s="79"/>
      <c r="E1062" s="46"/>
      <c r="F1062" s="46"/>
      <c r="G1062" s="46"/>
      <c r="H1062" s="47"/>
      <c r="J1062" s="31" t="str">
        <f t="shared" si="35"/>
        <v>UnplannedOutage.RapidFaultSetting</v>
      </c>
      <c r="K1062" s="31" t="b">
        <f t="shared" si="36"/>
        <v>1</v>
      </c>
      <c r="L1062" s="101">
        <f>_xlfn.XLOOKUP(J1062,'Field Complete (Q1 2026)'!H:H,'Field Complete (Q1 2026)'!F:F,"")</f>
        <v>1</v>
      </c>
      <c r="M1062" s="31" t="s">
        <v>46</v>
      </c>
      <c r="N1062" s="31">
        <v>36</v>
      </c>
      <c r="O1062" s="31" t="s">
        <v>3124</v>
      </c>
      <c r="P1062" s="31" t="s">
        <v>3125</v>
      </c>
      <c r="Q1062" s="31" t="s">
        <v>558</v>
      </c>
      <c r="R1062" s="31" t="s">
        <v>742</v>
      </c>
      <c r="S1062" s="31" t="s">
        <v>3126</v>
      </c>
      <c r="T1062" s="31" t="s">
        <v>13</v>
      </c>
      <c r="U1062" s="31" t="s">
        <v>3127</v>
      </c>
      <c r="V1062" s="31" t="s">
        <v>14</v>
      </c>
      <c r="W1062" s="31" t="s">
        <v>14</v>
      </c>
      <c r="X1062" s="31" t="s">
        <v>301</v>
      </c>
      <c r="Y1062" s="31" t="s">
        <v>95</v>
      </c>
      <c r="Z1062" s="31" t="s">
        <v>13</v>
      </c>
      <c r="AA1062" s="31"/>
      <c r="AB1062" s="31" t="s">
        <v>3128</v>
      </c>
    </row>
    <row r="1063" spans="1:28">
      <c r="A1063" s="38" t="s">
        <v>43</v>
      </c>
      <c r="B1063" t="s">
        <v>46</v>
      </c>
      <c r="C1063" t="s">
        <v>3129</v>
      </c>
      <c r="D1063" s="79"/>
      <c r="E1063" s="46"/>
      <c r="F1063" s="46"/>
      <c r="G1063" s="46"/>
      <c r="H1063" s="47"/>
      <c r="J1063" s="31" t="str">
        <f t="shared" si="35"/>
        <v>UnplannedOutage.IsolationDeviceType</v>
      </c>
      <c r="K1063" s="31" t="b">
        <f t="shared" si="36"/>
        <v>1</v>
      </c>
      <c r="L1063" s="101">
        <f>_xlfn.XLOOKUP(J1063,'Field Complete (Q1 2026)'!H:H,'Field Complete (Q1 2026)'!F:F,"")</f>
        <v>1</v>
      </c>
      <c r="M1063" s="31" t="s">
        <v>46</v>
      </c>
      <c r="N1063" s="31">
        <v>37</v>
      </c>
      <c r="O1063" s="31" t="s">
        <v>3129</v>
      </c>
      <c r="P1063" s="31" t="s">
        <v>3130</v>
      </c>
      <c r="Q1063" s="31" t="s">
        <v>116</v>
      </c>
      <c r="R1063" s="31" t="s">
        <v>3131</v>
      </c>
      <c r="S1063" s="31" t="s">
        <v>3132</v>
      </c>
      <c r="T1063" s="31" t="s">
        <v>13</v>
      </c>
      <c r="U1063" s="31" t="s">
        <v>14</v>
      </c>
      <c r="V1063" s="31" t="s">
        <v>14</v>
      </c>
      <c r="W1063" s="31" t="s">
        <v>14</v>
      </c>
      <c r="X1063" s="31" t="s">
        <v>301</v>
      </c>
      <c r="Y1063" s="31" t="s">
        <v>95</v>
      </c>
      <c r="Z1063" s="31" t="s">
        <v>13</v>
      </c>
      <c r="AA1063" s="31"/>
      <c r="AB1063" s="31" t="s">
        <v>3133</v>
      </c>
    </row>
    <row r="1064" spans="1:28">
      <c r="A1064" s="38" t="s">
        <v>43</v>
      </c>
      <c r="B1064" t="s">
        <v>46</v>
      </c>
      <c r="C1064" t="s">
        <v>3134</v>
      </c>
      <c r="D1064" s="79"/>
      <c r="E1064" s="46"/>
      <c r="F1064" s="46"/>
      <c r="G1064" s="46"/>
      <c r="H1064" s="47"/>
      <c r="J1064" s="31" t="str">
        <f t="shared" si="35"/>
        <v>UnplannedOutage.IsolationDeviceTypeComment</v>
      </c>
      <c r="K1064" s="31" t="b">
        <f t="shared" si="36"/>
        <v>1</v>
      </c>
      <c r="L1064" s="101">
        <f>_xlfn.XLOOKUP(J1064,'Field Complete (Q1 2026)'!H:H,'Field Complete (Q1 2026)'!F:F,"")</f>
        <v>0.48980000000000001</v>
      </c>
      <c r="M1064" s="31" t="s">
        <v>46</v>
      </c>
      <c r="N1064" s="31">
        <v>38</v>
      </c>
      <c r="O1064" s="31" t="s">
        <v>3134</v>
      </c>
      <c r="P1064" s="31" t="s">
        <v>3135</v>
      </c>
      <c r="Q1064" s="31" t="s">
        <v>116</v>
      </c>
      <c r="R1064" s="31"/>
      <c r="S1064" s="31" t="s">
        <v>3136</v>
      </c>
      <c r="T1064" s="31" t="s">
        <v>13</v>
      </c>
      <c r="U1064" s="31" t="s">
        <v>14</v>
      </c>
      <c r="V1064" s="31" t="s">
        <v>14</v>
      </c>
      <c r="W1064" s="31" t="s">
        <v>14</v>
      </c>
      <c r="X1064" s="31" t="s">
        <v>301</v>
      </c>
      <c r="Y1064" s="31" t="s">
        <v>95</v>
      </c>
      <c r="Z1064" s="31" t="s">
        <v>13</v>
      </c>
      <c r="AA1064" s="31"/>
      <c r="AB1064" s="31" t="s">
        <v>3137</v>
      </c>
    </row>
    <row r="1065" spans="1:28">
      <c r="A1065" s="38" t="s">
        <v>43</v>
      </c>
      <c r="B1065" t="s">
        <v>46</v>
      </c>
      <c r="C1065" t="s">
        <v>3138</v>
      </c>
      <c r="D1065" s="79"/>
      <c r="E1065" s="46"/>
      <c r="F1065" s="46"/>
      <c r="G1065" s="46"/>
      <c r="H1065" s="47"/>
      <c r="J1065" s="31" t="str">
        <f t="shared" si="35"/>
        <v>UnplannedOutage.MajorEventDay</v>
      </c>
      <c r="K1065" s="31" t="b">
        <f t="shared" si="36"/>
        <v>1</v>
      </c>
      <c r="L1065" s="101">
        <f>_xlfn.XLOOKUP(J1065,'Field Complete (Q1 2026)'!H:H,'Field Complete (Q1 2026)'!F:F,"")</f>
        <v>1</v>
      </c>
      <c r="M1065" s="31" t="s">
        <v>46</v>
      </c>
      <c r="N1065" s="31">
        <v>39</v>
      </c>
      <c r="O1065" s="31" t="s">
        <v>3138</v>
      </c>
      <c r="P1065" s="31" t="s">
        <v>3139</v>
      </c>
      <c r="Q1065" s="31" t="s">
        <v>558</v>
      </c>
      <c r="R1065" s="31" t="s">
        <v>742</v>
      </c>
      <c r="S1065" s="31" t="s">
        <v>3140</v>
      </c>
      <c r="T1065" s="31" t="s">
        <v>13</v>
      </c>
      <c r="U1065" s="31" t="s">
        <v>14</v>
      </c>
      <c r="V1065" s="31" t="s">
        <v>14</v>
      </c>
      <c r="W1065" s="31" t="s">
        <v>14</v>
      </c>
      <c r="X1065" s="31" t="s">
        <v>15</v>
      </c>
      <c r="Y1065" s="31" t="s">
        <v>95</v>
      </c>
      <c r="Z1065" s="31" t="s">
        <v>13</v>
      </c>
      <c r="AA1065" s="31"/>
      <c r="AB1065" s="31" t="s">
        <v>3141</v>
      </c>
    </row>
    <row r="1066" spans="1:28">
      <c r="A1066" s="38" t="s">
        <v>43</v>
      </c>
      <c r="B1066" t="s">
        <v>46</v>
      </c>
      <c r="C1066" t="s">
        <v>1458</v>
      </c>
      <c r="D1066" s="79"/>
      <c r="E1066" s="46"/>
      <c r="F1066" s="46"/>
      <c r="G1066" s="46"/>
      <c r="H1066" s="47"/>
      <c r="J1066" s="31" t="str">
        <f t="shared" si="35"/>
        <v>UnplannedOutage.LocationOrAddress</v>
      </c>
      <c r="K1066" s="31" t="b">
        <f t="shared" si="36"/>
        <v>1</v>
      </c>
      <c r="L1066" s="101">
        <f>_xlfn.XLOOKUP(J1066,'Field Complete (Q1 2026)'!H:H,'Field Complete (Q1 2026)'!F:F,"")</f>
        <v>0.73850000000000005</v>
      </c>
      <c r="M1066" s="31" t="s">
        <v>46</v>
      </c>
      <c r="N1066" s="31">
        <v>40</v>
      </c>
      <c r="O1066" s="31" t="s">
        <v>1458</v>
      </c>
      <c r="P1066" s="31" t="s">
        <v>1459</v>
      </c>
      <c r="Q1066" s="31" t="s">
        <v>1023</v>
      </c>
      <c r="R1066" s="31"/>
      <c r="S1066" s="31" t="s">
        <v>3142</v>
      </c>
      <c r="T1066" s="31" t="s">
        <v>168</v>
      </c>
      <c r="U1066" s="31" t="s">
        <v>3143</v>
      </c>
      <c r="V1066" s="31" t="s">
        <v>3144</v>
      </c>
      <c r="W1066" s="31" t="s">
        <v>3145</v>
      </c>
      <c r="X1066" s="31" t="s">
        <v>301</v>
      </c>
      <c r="Y1066" s="31" t="s">
        <v>95</v>
      </c>
      <c r="Z1066" s="31" t="s">
        <v>13</v>
      </c>
      <c r="AA1066" s="31"/>
      <c r="AB1066" s="31" t="s">
        <v>3146</v>
      </c>
    </row>
    <row r="1067" spans="1:28">
      <c r="A1067" s="38" t="s">
        <v>43</v>
      </c>
      <c r="B1067" t="s">
        <v>46</v>
      </c>
      <c r="C1067" t="s">
        <v>400</v>
      </c>
      <c r="D1067" s="79"/>
      <c r="E1067" s="46"/>
      <c r="F1067" s="46"/>
      <c r="G1067" s="46"/>
      <c r="H1067" s="47"/>
      <c r="J1067" s="31" t="str">
        <f t="shared" si="35"/>
        <v>UnplannedOutage.HFTDClass</v>
      </c>
      <c r="K1067" s="31" t="b">
        <f t="shared" si="36"/>
        <v>1</v>
      </c>
      <c r="L1067" s="101">
        <f>_xlfn.XLOOKUP(J1067,'Field Complete (Q1 2026)'!H:H,'Field Complete (Q1 2026)'!F:F,"")</f>
        <v>1</v>
      </c>
      <c r="M1067" s="31" t="s">
        <v>46</v>
      </c>
      <c r="N1067" s="31">
        <v>41</v>
      </c>
      <c r="O1067" s="31" t="s">
        <v>400</v>
      </c>
      <c r="P1067" s="31" t="s">
        <v>401</v>
      </c>
      <c r="Q1067" s="31" t="s">
        <v>100</v>
      </c>
      <c r="R1067" s="31" t="s">
        <v>402</v>
      </c>
      <c r="S1067" s="31" t="s">
        <v>3147</v>
      </c>
      <c r="T1067" s="31" t="s">
        <v>13</v>
      </c>
      <c r="U1067" s="31" t="s">
        <v>3148</v>
      </c>
      <c r="V1067" s="31" t="s">
        <v>14</v>
      </c>
      <c r="W1067" s="31" t="s">
        <v>14</v>
      </c>
      <c r="X1067" s="31" t="s">
        <v>15</v>
      </c>
      <c r="Y1067" s="31" t="s">
        <v>95</v>
      </c>
      <c r="Z1067" s="31" t="s">
        <v>13</v>
      </c>
      <c r="AA1067" s="31"/>
      <c r="AB1067" s="31" t="s">
        <v>3149</v>
      </c>
    </row>
    <row r="1068" spans="1:28">
      <c r="A1068" s="38" t="s">
        <v>43</v>
      </c>
      <c r="B1068" t="s">
        <v>46</v>
      </c>
      <c r="C1068" t="s">
        <v>3150</v>
      </c>
      <c r="D1068" s="79"/>
      <c r="E1068" s="46"/>
      <c r="F1068" s="46"/>
      <c r="G1068" s="46"/>
      <c r="H1068" s="47"/>
      <c r="J1068" s="31" t="str">
        <f t="shared" si="35"/>
        <v>UnplannedOutage.VmOutageDescription</v>
      </c>
      <c r="K1068" s="31" t="b">
        <f t="shared" si="36"/>
        <v>1</v>
      </c>
      <c r="L1068" s="101">
        <f>_xlfn.XLOOKUP(J1068,'Field Complete (Q1 2026)'!H:H,'Field Complete (Q1 2026)'!F:F,"")</f>
        <v>3.6499999999999998E-2</v>
      </c>
      <c r="M1068" s="31" t="s">
        <v>46</v>
      </c>
      <c r="N1068" s="31">
        <v>42</v>
      </c>
      <c r="O1068" s="31" t="s">
        <v>3150</v>
      </c>
      <c r="P1068" s="31" t="s">
        <v>3151</v>
      </c>
      <c r="Q1068" s="31" t="s">
        <v>1023</v>
      </c>
      <c r="R1068" s="31"/>
      <c r="S1068" s="31" t="s">
        <v>3152</v>
      </c>
      <c r="T1068" s="31" t="s">
        <v>168</v>
      </c>
      <c r="U1068" s="31" t="s">
        <v>3153</v>
      </c>
      <c r="V1068" s="31" t="s">
        <v>2765</v>
      </c>
      <c r="W1068" s="31" t="s">
        <v>566</v>
      </c>
      <c r="X1068" s="31" t="s">
        <v>1085</v>
      </c>
      <c r="Y1068" s="31" t="s">
        <v>95</v>
      </c>
      <c r="Z1068" s="31" t="s">
        <v>13</v>
      </c>
      <c r="AA1068" s="31"/>
      <c r="AB1068" s="31" t="s">
        <v>3154</v>
      </c>
    </row>
    <row r="1069" spans="1:28">
      <c r="A1069" s="38" t="s">
        <v>43</v>
      </c>
      <c r="B1069" t="s">
        <v>46</v>
      </c>
      <c r="C1069" t="s">
        <v>2557</v>
      </c>
      <c r="D1069" s="79"/>
      <c r="E1069" s="46"/>
      <c r="F1069" s="46"/>
      <c r="G1069" s="46"/>
      <c r="H1069" s="47"/>
      <c r="J1069" s="31" t="str">
        <f t="shared" si="35"/>
        <v>UnplannedOutage.VmInspectionDate</v>
      </c>
      <c r="K1069" s="31" t="b">
        <f t="shared" si="36"/>
        <v>1</v>
      </c>
      <c r="L1069" s="101">
        <f>_xlfn.XLOOKUP(J1069,'Field Complete (Q1 2026)'!H:H,'Field Complete (Q1 2026)'!F:F,"")</f>
        <v>0</v>
      </c>
      <c r="M1069" s="31" t="s">
        <v>46</v>
      </c>
      <c r="N1069" s="31">
        <v>43</v>
      </c>
      <c r="O1069" s="31" t="s">
        <v>2557</v>
      </c>
      <c r="P1069" s="31" t="s">
        <v>2558</v>
      </c>
      <c r="Q1069" s="31" t="s">
        <v>175</v>
      </c>
      <c r="R1069" s="31"/>
      <c r="S1069" s="31" t="s">
        <v>3155</v>
      </c>
      <c r="T1069" s="31" t="s">
        <v>13</v>
      </c>
      <c r="U1069" s="31" t="s">
        <v>14</v>
      </c>
      <c r="V1069" s="31" t="s">
        <v>14</v>
      </c>
      <c r="W1069" s="31" t="s">
        <v>14</v>
      </c>
      <c r="X1069" s="31" t="s">
        <v>1085</v>
      </c>
      <c r="Y1069" s="31" t="s">
        <v>95</v>
      </c>
      <c r="Z1069" s="31" t="s">
        <v>13</v>
      </c>
      <c r="AA1069" s="31"/>
      <c r="AB1069" s="31" t="s">
        <v>3156</v>
      </c>
    </row>
    <row r="1070" spans="1:28">
      <c r="A1070" s="38" t="s">
        <v>43</v>
      </c>
      <c r="B1070" t="s">
        <v>46</v>
      </c>
      <c r="C1070" t="s">
        <v>1612</v>
      </c>
      <c r="D1070" s="79"/>
      <c r="E1070" s="46"/>
      <c r="F1070" s="46"/>
      <c r="G1070" s="46"/>
      <c r="H1070" s="47"/>
      <c r="J1070" s="31" t="str">
        <f t="shared" si="35"/>
        <v>UnplannedOutage.VegetationGenus</v>
      </c>
      <c r="K1070" s="31" t="b">
        <f t="shared" si="36"/>
        <v>1</v>
      </c>
      <c r="L1070" s="101">
        <f>_xlfn.XLOOKUP(J1070,'Field Complete (Q1 2026)'!H:H,'Field Complete (Q1 2026)'!F:F,"")</f>
        <v>1.1000000000000001E-3</v>
      </c>
      <c r="M1070" s="31" t="s">
        <v>46</v>
      </c>
      <c r="N1070" s="31">
        <v>44</v>
      </c>
      <c r="O1070" s="31" t="s">
        <v>1612</v>
      </c>
      <c r="P1070" s="31" t="s">
        <v>1613</v>
      </c>
      <c r="Q1070" s="31" t="s">
        <v>116</v>
      </c>
      <c r="R1070" s="31"/>
      <c r="S1070" s="31" t="s">
        <v>3157</v>
      </c>
      <c r="T1070" s="31" t="s">
        <v>168</v>
      </c>
      <c r="U1070" s="31" t="s">
        <v>3158</v>
      </c>
      <c r="V1070" s="31" t="s">
        <v>14</v>
      </c>
      <c r="W1070" s="31" t="s">
        <v>14</v>
      </c>
      <c r="X1070" s="31" t="s">
        <v>1085</v>
      </c>
      <c r="Y1070" s="31" t="s">
        <v>95</v>
      </c>
      <c r="Z1070" s="31" t="s">
        <v>13</v>
      </c>
      <c r="AA1070" s="31"/>
      <c r="AB1070" s="31" t="s">
        <v>3159</v>
      </c>
    </row>
    <row r="1071" spans="1:28">
      <c r="A1071" s="38" t="s">
        <v>43</v>
      </c>
      <c r="B1071" t="s">
        <v>46</v>
      </c>
      <c r="C1071" t="s">
        <v>1616</v>
      </c>
      <c r="D1071" s="79"/>
      <c r="E1071" s="46"/>
      <c r="F1071" s="46"/>
      <c r="G1071" s="46"/>
      <c r="H1071" s="47"/>
      <c r="J1071" s="31" t="str">
        <f t="shared" si="35"/>
        <v>UnplannedOutage.VegetationSpecies</v>
      </c>
      <c r="K1071" s="31" t="b">
        <f t="shared" si="36"/>
        <v>1</v>
      </c>
      <c r="L1071" s="101">
        <f>_xlfn.XLOOKUP(J1071,'Field Complete (Q1 2026)'!H:H,'Field Complete (Q1 2026)'!F:F,"")</f>
        <v>1.1000000000000001E-3</v>
      </c>
      <c r="M1071" s="31" t="s">
        <v>46</v>
      </c>
      <c r="N1071" s="31">
        <v>45</v>
      </c>
      <c r="O1071" s="31" t="s">
        <v>1616</v>
      </c>
      <c r="P1071" s="31" t="s">
        <v>1617</v>
      </c>
      <c r="Q1071" s="31" t="s">
        <v>116</v>
      </c>
      <c r="R1071" s="31"/>
      <c r="S1071" s="31" t="s">
        <v>3160</v>
      </c>
      <c r="T1071" s="31" t="s">
        <v>168</v>
      </c>
      <c r="U1071" s="31" t="s">
        <v>3158</v>
      </c>
      <c r="V1071" s="31" t="s">
        <v>14</v>
      </c>
      <c r="W1071" s="31" t="s">
        <v>14</v>
      </c>
      <c r="X1071" s="31" t="s">
        <v>1085</v>
      </c>
      <c r="Y1071" s="31" t="s">
        <v>95</v>
      </c>
      <c r="Z1071" s="31" t="s">
        <v>13</v>
      </c>
      <c r="AA1071" s="31"/>
      <c r="AB1071" s="31" t="s">
        <v>3161</v>
      </c>
    </row>
    <row r="1072" spans="1:28">
      <c r="A1072" s="38" t="s">
        <v>43</v>
      </c>
      <c r="B1072" t="s">
        <v>46</v>
      </c>
      <c r="C1072" t="s">
        <v>1620</v>
      </c>
      <c r="D1072" s="79"/>
      <c r="E1072" s="46"/>
      <c r="F1072" s="46"/>
      <c r="G1072" s="46"/>
      <c r="H1072" s="47"/>
      <c r="J1072" s="31" t="str">
        <f t="shared" si="35"/>
        <v>UnplannedOutage.VegetationCommonName</v>
      </c>
      <c r="K1072" s="31" t="b">
        <f t="shared" si="36"/>
        <v>1</v>
      </c>
      <c r="L1072" s="101">
        <f>_xlfn.XLOOKUP(J1072,'Field Complete (Q1 2026)'!H:H,'Field Complete (Q1 2026)'!F:F,"")</f>
        <v>1.1999999999999999E-3</v>
      </c>
      <c r="M1072" s="31" t="s">
        <v>46</v>
      </c>
      <c r="N1072" s="31">
        <v>46</v>
      </c>
      <c r="O1072" s="31" t="s">
        <v>1620</v>
      </c>
      <c r="P1072" s="31" t="s">
        <v>1621</v>
      </c>
      <c r="Q1072" s="31" t="s">
        <v>83</v>
      </c>
      <c r="R1072" s="31"/>
      <c r="S1072" s="31" t="s">
        <v>3162</v>
      </c>
      <c r="T1072" s="31" t="s">
        <v>168</v>
      </c>
      <c r="U1072" s="31" t="s">
        <v>3158</v>
      </c>
      <c r="V1072" s="31" t="s">
        <v>14</v>
      </c>
      <c r="W1072" s="31" t="s">
        <v>14</v>
      </c>
      <c r="X1072" s="31" t="s">
        <v>1085</v>
      </c>
      <c r="Y1072" s="31" t="s">
        <v>95</v>
      </c>
      <c r="Z1072" s="31" t="s">
        <v>13</v>
      </c>
      <c r="AA1072" s="31"/>
      <c r="AB1072" s="31" t="s">
        <v>3163</v>
      </c>
    </row>
    <row r="1073" spans="1:28">
      <c r="A1073" s="38" t="s">
        <v>43</v>
      </c>
      <c r="B1073" t="s">
        <v>46</v>
      </c>
      <c r="C1073" t="s">
        <v>1624</v>
      </c>
      <c r="D1073" s="79"/>
      <c r="E1073" s="46"/>
      <c r="F1073" s="46"/>
      <c r="G1073" s="46"/>
      <c r="H1073" s="47"/>
      <c r="J1073" s="31" t="str">
        <f t="shared" si="35"/>
        <v>UnplannedOutage.TreeHeight</v>
      </c>
      <c r="K1073" s="31" t="b">
        <f t="shared" si="36"/>
        <v>1</v>
      </c>
      <c r="L1073" s="101">
        <f>_xlfn.XLOOKUP(J1073,'Field Complete (Q1 2026)'!H:H,'Field Complete (Q1 2026)'!F:F,"")</f>
        <v>5.2699999999999997E-2</v>
      </c>
      <c r="M1073" s="31" t="s">
        <v>46</v>
      </c>
      <c r="N1073" s="31">
        <v>47</v>
      </c>
      <c r="O1073" s="31" t="s">
        <v>1624</v>
      </c>
      <c r="P1073" s="31" t="s">
        <v>1625</v>
      </c>
      <c r="Q1073" s="31" t="s">
        <v>198</v>
      </c>
      <c r="R1073" s="31"/>
      <c r="S1073" s="31" t="s">
        <v>3164</v>
      </c>
      <c r="T1073" s="31" t="s">
        <v>168</v>
      </c>
      <c r="U1073" s="31" t="s">
        <v>3158</v>
      </c>
      <c r="V1073" s="31" t="s">
        <v>14</v>
      </c>
      <c r="W1073" s="31" t="s">
        <v>14</v>
      </c>
      <c r="X1073" s="31" t="s">
        <v>1085</v>
      </c>
      <c r="Y1073" s="31" t="s">
        <v>95</v>
      </c>
      <c r="Z1073" s="31" t="s">
        <v>13</v>
      </c>
      <c r="AA1073" s="31"/>
      <c r="AB1073" s="31" t="s">
        <v>3165</v>
      </c>
    </row>
    <row r="1074" spans="1:28">
      <c r="A1074" s="38" t="s">
        <v>43</v>
      </c>
      <c r="B1074" t="s">
        <v>46</v>
      </c>
      <c r="C1074" t="s">
        <v>1628</v>
      </c>
      <c r="D1074" s="79"/>
      <c r="E1074" s="46"/>
      <c r="F1074" s="46"/>
      <c r="G1074" s="46"/>
      <c r="H1074" s="47"/>
      <c r="J1074" s="31" t="str">
        <f t="shared" si="35"/>
        <v>UnplannedOutage.TreeDiameter</v>
      </c>
      <c r="K1074" s="31" t="b">
        <f t="shared" si="36"/>
        <v>1</v>
      </c>
      <c r="L1074" s="101">
        <f>_xlfn.XLOOKUP(J1074,'Field Complete (Q1 2026)'!H:H,'Field Complete (Q1 2026)'!F:F,"")</f>
        <v>5.2699999999999997E-2</v>
      </c>
      <c r="M1074" s="31" t="s">
        <v>46</v>
      </c>
      <c r="N1074" s="31">
        <v>48</v>
      </c>
      <c r="O1074" s="31" t="s">
        <v>1628</v>
      </c>
      <c r="P1074" s="31" t="s">
        <v>1629</v>
      </c>
      <c r="Q1074" s="31" t="s">
        <v>198</v>
      </c>
      <c r="R1074" s="31"/>
      <c r="S1074" s="31" t="s">
        <v>3166</v>
      </c>
      <c r="T1074" s="31" t="s">
        <v>168</v>
      </c>
      <c r="U1074" s="31" t="s">
        <v>3158</v>
      </c>
      <c r="V1074" s="31" t="s">
        <v>14</v>
      </c>
      <c r="W1074" s="31" t="s">
        <v>14</v>
      </c>
      <c r="X1074" s="31" t="s">
        <v>1085</v>
      </c>
      <c r="Y1074" s="31" t="s">
        <v>95</v>
      </c>
      <c r="Z1074" s="31" t="s">
        <v>13</v>
      </c>
      <c r="AA1074" s="31"/>
      <c r="AB1074" s="31" t="s">
        <v>3167</v>
      </c>
    </row>
    <row r="1075" spans="1:28">
      <c r="A1075" s="38" t="s">
        <v>43</v>
      </c>
      <c r="B1075" t="s">
        <v>46</v>
      </c>
      <c r="C1075" t="s">
        <v>2572</v>
      </c>
      <c r="D1075" s="79"/>
      <c r="E1075" s="46"/>
      <c r="F1075" s="46"/>
      <c r="G1075" s="46"/>
      <c r="H1075" s="47"/>
      <c r="J1075" s="31" t="str">
        <f t="shared" si="35"/>
        <v>UnplannedOutage.TreeTrunkDistance</v>
      </c>
      <c r="K1075" s="31" t="b">
        <f t="shared" si="36"/>
        <v>1</v>
      </c>
      <c r="L1075" s="101">
        <f>_xlfn.XLOOKUP(J1075,'Field Complete (Q1 2026)'!H:H,'Field Complete (Q1 2026)'!F:F,"")</f>
        <v>5.28E-2</v>
      </c>
      <c r="M1075" s="31" t="s">
        <v>46</v>
      </c>
      <c r="N1075" s="31">
        <v>49</v>
      </c>
      <c r="O1075" s="31" t="s">
        <v>2572</v>
      </c>
      <c r="P1075" s="31" t="s">
        <v>2573</v>
      </c>
      <c r="Q1075" s="31" t="s">
        <v>198</v>
      </c>
      <c r="R1075" s="31"/>
      <c r="S1075" s="31" t="s">
        <v>3168</v>
      </c>
      <c r="T1075" s="31" t="s">
        <v>168</v>
      </c>
      <c r="U1075" s="31" t="s">
        <v>3158</v>
      </c>
      <c r="V1075" s="31" t="s">
        <v>14</v>
      </c>
      <c r="W1075" s="31" t="s">
        <v>14</v>
      </c>
      <c r="X1075" s="31" t="s">
        <v>1085</v>
      </c>
      <c r="Y1075" s="31" t="s">
        <v>95</v>
      </c>
      <c r="Z1075" s="31" t="s">
        <v>13</v>
      </c>
      <c r="AA1075" s="31"/>
      <c r="AB1075" s="31" t="s">
        <v>3169</v>
      </c>
    </row>
    <row r="1076" spans="1:28">
      <c r="A1076" s="40" t="s">
        <v>43</v>
      </c>
      <c r="B1076" s="13" t="s">
        <v>46</v>
      </c>
      <c r="C1076" s="13" t="s">
        <v>3170</v>
      </c>
      <c r="D1076" s="80"/>
      <c r="E1076" s="50"/>
      <c r="F1076" s="50"/>
      <c r="G1076" s="50"/>
      <c r="H1076" s="51"/>
      <c r="J1076" s="31" t="str">
        <f t="shared" si="35"/>
        <v>UnplannedOutage.RFWDay</v>
      </c>
      <c r="K1076" s="31" t="b">
        <f t="shared" si="36"/>
        <v>1</v>
      </c>
      <c r="L1076" s="101">
        <f>_xlfn.XLOOKUP(J1076,'Field Complete (Q1 2026)'!H:H,'Field Complete (Q1 2026)'!F:F,"")</f>
        <v>1</v>
      </c>
      <c r="M1076" s="31" t="s">
        <v>46</v>
      </c>
      <c r="N1076" s="31">
        <v>50</v>
      </c>
      <c r="O1076" s="31" t="s">
        <v>3170</v>
      </c>
      <c r="P1076" s="31" t="s">
        <v>3171</v>
      </c>
      <c r="Q1076" s="31" t="s">
        <v>558</v>
      </c>
      <c r="R1076" s="31" t="s">
        <v>742</v>
      </c>
      <c r="S1076" s="31" t="s">
        <v>3172</v>
      </c>
      <c r="T1076" s="31" t="s">
        <v>13</v>
      </c>
      <c r="U1076" s="31" t="s">
        <v>14</v>
      </c>
      <c r="V1076" s="31" t="s">
        <v>14</v>
      </c>
      <c r="W1076" s="31" t="s">
        <v>14</v>
      </c>
      <c r="X1076" s="31" t="s">
        <v>15</v>
      </c>
      <c r="Y1076" s="31" t="s">
        <v>95</v>
      </c>
      <c r="Z1076" s="31" t="s">
        <v>13</v>
      </c>
      <c r="AA1076" s="31"/>
      <c r="AB1076" s="31" t="s">
        <v>3173</v>
      </c>
    </row>
    <row r="1077" spans="1:28">
      <c r="A1077" s="42" t="s">
        <v>43</v>
      </c>
      <c r="B1077" s="24" t="s">
        <v>44</v>
      </c>
      <c r="C1077" s="24" t="s">
        <v>3174</v>
      </c>
      <c r="D1077" s="81"/>
      <c r="E1077" s="43"/>
      <c r="F1077" s="43"/>
      <c r="G1077" s="43"/>
      <c r="H1077" s="44"/>
      <c r="J1077" s="31" t="str">
        <f t="shared" si="35"/>
        <v>WireDownEvent.WireDownID</v>
      </c>
      <c r="K1077" s="31" t="b">
        <f t="shared" si="36"/>
        <v>1</v>
      </c>
      <c r="L1077" s="101">
        <f>_xlfn.XLOOKUP(J1077,'Field Complete (Q1 2026)'!H:H,'Field Complete (Q1 2026)'!F:F,"")</f>
        <v>1</v>
      </c>
      <c r="M1077" s="31" t="s">
        <v>44</v>
      </c>
      <c r="N1077" s="31">
        <v>1</v>
      </c>
      <c r="O1077" s="31" t="s">
        <v>3174</v>
      </c>
      <c r="P1077" s="31" t="s">
        <v>3175</v>
      </c>
      <c r="Q1077" s="31" t="s">
        <v>83</v>
      </c>
      <c r="R1077" s="31"/>
      <c r="S1077" s="31" t="s">
        <v>3176</v>
      </c>
      <c r="T1077" s="31" t="s">
        <v>13</v>
      </c>
      <c r="U1077" s="31" t="s">
        <v>14</v>
      </c>
      <c r="V1077" s="31" t="s">
        <v>14</v>
      </c>
      <c r="W1077" s="31" t="s">
        <v>14</v>
      </c>
      <c r="X1077" s="31" t="s">
        <v>15</v>
      </c>
      <c r="Y1077" s="31" t="s">
        <v>95</v>
      </c>
      <c r="Z1077" s="31" t="s">
        <v>13</v>
      </c>
      <c r="AA1077" s="31"/>
      <c r="AB1077" s="31" t="s">
        <v>3177</v>
      </c>
    </row>
    <row r="1078" spans="1:28">
      <c r="A1078" s="45" t="s">
        <v>43</v>
      </c>
      <c r="B1078" s="34" t="s">
        <v>44</v>
      </c>
      <c r="C1078" s="34" t="s">
        <v>98</v>
      </c>
      <c r="D1078" s="79"/>
      <c r="E1078" s="46"/>
      <c r="F1078" s="46"/>
      <c r="G1078" s="46"/>
      <c r="H1078" s="47"/>
      <c r="J1078" s="31" t="str">
        <f t="shared" si="35"/>
        <v>WireDownEvent.UtilityID</v>
      </c>
      <c r="K1078" s="31" t="b">
        <f t="shared" si="36"/>
        <v>1</v>
      </c>
      <c r="L1078" s="101">
        <f>_xlfn.XLOOKUP(J1078,'Field Complete (Q1 2026)'!H:H,'Field Complete (Q1 2026)'!F:F,"")</f>
        <v>1</v>
      </c>
      <c r="M1078" s="31" t="s">
        <v>44</v>
      </c>
      <c r="N1078" s="31">
        <v>2</v>
      </c>
      <c r="O1078" s="31" t="s">
        <v>98</v>
      </c>
      <c r="P1078" s="31" t="s">
        <v>99</v>
      </c>
      <c r="Q1078" s="31" t="s">
        <v>100</v>
      </c>
      <c r="R1078" s="31" t="s">
        <v>101</v>
      </c>
      <c r="S1078" s="31" t="s">
        <v>102</v>
      </c>
      <c r="T1078" s="31" t="s">
        <v>13</v>
      </c>
      <c r="U1078" s="31" t="s">
        <v>14</v>
      </c>
      <c r="V1078" s="31" t="s">
        <v>14</v>
      </c>
      <c r="W1078" s="31" t="s">
        <v>14</v>
      </c>
      <c r="X1078" s="31" t="s">
        <v>15</v>
      </c>
      <c r="Y1078" s="31" t="s">
        <v>95</v>
      </c>
      <c r="Z1078" s="31" t="s">
        <v>13</v>
      </c>
      <c r="AA1078" s="31"/>
      <c r="AB1078" s="31" t="s">
        <v>3178</v>
      </c>
    </row>
    <row r="1079" spans="1:28">
      <c r="A1079" s="45" t="s">
        <v>43</v>
      </c>
      <c r="B1079" s="34" t="s">
        <v>44</v>
      </c>
      <c r="C1079" s="34" t="s">
        <v>2776</v>
      </c>
      <c r="D1079" s="79"/>
      <c r="E1079" s="46"/>
      <c r="F1079" s="46"/>
      <c r="G1079" s="46"/>
      <c r="H1079" s="47"/>
      <c r="J1079" s="31" t="str">
        <f t="shared" si="35"/>
        <v>WireDownEvent.OutageStatus</v>
      </c>
      <c r="K1079" s="31" t="b">
        <f t="shared" si="36"/>
        <v>1</v>
      </c>
      <c r="L1079" s="101">
        <f>_xlfn.XLOOKUP(J1079,'Field Complete (Q1 2026)'!H:H,'Field Complete (Q1 2026)'!F:F,"")</f>
        <v>1</v>
      </c>
      <c r="M1079" s="31" t="s">
        <v>44</v>
      </c>
      <c r="N1079" s="31">
        <v>3</v>
      </c>
      <c r="O1079" s="31" t="s">
        <v>2776</v>
      </c>
      <c r="P1079" s="31" t="s">
        <v>2777</v>
      </c>
      <c r="Q1079" s="31" t="s">
        <v>558</v>
      </c>
      <c r="R1079" s="31" t="s">
        <v>742</v>
      </c>
      <c r="S1079" s="31" t="s">
        <v>2778</v>
      </c>
      <c r="T1079" s="31" t="s">
        <v>13</v>
      </c>
      <c r="U1079" s="31" t="s">
        <v>14</v>
      </c>
      <c r="V1079" s="31" t="s">
        <v>14</v>
      </c>
      <c r="W1079" s="31" t="s">
        <v>14</v>
      </c>
      <c r="X1079" s="31" t="s">
        <v>15</v>
      </c>
      <c r="Y1079" s="31" t="s">
        <v>95</v>
      </c>
      <c r="Z1079" s="31" t="s">
        <v>13</v>
      </c>
      <c r="AA1079" s="31"/>
      <c r="AB1079" s="31" t="s">
        <v>3179</v>
      </c>
    </row>
    <row r="1080" spans="1:28">
      <c r="A1080" s="45" t="s">
        <v>43</v>
      </c>
      <c r="B1080" s="34" t="s">
        <v>44</v>
      </c>
      <c r="C1080" s="34" t="s">
        <v>2771</v>
      </c>
      <c r="D1080" s="79"/>
      <c r="E1080" s="46"/>
      <c r="F1080" s="46"/>
      <c r="G1080" s="46"/>
      <c r="H1080" s="47"/>
      <c r="J1080" s="31" t="str">
        <f t="shared" si="35"/>
        <v>WireDownEvent.OutageID</v>
      </c>
      <c r="K1080" s="31" t="b">
        <f t="shared" si="36"/>
        <v>1</v>
      </c>
      <c r="L1080" s="101">
        <f>_xlfn.XLOOKUP(J1080,'Field Complete (Q1 2026)'!H:H,'Field Complete (Q1 2026)'!F:F,"")</f>
        <v>1</v>
      </c>
      <c r="M1080" s="31" t="s">
        <v>44</v>
      </c>
      <c r="N1080" s="31">
        <v>4</v>
      </c>
      <c r="O1080" s="31" t="s">
        <v>2771</v>
      </c>
      <c r="P1080" s="31" t="s">
        <v>2772</v>
      </c>
      <c r="Q1080" s="31" t="s">
        <v>83</v>
      </c>
      <c r="R1080" s="31"/>
      <c r="S1080" s="31" t="s">
        <v>3180</v>
      </c>
      <c r="T1080" s="31" t="s">
        <v>13</v>
      </c>
      <c r="U1080" s="31" t="s">
        <v>14</v>
      </c>
      <c r="V1080" s="31" t="s">
        <v>14</v>
      </c>
      <c r="W1080" s="31" t="s">
        <v>14</v>
      </c>
      <c r="X1080" s="31" t="s">
        <v>3000</v>
      </c>
      <c r="Y1080" s="31" t="s">
        <v>95</v>
      </c>
      <c r="Z1080" s="31" t="s">
        <v>13</v>
      </c>
      <c r="AA1080" s="31"/>
      <c r="AB1080" s="31" t="s">
        <v>3181</v>
      </c>
    </row>
    <row r="1081" spans="1:28">
      <c r="A1081" s="45" t="s">
        <v>43</v>
      </c>
      <c r="B1081" s="34" t="s">
        <v>44</v>
      </c>
      <c r="C1081" s="34" t="s">
        <v>373</v>
      </c>
      <c r="D1081" s="79"/>
      <c r="E1081" s="46"/>
      <c r="F1081" s="46"/>
      <c r="G1081" s="46"/>
      <c r="H1081" s="47"/>
      <c r="J1081" s="31" t="str">
        <f t="shared" si="35"/>
        <v>WireDownEvent.AssetID</v>
      </c>
      <c r="K1081" s="31" t="b">
        <f t="shared" si="36"/>
        <v>1</v>
      </c>
      <c r="L1081" s="101">
        <f>_xlfn.XLOOKUP(J1081,'Field Complete (Q1 2026)'!H:H,'Field Complete (Q1 2026)'!F:F,"")</f>
        <v>2.29E-2</v>
      </c>
      <c r="M1081" s="31" t="s">
        <v>44</v>
      </c>
      <c r="N1081" s="31">
        <v>5</v>
      </c>
      <c r="O1081" s="31" t="s">
        <v>373</v>
      </c>
      <c r="P1081" s="31" t="s">
        <v>374</v>
      </c>
      <c r="Q1081" s="31" t="s">
        <v>83</v>
      </c>
      <c r="R1081" s="31"/>
      <c r="S1081" s="31" t="s">
        <v>3182</v>
      </c>
      <c r="T1081" s="31" t="s">
        <v>168</v>
      </c>
      <c r="U1081" s="31" t="s">
        <v>3183</v>
      </c>
      <c r="V1081" s="31" t="s">
        <v>3029</v>
      </c>
      <c r="W1081" s="31" t="s">
        <v>3030</v>
      </c>
      <c r="X1081" s="31" t="s">
        <v>588</v>
      </c>
      <c r="Y1081" s="31" t="s">
        <v>95</v>
      </c>
      <c r="Z1081" s="31" t="s">
        <v>13</v>
      </c>
      <c r="AA1081" s="31" t="s">
        <v>3042</v>
      </c>
      <c r="AB1081" s="31" t="s">
        <v>3184</v>
      </c>
    </row>
    <row r="1082" spans="1:28">
      <c r="A1082" s="45" t="s">
        <v>43</v>
      </c>
      <c r="B1082" s="34" t="s">
        <v>44</v>
      </c>
      <c r="C1082" s="34" t="s">
        <v>386</v>
      </c>
      <c r="D1082" s="79"/>
      <c r="E1082" s="46"/>
      <c r="F1082" s="46"/>
      <c r="G1082" s="46"/>
      <c r="H1082" s="47"/>
      <c r="J1082" s="31" t="str">
        <f t="shared" si="35"/>
        <v>WireDownEvent.AssetFeature</v>
      </c>
      <c r="K1082" s="31" t="b">
        <f t="shared" si="36"/>
        <v>1</v>
      </c>
      <c r="L1082" s="101">
        <f>_xlfn.XLOOKUP(J1082,'Field Complete (Q1 2026)'!H:H,'Field Complete (Q1 2026)'!F:F,"")</f>
        <v>7.2099999999999997E-2</v>
      </c>
      <c r="M1082" s="31" t="s">
        <v>44</v>
      </c>
      <c r="N1082" s="31">
        <v>6</v>
      </c>
      <c r="O1082" s="31" t="s">
        <v>386</v>
      </c>
      <c r="P1082" s="31" t="s">
        <v>387</v>
      </c>
      <c r="Q1082" s="31" t="s">
        <v>130</v>
      </c>
      <c r="R1082" s="31" t="s">
        <v>2881</v>
      </c>
      <c r="S1082" s="31" t="s">
        <v>2882</v>
      </c>
      <c r="T1082" s="31" t="s">
        <v>168</v>
      </c>
      <c r="U1082" s="31" t="s">
        <v>3185</v>
      </c>
      <c r="V1082" s="31" t="s">
        <v>3029</v>
      </c>
      <c r="W1082" s="31" t="s">
        <v>3030</v>
      </c>
      <c r="X1082" s="31" t="s">
        <v>3036</v>
      </c>
      <c r="Y1082" s="31" t="s">
        <v>95</v>
      </c>
      <c r="Z1082" s="31" t="s">
        <v>13</v>
      </c>
      <c r="AA1082" s="31" t="s">
        <v>3042</v>
      </c>
      <c r="AB1082" s="31" t="s">
        <v>3186</v>
      </c>
    </row>
    <row r="1083" spans="1:28">
      <c r="A1083" s="45" t="s">
        <v>43</v>
      </c>
      <c r="B1083" s="34" t="s">
        <v>44</v>
      </c>
      <c r="C1083" s="34" t="s">
        <v>81</v>
      </c>
      <c r="D1083" s="76"/>
      <c r="H1083" s="48"/>
      <c r="J1083" s="31" t="str">
        <f t="shared" si="35"/>
        <v>WireDownEvent.SegmentID</v>
      </c>
      <c r="K1083" s="31" t="b">
        <f t="shared" si="36"/>
        <v>1</v>
      </c>
      <c r="L1083" s="101">
        <f>_xlfn.XLOOKUP(J1083,'Field Complete (Q1 2026)'!H:H,'Field Complete (Q1 2026)'!F:F,"")</f>
        <v>0</v>
      </c>
      <c r="M1083" s="31" t="s">
        <v>44</v>
      </c>
      <c r="N1083" s="31">
        <v>7</v>
      </c>
      <c r="O1083" s="31" t="s">
        <v>81</v>
      </c>
      <c r="P1083" s="31" t="s">
        <v>82</v>
      </c>
      <c r="Q1083" s="31" t="s">
        <v>83</v>
      </c>
      <c r="R1083" s="31"/>
      <c r="S1083" s="31" t="s">
        <v>3187</v>
      </c>
      <c r="T1083" s="31" t="s">
        <v>15</v>
      </c>
      <c r="U1083" s="31" t="s">
        <v>1147</v>
      </c>
      <c r="V1083" s="31" t="s">
        <v>14</v>
      </c>
      <c r="W1083" s="31" t="s">
        <v>14</v>
      </c>
      <c r="X1083" s="31" t="s">
        <v>425</v>
      </c>
      <c r="Y1083" s="31" t="s">
        <v>87</v>
      </c>
      <c r="Z1083" s="31" t="s">
        <v>13</v>
      </c>
      <c r="AA1083" s="31"/>
      <c r="AB1083" s="31" t="s">
        <v>3188</v>
      </c>
    </row>
    <row r="1084" spans="1:28">
      <c r="A1084" s="45" t="s">
        <v>43</v>
      </c>
      <c r="B1084" s="34" t="s">
        <v>44</v>
      </c>
      <c r="C1084" s="34" t="s">
        <v>89</v>
      </c>
      <c r="D1084" s="76"/>
      <c r="H1084" s="48"/>
      <c r="J1084" s="31" t="str">
        <f t="shared" si="35"/>
        <v>WireDownEvent.CircuitID</v>
      </c>
      <c r="K1084" s="31" t="b">
        <f t="shared" si="36"/>
        <v>1</v>
      </c>
      <c r="L1084" s="101">
        <f>_xlfn.XLOOKUP(J1084,'Field Complete (Q1 2026)'!H:H,'Field Complete (Q1 2026)'!F:F,"")</f>
        <v>1</v>
      </c>
      <c r="M1084" s="31" t="s">
        <v>44</v>
      </c>
      <c r="N1084" s="31">
        <v>8</v>
      </c>
      <c r="O1084" s="31" t="s">
        <v>89</v>
      </c>
      <c r="P1084" s="31" t="s">
        <v>90</v>
      </c>
      <c r="Q1084" s="31" t="s">
        <v>83</v>
      </c>
      <c r="R1084" s="31"/>
      <c r="S1084" s="31" t="s">
        <v>3189</v>
      </c>
      <c r="T1084" s="31" t="s">
        <v>13</v>
      </c>
      <c r="U1084" s="31" t="s">
        <v>14</v>
      </c>
      <c r="V1084" s="31" t="s">
        <v>14</v>
      </c>
      <c r="W1084" s="31" t="s">
        <v>14</v>
      </c>
      <c r="X1084" s="31" t="s">
        <v>425</v>
      </c>
      <c r="Y1084" s="31" t="s">
        <v>95</v>
      </c>
      <c r="Z1084" s="31" t="s">
        <v>13</v>
      </c>
      <c r="AA1084" s="31"/>
      <c r="AB1084" s="31" t="s">
        <v>3190</v>
      </c>
    </row>
    <row r="1085" spans="1:28">
      <c r="A1085" s="45" t="s">
        <v>43</v>
      </c>
      <c r="B1085" s="34" t="s">
        <v>44</v>
      </c>
      <c r="C1085" s="34" t="s">
        <v>306</v>
      </c>
      <c r="D1085" s="76"/>
      <c r="H1085" s="48"/>
      <c r="J1085" s="31" t="str">
        <f t="shared" si="35"/>
        <v>WireDownEvent.LineClass</v>
      </c>
      <c r="K1085" s="31" t="b">
        <f t="shared" si="36"/>
        <v>1</v>
      </c>
      <c r="L1085" s="101">
        <f>_xlfn.XLOOKUP(J1085,'Field Complete (Q1 2026)'!H:H,'Field Complete (Q1 2026)'!F:F,"")</f>
        <v>1</v>
      </c>
      <c r="M1085" s="31" t="s">
        <v>44</v>
      </c>
      <c r="N1085" s="31">
        <v>9</v>
      </c>
      <c r="O1085" s="31" t="s">
        <v>306</v>
      </c>
      <c r="P1085" s="31" t="s">
        <v>307</v>
      </c>
      <c r="Q1085" s="31" t="s">
        <v>116</v>
      </c>
      <c r="R1085" s="31" t="s">
        <v>431</v>
      </c>
      <c r="S1085" s="31" t="s">
        <v>3191</v>
      </c>
      <c r="T1085" s="31" t="s">
        <v>13</v>
      </c>
      <c r="U1085" s="31" t="s">
        <v>14</v>
      </c>
      <c r="V1085" s="31" t="s">
        <v>14</v>
      </c>
      <c r="W1085" s="31" t="s">
        <v>14</v>
      </c>
      <c r="X1085" s="31" t="s">
        <v>425</v>
      </c>
      <c r="Y1085" s="31" t="s">
        <v>95</v>
      </c>
      <c r="Z1085" s="31" t="s">
        <v>13</v>
      </c>
      <c r="AA1085" s="31"/>
      <c r="AB1085" s="31" t="s">
        <v>3192</v>
      </c>
    </row>
    <row r="1086" spans="1:28">
      <c r="A1086" s="45" t="s">
        <v>43</v>
      </c>
      <c r="B1086" s="34" t="s">
        <v>44</v>
      </c>
      <c r="C1086" s="34" t="s">
        <v>3193</v>
      </c>
      <c r="D1086" s="76"/>
      <c r="H1086" s="48"/>
      <c r="J1086" s="31" t="str">
        <f t="shared" si="35"/>
        <v>WireDownEvent.WireDownDate</v>
      </c>
      <c r="K1086" s="31" t="b">
        <f t="shared" si="36"/>
        <v>1</v>
      </c>
      <c r="L1086" s="101">
        <f>_xlfn.XLOOKUP(J1086,'Field Complete (Q1 2026)'!H:H,'Field Complete (Q1 2026)'!F:F,"")</f>
        <v>1</v>
      </c>
      <c r="M1086" s="31" t="s">
        <v>44</v>
      </c>
      <c r="N1086" s="31">
        <v>10</v>
      </c>
      <c r="O1086" s="31" t="s">
        <v>3193</v>
      </c>
      <c r="P1086" s="31" t="s">
        <v>3194</v>
      </c>
      <c r="Q1086" s="31" t="s">
        <v>175</v>
      </c>
      <c r="R1086" s="31"/>
      <c r="S1086" s="31" t="s">
        <v>3195</v>
      </c>
      <c r="T1086" s="31" t="s">
        <v>13</v>
      </c>
      <c r="U1086" s="31" t="s">
        <v>14</v>
      </c>
      <c r="V1086" s="31" t="s">
        <v>14</v>
      </c>
      <c r="W1086" s="31" t="s">
        <v>14</v>
      </c>
      <c r="X1086" s="31" t="s">
        <v>425</v>
      </c>
      <c r="Y1086" s="31" t="s">
        <v>95</v>
      </c>
      <c r="Z1086" s="31" t="s">
        <v>13</v>
      </c>
      <c r="AA1086" s="31"/>
      <c r="AB1086" s="31" t="s">
        <v>3196</v>
      </c>
    </row>
    <row r="1087" spans="1:28">
      <c r="A1087" s="45" t="s">
        <v>43</v>
      </c>
      <c r="B1087" s="34" t="s">
        <v>44</v>
      </c>
      <c r="C1087" s="34" t="s">
        <v>3197</v>
      </c>
      <c r="D1087" s="76"/>
      <c r="H1087" s="48"/>
      <c r="J1087" s="31" t="str">
        <f t="shared" si="35"/>
        <v>WireDownEvent.WireDownYear</v>
      </c>
      <c r="K1087" s="31" t="b">
        <f t="shared" si="36"/>
        <v>1</v>
      </c>
      <c r="L1087" s="101">
        <f>_xlfn.XLOOKUP(J1087,'Field Complete (Q1 2026)'!H:H,'Field Complete (Q1 2026)'!F:F,"")</f>
        <v>1</v>
      </c>
      <c r="M1087" s="31" t="s">
        <v>44</v>
      </c>
      <c r="N1087" s="31">
        <v>11</v>
      </c>
      <c r="O1087" s="31" t="s">
        <v>3197</v>
      </c>
      <c r="P1087" s="31" t="s">
        <v>3198</v>
      </c>
      <c r="Q1087" s="31" t="s">
        <v>198</v>
      </c>
      <c r="R1087" s="31"/>
      <c r="S1087" s="31" t="s">
        <v>3199</v>
      </c>
      <c r="T1087" s="31" t="s">
        <v>13</v>
      </c>
      <c r="U1087" s="31" t="s">
        <v>14</v>
      </c>
      <c r="V1087" s="31" t="s">
        <v>14</v>
      </c>
      <c r="W1087" s="31" t="s">
        <v>14</v>
      </c>
      <c r="X1087" s="31" t="s">
        <v>425</v>
      </c>
      <c r="Y1087" s="31" t="s">
        <v>95</v>
      </c>
      <c r="Z1087" s="31" t="s">
        <v>13</v>
      </c>
      <c r="AA1087" s="31"/>
      <c r="AB1087" s="31" t="s">
        <v>3200</v>
      </c>
    </row>
    <row r="1088" spans="1:28">
      <c r="A1088" s="45" t="s">
        <v>43</v>
      </c>
      <c r="B1088" s="34" t="s">
        <v>44</v>
      </c>
      <c r="C1088" s="34" t="s">
        <v>2536</v>
      </c>
      <c r="D1088" s="76"/>
      <c r="H1088" s="48"/>
      <c r="J1088" s="31" t="str">
        <f t="shared" si="35"/>
        <v>WireDownEvent.Cause</v>
      </c>
      <c r="K1088" s="31" t="b">
        <f t="shared" si="36"/>
        <v>1</v>
      </c>
      <c r="L1088" s="101">
        <f>_xlfn.XLOOKUP(J1088,'Field Complete (Q1 2026)'!H:H,'Field Complete (Q1 2026)'!F:F,"")</f>
        <v>0.58840000000000003</v>
      </c>
      <c r="M1088" s="31" t="s">
        <v>44</v>
      </c>
      <c r="N1088" s="31">
        <v>12</v>
      </c>
      <c r="O1088" s="31" t="s">
        <v>2536</v>
      </c>
      <c r="P1088" s="31" t="s">
        <v>2536</v>
      </c>
      <c r="Q1088" s="31" t="s">
        <v>116</v>
      </c>
      <c r="R1088" s="31" t="s">
        <v>3201</v>
      </c>
      <c r="S1088" s="31" t="s">
        <v>3202</v>
      </c>
      <c r="T1088" s="31" t="s">
        <v>13</v>
      </c>
      <c r="U1088" s="31" t="s">
        <v>3203</v>
      </c>
      <c r="V1088" s="31" t="s">
        <v>14</v>
      </c>
      <c r="W1088" s="31" t="s">
        <v>14</v>
      </c>
      <c r="X1088" s="31" t="s">
        <v>425</v>
      </c>
      <c r="Y1088" s="31" t="s">
        <v>95</v>
      </c>
      <c r="Z1088" s="31" t="s">
        <v>13</v>
      </c>
      <c r="AA1088" s="31"/>
      <c r="AB1088" s="31" t="s">
        <v>3204</v>
      </c>
    </row>
    <row r="1089" spans="1:28">
      <c r="A1089" s="45" t="s">
        <v>43</v>
      </c>
      <c r="B1089" s="34" t="s">
        <v>44</v>
      </c>
      <c r="C1089" s="34" t="s">
        <v>2540</v>
      </c>
      <c r="D1089" s="76"/>
      <c r="H1089" s="48"/>
      <c r="J1089" s="31" t="str">
        <f t="shared" si="35"/>
        <v>WireDownEvent.CauseComment</v>
      </c>
      <c r="K1089" s="31" t="b">
        <f t="shared" si="36"/>
        <v>1</v>
      </c>
      <c r="L1089" s="101">
        <f>_xlfn.XLOOKUP(J1089,'Field Complete (Q1 2026)'!H:H,'Field Complete (Q1 2026)'!F:F,"")</f>
        <v>3.2500000000000001E-2</v>
      </c>
      <c r="M1089" s="31" t="s">
        <v>44</v>
      </c>
      <c r="N1089" s="31">
        <v>13</v>
      </c>
      <c r="O1089" s="31" t="s">
        <v>2540</v>
      </c>
      <c r="P1089" s="31" t="s">
        <v>2541</v>
      </c>
      <c r="Q1089" s="31" t="s">
        <v>116</v>
      </c>
      <c r="R1089" s="31"/>
      <c r="S1089" s="31" t="s">
        <v>3205</v>
      </c>
      <c r="T1089" s="31" t="s">
        <v>13</v>
      </c>
      <c r="U1089" s="31" t="s">
        <v>14</v>
      </c>
      <c r="V1089" s="31" t="s">
        <v>14</v>
      </c>
      <c r="W1089" s="31" t="s">
        <v>14</v>
      </c>
      <c r="X1089" s="31" t="s">
        <v>425</v>
      </c>
      <c r="Y1089" s="31" t="s">
        <v>87</v>
      </c>
      <c r="Z1089" s="31" t="s">
        <v>13</v>
      </c>
      <c r="AA1089" s="31"/>
      <c r="AB1089" s="31" t="s">
        <v>3206</v>
      </c>
    </row>
    <row r="1090" spans="1:28">
      <c r="A1090" s="45" t="s">
        <v>43</v>
      </c>
      <c r="B1090" s="34" t="s">
        <v>44</v>
      </c>
      <c r="C1090" s="34" t="s">
        <v>2544</v>
      </c>
      <c r="D1090" s="76"/>
      <c r="H1090" s="48"/>
      <c r="J1090" s="31" t="str">
        <f t="shared" si="35"/>
        <v>WireDownEvent.ObjectContact</v>
      </c>
      <c r="K1090" s="31" t="b">
        <f t="shared" si="36"/>
        <v>1</v>
      </c>
      <c r="L1090" s="101">
        <f>_xlfn.XLOOKUP(J1090,'Field Complete (Q1 2026)'!H:H,'Field Complete (Q1 2026)'!F:F,"")</f>
        <v>0.13370000000000001</v>
      </c>
      <c r="M1090" s="31" t="s">
        <v>44</v>
      </c>
      <c r="N1090" s="31">
        <v>14</v>
      </c>
      <c r="O1090" s="31" t="s">
        <v>2544</v>
      </c>
      <c r="P1090" s="31" t="s">
        <v>2545</v>
      </c>
      <c r="Q1090" s="31" t="s">
        <v>116</v>
      </c>
      <c r="R1090" s="31" t="s">
        <v>2546</v>
      </c>
      <c r="S1090" s="31" t="s">
        <v>3207</v>
      </c>
      <c r="T1090" s="31" t="s">
        <v>13</v>
      </c>
      <c r="U1090" s="31" t="s">
        <v>14</v>
      </c>
      <c r="V1090" s="31" t="s">
        <v>14</v>
      </c>
      <c r="W1090" s="31" t="s">
        <v>14</v>
      </c>
      <c r="X1090" s="31" t="s">
        <v>425</v>
      </c>
      <c r="Y1090" s="31" t="s">
        <v>95</v>
      </c>
      <c r="Z1090" s="31" t="s">
        <v>13</v>
      </c>
      <c r="AA1090" s="31"/>
      <c r="AB1090" s="31" t="s">
        <v>3208</v>
      </c>
    </row>
    <row r="1091" spans="1:28">
      <c r="A1091" s="45" t="s">
        <v>43</v>
      </c>
      <c r="B1091" s="34" t="s">
        <v>44</v>
      </c>
      <c r="C1091" s="34" t="s">
        <v>2549</v>
      </c>
      <c r="D1091" s="76"/>
      <c r="H1091" s="48"/>
      <c r="J1091" s="31" t="str">
        <f t="shared" si="35"/>
        <v>WireDownEvent.ObjectContactComment</v>
      </c>
      <c r="K1091" s="31" t="b">
        <f t="shared" si="36"/>
        <v>1</v>
      </c>
      <c r="L1091" s="101">
        <f>_xlfn.XLOOKUP(J1091,'Field Complete (Q1 2026)'!H:H,'Field Complete (Q1 2026)'!F:F,"")</f>
        <v>0</v>
      </c>
      <c r="M1091" s="31" t="s">
        <v>44</v>
      </c>
      <c r="N1091" s="31">
        <v>15</v>
      </c>
      <c r="O1091" s="31" t="s">
        <v>2549</v>
      </c>
      <c r="P1091" s="31" t="s">
        <v>2550</v>
      </c>
      <c r="Q1091" s="31" t="s">
        <v>116</v>
      </c>
      <c r="R1091" s="31"/>
      <c r="S1091" s="31" t="s">
        <v>3209</v>
      </c>
      <c r="T1091" s="31" t="s">
        <v>13</v>
      </c>
      <c r="U1091" s="31" t="s">
        <v>14</v>
      </c>
      <c r="V1091" s="31" t="s">
        <v>14</v>
      </c>
      <c r="W1091" s="31" t="s">
        <v>14</v>
      </c>
      <c r="X1091" s="31" t="s">
        <v>425</v>
      </c>
      <c r="Y1091" s="31" t="s">
        <v>87</v>
      </c>
      <c r="Z1091" s="31" t="s">
        <v>13</v>
      </c>
      <c r="AA1091" s="31"/>
      <c r="AB1091" s="31" t="s">
        <v>3210</v>
      </c>
    </row>
    <row r="1092" spans="1:28">
      <c r="A1092" s="45" t="s">
        <v>43</v>
      </c>
      <c r="B1092" s="34" t="s">
        <v>44</v>
      </c>
      <c r="C1092" s="34" t="s">
        <v>2819</v>
      </c>
      <c r="D1092" s="76"/>
      <c r="H1092" s="48"/>
      <c r="J1092" s="31" t="str">
        <f t="shared" ref="J1092:J1120" si="37">CONCATENATE(SUBSTITUTE(B1092," ",""),".",SUBSTITUTE(C1092," ",""))</f>
        <v>WireDownEvent.VegetationContact</v>
      </c>
      <c r="K1092" s="31" t="b">
        <f t="shared" ref="K1092:K1120" si="38">J1092=AB1092</f>
        <v>1</v>
      </c>
      <c r="L1092" s="101">
        <f>_xlfn.XLOOKUP(J1092,'Field Complete (Q1 2026)'!H:H,'Field Complete (Q1 2026)'!F:F,"")</f>
        <v>0.18820000000000001</v>
      </c>
      <c r="M1092" s="31" t="s">
        <v>44</v>
      </c>
      <c r="N1092" s="31">
        <v>16</v>
      </c>
      <c r="O1092" s="31" t="s">
        <v>2819</v>
      </c>
      <c r="P1092" s="31" t="s">
        <v>2820</v>
      </c>
      <c r="Q1092" s="31" t="s">
        <v>116</v>
      </c>
      <c r="R1092" s="31" t="s">
        <v>2821</v>
      </c>
      <c r="S1092" s="31" t="s">
        <v>2822</v>
      </c>
      <c r="T1092" s="31" t="s">
        <v>13</v>
      </c>
      <c r="U1092" s="31" t="s">
        <v>14</v>
      </c>
      <c r="V1092" s="31" t="s">
        <v>14</v>
      </c>
      <c r="W1092" s="31" t="s">
        <v>14</v>
      </c>
      <c r="X1092" s="31" t="s">
        <v>425</v>
      </c>
      <c r="Y1092" s="31"/>
      <c r="Z1092" s="31"/>
      <c r="AA1092" s="31"/>
      <c r="AB1092" s="31" t="s">
        <v>3211</v>
      </c>
    </row>
    <row r="1093" spans="1:28">
      <c r="A1093" s="45" t="s">
        <v>43</v>
      </c>
      <c r="B1093" s="34" t="s">
        <v>44</v>
      </c>
      <c r="C1093" s="34" t="s">
        <v>2824</v>
      </c>
      <c r="D1093" s="76"/>
      <c r="H1093" s="48"/>
      <c r="J1093" s="31" t="str">
        <f t="shared" si="37"/>
        <v>WireDownEvent.VegetationContactComment</v>
      </c>
      <c r="K1093" s="31" t="b">
        <f t="shared" si="38"/>
        <v>1</v>
      </c>
      <c r="L1093" s="101">
        <f>_xlfn.XLOOKUP(J1093,'Field Complete (Q1 2026)'!H:H,'Field Complete (Q1 2026)'!F:F,"")</f>
        <v>0</v>
      </c>
      <c r="M1093" s="31" t="s">
        <v>44</v>
      </c>
      <c r="N1093" s="31">
        <v>17</v>
      </c>
      <c r="O1093" s="31" t="s">
        <v>2824</v>
      </c>
      <c r="P1093" s="31" t="s">
        <v>2825</v>
      </c>
      <c r="Q1093" s="31" t="s">
        <v>1023</v>
      </c>
      <c r="R1093" s="31"/>
      <c r="S1093" s="31" t="s">
        <v>3025</v>
      </c>
      <c r="T1093" s="31" t="s">
        <v>13</v>
      </c>
      <c r="U1093" s="31" t="s">
        <v>14</v>
      </c>
      <c r="V1093" s="31" t="s">
        <v>14</v>
      </c>
      <c r="W1093" s="31" t="s">
        <v>14</v>
      </c>
      <c r="X1093" s="31" t="s">
        <v>425</v>
      </c>
      <c r="Y1093" s="31"/>
      <c r="Z1093" s="31"/>
      <c r="AA1093" s="31"/>
      <c r="AB1093" s="31" t="s">
        <v>3212</v>
      </c>
    </row>
    <row r="1094" spans="1:28">
      <c r="A1094" s="45" t="s">
        <v>43</v>
      </c>
      <c r="B1094" s="34" t="s">
        <v>44</v>
      </c>
      <c r="C1094" s="34" t="s">
        <v>2835</v>
      </c>
      <c r="D1094" s="76"/>
      <c r="H1094" s="48"/>
      <c r="J1094" s="31" t="str">
        <f t="shared" si="37"/>
        <v>WireDownEvent.EquipmentFailure</v>
      </c>
      <c r="K1094" s="31" t="b">
        <f t="shared" si="38"/>
        <v>1</v>
      </c>
      <c r="L1094" s="101">
        <f>_xlfn.XLOOKUP(J1094,'Field Complete (Q1 2026)'!H:H,'Field Complete (Q1 2026)'!F:F,"")</f>
        <v>0.22869999999999999</v>
      </c>
      <c r="M1094" s="31" t="s">
        <v>44</v>
      </c>
      <c r="N1094" s="31">
        <v>18</v>
      </c>
      <c r="O1094" s="31" t="s">
        <v>2835</v>
      </c>
      <c r="P1094" s="31" t="s">
        <v>2836</v>
      </c>
      <c r="Q1094" s="31" t="s">
        <v>116</v>
      </c>
      <c r="R1094" s="31" t="s">
        <v>2837</v>
      </c>
      <c r="S1094" s="31" t="s">
        <v>3213</v>
      </c>
      <c r="T1094" s="31" t="s">
        <v>13</v>
      </c>
      <c r="U1094" s="31" t="s">
        <v>14</v>
      </c>
      <c r="V1094" s="31" t="s">
        <v>14</v>
      </c>
      <c r="W1094" s="31" t="s">
        <v>14</v>
      </c>
      <c r="X1094" s="31" t="s">
        <v>3036</v>
      </c>
      <c r="Y1094" s="31" t="s">
        <v>95</v>
      </c>
      <c r="Z1094" s="31" t="s">
        <v>13</v>
      </c>
      <c r="AA1094" s="31"/>
      <c r="AB1094" s="31" t="s">
        <v>3214</v>
      </c>
    </row>
    <row r="1095" spans="1:28">
      <c r="A1095" s="45" t="s">
        <v>43</v>
      </c>
      <c r="B1095" s="34" t="s">
        <v>44</v>
      </c>
      <c r="C1095" s="34" t="s">
        <v>2842</v>
      </c>
      <c r="D1095" s="76"/>
      <c r="H1095" s="48"/>
      <c r="J1095" s="31" t="str">
        <f t="shared" si="37"/>
        <v>WireDownEvent.EquipmentFailureComment</v>
      </c>
      <c r="K1095" s="31" t="b">
        <f t="shared" si="38"/>
        <v>1</v>
      </c>
      <c r="L1095" s="101">
        <f>_xlfn.XLOOKUP(J1095,'Field Complete (Q1 2026)'!H:H,'Field Complete (Q1 2026)'!F:F,"")</f>
        <v>0</v>
      </c>
      <c r="M1095" s="31" t="s">
        <v>44</v>
      </c>
      <c r="N1095" s="31">
        <v>19</v>
      </c>
      <c r="O1095" s="31" t="s">
        <v>2842</v>
      </c>
      <c r="P1095" s="31" t="s">
        <v>2843</v>
      </c>
      <c r="Q1095" s="31" t="s">
        <v>116</v>
      </c>
      <c r="R1095" s="31"/>
      <c r="S1095" s="31" t="s">
        <v>3215</v>
      </c>
      <c r="T1095" s="31" t="s">
        <v>13</v>
      </c>
      <c r="U1095" s="31" t="s">
        <v>14</v>
      </c>
      <c r="V1095" s="31" t="s">
        <v>14</v>
      </c>
      <c r="W1095" s="31" t="s">
        <v>14</v>
      </c>
      <c r="X1095" s="31" t="s">
        <v>3036</v>
      </c>
      <c r="Y1095" s="31" t="s">
        <v>87</v>
      </c>
      <c r="Z1095" s="31" t="s">
        <v>13</v>
      </c>
      <c r="AA1095" s="31"/>
      <c r="AB1095" s="31" t="s">
        <v>3216</v>
      </c>
    </row>
    <row r="1096" spans="1:28">
      <c r="A1096" s="45" t="s">
        <v>43</v>
      </c>
      <c r="B1096" s="34" t="s">
        <v>44</v>
      </c>
      <c r="C1096" s="34" t="s">
        <v>2866</v>
      </c>
      <c r="D1096" s="76"/>
      <c r="H1096" s="48"/>
      <c r="J1096" s="31" t="str">
        <f t="shared" si="37"/>
        <v>WireDownEvent.FacilityContacted</v>
      </c>
      <c r="K1096" s="31" t="b">
        <f t="shared" si="38"/>
        <v>1</v>
      </c>
      <c r="L1096" s="101">
        <f>_xlfn.XLOOKUP(J1096,'Field Complete (Q1 2026)'!H:H,'Field Complete (Q1 2026)'!F:F,"")</f>
        <v>5.3E-3</v>
      </c>
      <c r="M1096" s="31" t="s">
        <v>44</v>
      </c>
      <c r="N1096" s="31">
        <v>20</v>
      </c>
      <c r="O1096" s="31" t="s">
        <v>2866</v>
      </c>
      <c r="P1096" s="31" t="s">
        <v>2867</v>
      </c>
      <c r="Q1096" s="31" t="s">
        <v>83</v>
      </c>
      <c r="R1096" s="31" t="s">
        <v>2868</v>
      </c>
      <c r="S1096" s="31" t="s">
        <v>3217</v>
      </c>
      <c r="T1096" s="31" t="s">
        <v>15</v>
      </c>
      <c r="U1096" s="31" t="s">
        <v>3218</v>
      </c>
      <c r="V1096" s="31" t="s">
        <v>3219</v>
      </c>
      <c r="W1096" s="31" t="s">
        <v>3220</v>
      </c>
      <c r="X1096" s="31" t="s">
        <v>3036</v>
      </c>
      <c r="Y1096" s="31" t="s">
        <v>95</v>
      </c>
      <c r="Z1096" s="31" t="s">
        <v>13</v>
      </c>
      <c r="AA1096" s="31" t="s">
        <v>3221</v>
      </c>
      <c r="AB1096" s="31" t="s">
        <v>3222</v>
      </c>
    </row>
    <row r="1097" spans="1:28">
      <c r="A1097" s="45" t="s">
        <v>43</v>
      </c>
      <c r="B1097" s="34" t="s">
        <v>44</v>
      </c>
      <c r="C1097" s="34" t="s">
        <v>2872</v>
      </c>
      <c r="D1097" s="76"/>
      <c r="H1097" s="48"/>
      <c r="J1097" s="31" t="str">
        <f t="shared" si="37"/>
        <v>WireDownEvent.FacilityContactedComment</v>
      </c>
      <c r="K1097" s="31" t="b">
        <f t="shared" si="38"/>
        <v>1</v>
      </c>
      <c r="L1097" s="101">
        <f>_xlfn.XLOOKUP(J1097,'Field Complete (Q1 2026)'!H:H,'Field Complete (Q1 2026)'!F:F,"")</f>
        <v>0</v>
      </c>
      <c r="M1097" s="31" t="s">
        <v>44</v>
      </c>
      <c r="N1097" s="31">
        <v>21</v>
      </c>
      <c r="O1097" s="31" t="s">
        <v>2872</v>
      </c>
      <c r="P1097" s="31" t="s">
        <v>2873</v>
      </c>
      <c r="Q1097" s="31" t="s">
        <v>1028</v>
      </c>
      <c r="R1097" s="31"/>
      <c r="S1097" s="31" t="s">
        <v>3223</v>
      </c>
      <c r="T1097" s="31" t="s">
        <v>15</v>
      </c>
      <c r="U1097" s="31" t="s">
        <v>14</v>
      </c>
      <c r="V1097" s="31" t="s">
        <v>14</v>
      </c>
      <c r="W1097" s="31" t="s">
        <v>14</v>
      </c>
      <c r="X1097" s="31" t="s">
        <v>3036</v>
      </c>
      <c r="Y1097" s="31" t="s">
        <v>87</v>
      </c>
      <c r="Z1097" s="31" t="s">
        <v>13</v>
      </c>
      <c r="AA1097" s="31"/>
      <c r="AB1097" s="31" t="s">
        <v>3224</v>
      </c>
    </row>
    <row r="1098" spans="1:28">
      <c r="A1098" s="45" t="s">
        <v>43</v>
      </c>
      <c r="B1098" s="34" t="s">
        <v>44</v>
      </c>
      <c r="C1098" s="34" t="s">
        <v>1612</v>
      </c>
      <c r="D1098" s="76"/>
      <c r="H1098" s="48"/>
      <c r="J1098" s="31" t="str">
        <f t="shared" si="37"/>
        <v>WireDownEvent.VegetationGenus</v>
      </c>
      <c r="K1098" s="31" t="b">
        <f t="shared" si="38"/>
        <v>1</v>
      </c>
      <c r="L1098" s="101">
        <f>_xlfn.XLOOKUP(J1098,'Field Complete (Q1 2026)'!H:H,'Field Complete (Q1 2026)'!F:F,"")</f>
        <v>2.5999999999999999E-3</v>
      </c>
      <c r="M1098" s="31" t="s">
        <v>44</v>
      </c>
      <c r="N1098" s="31">
        <v>22</v>
      </c>
      <c r="O1098" s="31" t="s">
        <v>1612</v>
      </c>
      <c r="P1098" s="31" t="s">
        <v>1613</v>
      </c>
      <c r="Q1098" s="31" t="s">
        <v>116</v>
      </c>
      <c r="R1098" s="31"/>
      <c r="S1098" s="31" t="s">
        <v>2562</v>
      </c>
      <c r="T1098" s="31" t="s">
        <v>168</v>
      </c>
      <c r="U1098" s="31" t="s">
        <v>3158</v>
      </c>
      <c r="V1098" s="31" t="s">
        <v>14</v>
      </c>
      <c r="W1098" s="31" t="s">
        <v>14</v>
      </c>
      <c r="X1098" s="31" t="s">
        <v>1085</v>
      </c>
      <c r="Y1098" s="31" t="s">
        <v>95</v>
      </c>
      <c r="Z1098" s="31" t="s">
        <v>13</v>
      </c>
      <c r="AA1098" s="31"/>
      <c r="AB1098" s="31" t="s">
        <v>3225</v>
      </c>
    </row>
    <row r="1099" spans="1:28">
      <c r="A1099" s="45" t="s">
        <v>43</v>
      </c>
      <c r="B1099" s="34" t="s">
        <v>44</v>
      </c>
      <c r="C1099" s="34" t="s">
        <v>1616</v>
      </c>
      <c r="D1099" s="76"/>
      <c r="H1099" s="48"/>
      <c r="J1099" s="31" t="str">
        <f t="shared" si="37"/>
        <v>WireDownEvent.VegetationSpecies</v>
      </c>
      <c r="K1099" s="31" t="b">
        <f t="shared" si="38"/>
        <v>1</v>
      </c>
      <c r="L1099" s="101">
        <f>_xlfn.XLOOKUP(J1099,'Field Complete (Q1 2026)'!H:H,'Field Complete (Q1 2026)'!F:F,"")</f>
        <v>2.5999999999999999E-3</v>
      </c>
      <c r="M1099" s="31" t="s">
        <v>44</v>
      </c>
      <c r="N1099" s="31">
        <v>23</v>
      </c>
      <c r="O1099" s="31" t="s">
        <v>1616</v>
      </c>
      <c r="P1099" s="31" t="s">
        <v>1617</v>
      </c>
      <c r="Q1099" s="31" t="s">
        <v>116</v>
      </c>
      <c r="R1099" s="31"/>
      <c r="S1099" s="31" t="s">
        <v>3226</v>
      </c>
      <c r="T1099" s="31" t="s">
        <v>168</v>
      </c>
      <c r="U1099" s="31" t="s">
        <v>3158</v>
      </c>
      <c r="V1099" s="31" t="s">
        <v>14</v>
      </c>
      <c r="W1099" s="31" t="s">
        <v>14</v>
      </c>
      <c r="X1099" s="31" t="s">
        <v>1085</v>
      </c>
      <c r="Y1099" s="31" t="s">
        <v>95</v>
      </c>
      <c r="Z1099" s="31" t="s">
        <v>13</v>
      </c>
      <c r="AA1099" s="31"/>
      <c r="AB1099" s="31" t="s">
        <v>3227</v>
      </c>
    </row>
    <row r="1100" spans="1:28">
      <c r="A1100" s="45" t="s">
        <v>43</v>
      </c>
      <c r="B1100" s="34" t="s">
        <v>44</v>
      </c>
      <c r="C1100" s="34" t="s">
        <v>1620</v>
      </c>
      <c r="D1100" s="76"/>
      <c r="H1100" s="48"/>
      <c r="J1100" s="31" t="str">
        <f t="shared" si="37"/>
        <v>WireDownEvent.VegetationCommonName</v>
      </c>
      <c r="K1100" s="31" t="b">
        <f t="shared" si="38"/>
        <v>1</v>
      </c>
      <c r="L1100" s="101">
        <f>_xlfn.XLOOKUP(J1100,'Field Complete (Q1 2026)'!H:H,'Field Complete (Q1 2026)'!F:F,"")</f>
        <v>2.5999999999999999E-3</v>
      </c>
      <c r="M1100" s="31" t="s">
        <v>44</v>
      </c>
      <c r="N1100" s="31">
        <v>24</v>
      </c>
      <c r="O1100" s="31" t="s">
        <v>1620</v>
      </c>
      <c r="P1100" s="31" t="s">
        <v>1621</v>
      </c>
      <c r="Q1100" s="31" t="s">
        <v>83</v>
      </c>
      <c r="R1100" s="31"/>
      <c r="S1100" s="31" t="s">
        <v>2566</v>
      </c>
      <c r="T1100" s="31" t="s">
        <v>168</v>
      </c>
      <c r="U1100" s="31" t="s">
        <v>3158</v>
      </c>
      <c r="V1100" s="31" t="s">
        <v>14</v>
      </c>
      <c r="W1100" s="31" t="s">
        <v>14</v>
      </c>
      <c r="X1100" s="31" t="s">
        <v>1085</v>
      </c>
      <c r="Y1100" s="31" t="s">
        <v>95</v>
      </c>
      <c r="Z1100" s="31" t="s">
        <v>13</v>
      </c>
      <c r="AA1100" s="31"/>
      <c r="AB1100" s="31" t="s">
        <v>3228</v>
      </c>
    </row>
    <row r="1101" spans="1:28">
      <c r="A1101" s="45" t="s">
        <v>43</v>
      </c>
      <c r="B1101" s="34" t="s">
        <v>44</v>
      </c>
      <c r="C1101" s="34" t="s">
        <v>465</v>
      </c>
      <c r="D1101" s="76"/>
      <c r="H1101" s="48"/>
      <c r="J1101" s="31" t="str">
        <f t="shared" si="37"/>
        <v>WireDownEvent.AssociatedNominalVoltagekV</v>
      </c>
      <c r="K1101" s="31" t="b">
        <f t="shared" si="38"/>
        <v>1</v>
      </c>
      <c r="L1101" s="101">
        <f>_xlfn.XLOOKUP(J1101,'Field Complete (Q1 2026)'!H:H,'Field Complete (Q1 2026)'!F:F,"")</f>
        <v>0.99909999999999999</v>
      </c>
      <c r="M1101" s="31" t="s">
        <v>44</v>
      </c>
      <c r="N1101" s="31">
        <v>25</v>
      </c>
      <c r="O1101" s="31" t="s">
        <v>465</v>
      </c>
      <c r="P1101" s="31" t="s">
        <v>466</v>
      </c>
      <c r="Q1101" s="31" t="s">
        <v>100</v>
      </c>
      <c r="R1101" s="31"/>
      <c r="S1101" s="31" t="s">
        <v>467</v>
      </c>
      <c r="T1101" s="31" t="s">
        <v>168</v>
      </c>
      <c r="U1101" s="31" t="s">
        <v>3229</v>
      </c>
      <c r="V1101" s="31" t="s">
        <v>3230</v>
      </c>
      <c r="W1101" s="31" t="s">
        <v>14</v>
      </c>
      <c r="X1101" s="31" t="s">
        <v>425</v>
      </c>
      <c r="Y1101" s="31" t="s">
        <v>95</v>
      </c>
      <c r="Z1101" s="31" t="s">
        <v>13</v>
      </c>
      <c r="AA1101" s="31"/>
      <c r="AB1101" s="31" t="s">
        <v>3231</v>
      </c>
    </row>
    <row r="1102" spans="1:28">
      <c r="A1102" s="45" t="s">
        <v>43</v>
      </c>
      <c r="B1102" s="34" t="s">
        <v>44</v>
      </c>
      <c r="C1102" s="34" t="s">
        <v>471</v>
      </c>
      <c r="D1102" s="76"/>
      <c r="H1102" s="48"/>
      <c r="J1102" s="31" t="str">
        <f t="shared" si="37"/>
        <v>WireDownEvent.AssociatedOperatingVoltagekV</v>
      </c>
      <c r="K1102" s="31" t="b">
        <f t="shared" si="38"/>
        <v>1</v>
      </c>
      <c r="L1102" s="101">
        <f>_xlfn.XLOOKUP(J1102,'Field Complete (Q1 2026)'!H:H,'Field Complete (Q1 2026)'!F:F,"")</f>
        <v>0.99909999999999999</v>
      </c>
      <c r="M1102" s="31" t="s">
        <v>44</v>
      </c>
      <c r="N1102" s="31">
        <v>26</v>
      </c>
      <c r="O1102" s="31" t="s">
        <v>471</v>
      </c>
      <c r="P1102" s="31" t="s">
        <v>472</v>
      </c>
      <c r="Q1102" s="31" t="s">
        <v>100</v>
      </c>
      <c r="R1102" s="31"/>
      <c r="S1102" s="31" t="s">
        <v>473</v>
      </c>
      <c r="T1102" s="31" t="s">
        <v>168</v>
      </c>
      <c r="U1102" s="31" t="s">
        <v>3229</v>
      </c>
      <c r="V1102" s="31" t="s">
        <v>3230</v>
      </c>
      <c r="W1102" s="31" t="s">
        <v>14</v>
      </c>
      <c r="X1102" s="31" t="s">
        <v>425</v>
      </c>
      <c r="Y1102" s="31" t="s">
        <v>95</v>
      </c>
      <c r="Z1102" s="31" t="s">
        <v>13</v>
      </c>
      <c r="AA1102" s="31"/>
      <c r="AB1102" s="31" t="s">
        <v>3232</v>
      </c>
    </row>
    <row r="1103" spans="1:28">
      <c r="A1103" s="45" t="s">
        <v>43</v>
      </c>
      <c r="B1103" s="34" t="s">
        <v>44</v>
      </c>
      <c r="C1103" s="34" t="s">
        <v>3233</v>
      </c>
      <c r="D1103" s="76"/>
      <c r="H1103" s="48"/>
      <c r="J1103" s="31" t="str">
        <f t="shared" si="37"/>
        <v>WireDownEvent.SpanLength</v>
      </c>
      <c r="K1103" s="31" t="b">
        <f t="shared" si="38"/>
        <v>1</v>
      </c>
      <c r="L1103" s="101">
        <f>_xlfn.XLOOKUP(J1103,'Field Complete (Q1 2026)'!H:H,'Field Complete (Q1 2026)'!F:F,"")</f>
        <v>1.14E-2</v>
      </c>
      <c r="M1103" s="31" t="s">
        <v>44</v>
      </c>
      <c r="N1103" s="31">
        <v>27</v>
      </c>
      <c r="O1103" s="31" t="s">
        <v>3233</v>
      </c>
      <c r="P1103" s="31" t="s">
        <v>3234</v>
      </c>
      <c r="Q1103" s="31" t="s">
        <v>136</v>
      </c>
      <c r="R1103" s="31"/>
      <c r="S1103" s="31" t="s">
        <v>3235</v>
      </c>
      <c r="T1103" s="31" t="s">
        <v>168</v>
      </c>
      <c r="U1103" s="31" t="s">
        <v>3236</v>
      </c>
      <c r="V1103" s="31" t="s">
        <v>750</v>
      </c>
      <c r="W1103" s="31" t="s">
        <v>3237</v>
      </c>
      <c r="X1103" s="31" t="s">
        <v>425</v>
      </c>
      <c r="Y1103" s="31" t="s">
        <v>95</v>
      </c>
      <c r="Z1103" s="31" t="s">
        <v>13</v>
      </c>
      <c r="AA1103" s="31" t="s">
        <v>3238</v>
      </c>
      <c r="AB1103" s="31" t="s">
        <v>3239</v>
      </c>
    </row>
    <row r="1104" spans="1:28">
      <c r="A1104" s="45" t="s">
        <v>43</v>
      </c>
      <c r="B1104" s="34" t="s">
        <v>44</v>
      </c>
      <c r="C1104" s="34" t="s">
        <v>3240</v>
      </c>
      <c r="D1104" s="76"/>
      <c r="H1104" s="48"/>
      <c r="J1104" s="31" t="str">
        <f t="shared" si="37"/>
        <v>WireDownEvent.TotalSplices</v>
      </c>
      <c r="K1104" s="31" t="b">
        <f t="shared" si="38"/>
        <v>1</v>
      </c>
      <c r="L1104" s="101">
        <f>_xlfn.XLOOKUP(J1104,'Field Complete (Q1 2026)'!H:H,'Field Complete (Q1 2026)'!F:F,"")</f>
        <v>2.0199999999999999E-2</v>
      </c>
      <c r="M1104" s="31" t="s">
        <v>44</v>
      </c>
      <c r="N1104" s="31">
        <v>28</v>
      </c>
      <c r="O1104" s="31" t="s">
        <v>3240</v>
      </c>
      <c r="P1104" s="31" t="s">
        <v>3241</v>
      </c>
      <c r="Q1104" s="31" t="s">
        <v>198</v>
      </c>
      <c r="R1104" s="31"/>
      <c r="S1104" s="31" t="s">
        <v>3242</v>
      </c>
      <c r="T1104" s="31" t="s">
        <v>168</v>
      </c>
      <c r="U1104" s="31" t="s">
        <v>3243</v>
      </c>
      <c r="V1104" s="31" t="s">
        <v>750</v>
      </c>
      <c r="W1104" s="31" t="s">
        <v>3237</v>
      </c>
      <c r="X1104" s="31" t="s">
        <v>425</v>
      </c>
      <c r="Y1104" s="31" t="s">
        <v>180</v>
      </c>
      <c r="Z1104" s="31" t="s">
        <v>13</v>
      </c>
      <c r="AA1104" s="31" t="s">
        <v>3244</v>
      </c>
      <c r="AB1104" s="31" t="s">
        <v>3245</v>
      </c>
    </row>
    <row r="1105" spans="1:28">
      <c r="A1105" s="45" t="s">
        <v>43</v>
      </c>
      <c r="B1105" s="34" t="s">
        <v>44</v>
      </c>
      <c r="C1105" s="34" t="s">
        <v>3246</v>
      </c>
      <c r="D1105" s="76"/>
      <c r="H1105" s="48"/>
      <c r="J1105" s="31" t="str">
        <f t="shared" si="37"/>
        <v>WireDownEvent.MaxSplices</v>
      </c>
      <c r="K1105" s="31" t="b">
        <f t="shared" si="38"/>
        <v>1</v>
      </c>
      <c r="L1105" s="101">
        <f>_xlfn.XLOOKUP(J1105,'Field Complete (Q1 2026)'!H:H,'Field Complete (Q1 2026)'!F:F,"")</f>
        <v>2.0199999999999999E-2</v>
      </c>
      <c r="M1105" s="31" t="s">
        <v>44</v>
      </c>
      <c r="N1105" s="31">
        <v>29</v>
      </c>
      <c r="O1105" s="31" t="s">
        <v>3246</v>
      </c>
      <c r="P1105" s="31" t="s">
        <v>3247</v>
      </c>
      <c r="Q1105" s="31" t="s">
        <v>198</v>
      </c>
      <c r="R1105" s="31"/>
      <c r="S1105" s="31" t="s">
        <v>3248</v>
      </c>
      <c r="T1105" s="31" t="s">
        <v>168</v>
      </c>
      <c r="U1105" s="31" t="s">
        <v>3243</v>
      </c>
      <c r="V1105" s="31" t="s">
        <v>750</v>
      </c>
      <c r="W1105" s="31" t="s">
        <v>3237</v>
      </c>
      <c r="X1105" s="31" t="s">
        <v>425</v>
      </c>
      <c r="Y1105" s="31" t="s">
        <v>180</v>
      </c>
      <c r="Z1105" s="31" t="s">
        <v>13</v>
      </c>
      <c r="AA1105" s="31" t="s">
        <v>3249</v>
      </c>
      <c r="AB1105" s="31" t="s">
        <v>3250</v>
      </c>
    </row>
    <row r="1106" spans="1:28">
      <c r="A1106" s="45" t="s">
        <v>43</v>
      </c>
      <c r="B1106" s="34" t="s">
        <v>44</v>
      </c>
      <c r="C1106" s="34" t="s">
        <v>3251</v>
      </c>
      <c r="D1106" s="76"/>
      <c r="H1106" s="48"/>
      <c r="J1106" s="31" t="str">
        <f t="shared" si="37"/>
        <v>WireDownEvent.MultipleDown</v>
      </c>
      <c r="K1106" s="31" t="b">
        <f t="shared" si="38"/>
        <v>1</v>
      </c>
      <c r="L1106" s="101">
        <f>_xlfn.XLOOKUP(J1106,'Field Complete (Q1 2026)'!H:H,'Field Complete (Q1 2026)'!F:F,"")</f>
        <v>1.14E-2</v>
      </c>
      <c r="M1106" s="31" t="s">
        <v>44</v>
      </c>
      <c r="N1106" s="31">
        <v>30</v>
      </c>
      <c r="O1106" s="31" t="s">
        <v>3251</v>
      </c>
      <c r="P1106" s="31" t="s">
        <v>3252</v>
      </c>
      <c r="Q1106" s="31" t="s">
        <v>558</v>
      </c>
      <c r="R1106" s="31" t="s">
        <v>742</v>
      </c>
      <c r="S1106" s="31" t="s">
        <v>3253</v>
      </c>
      <c r="T1106" s="31" t="s">
        <v>168</v>
      </c>
      <c r="U1106" s="31" t="s">
        <v>3254</v>
      </c>
      <c r="V1106" s="31" t="s">
        <v>750</v>
      </c>
      <c r="W1106" s="31" t="s">
        <v>3237</v>
      </c>
      <c r="X1106" s="31" t="s">
        <v>425</v>
      </c>
      <c r="Y1106" s="31" t="s">
        <v>95</v>
      </c>
      <c r="Z1106" s="31" t="s">
        <v>13</v>
      </c>
      <c r="AA1106" s="31" t="s">
        <v>3255</v>
      </c>
      <c r="AB1106" s="31" t="s">
        <v>3256</v>
      </c>
    </row>
    <row r="1107" spans="1:28">
      <c r="A1107" s="45" t="s">
        <v>43</v>
      </c>
      <c r="B1107" s="34" t="s">
        <v>44</v>
      </c>
      <c r="C1107" s="34" t="s">
        <v>149</v>
      </c>
      <c r="D1107" s="76"/>
      <c r="H1107" s="48"/>
      <c r="J1107" s="31" t="str">
        <f t="shared" si="37"/>
        <v>WireDownEvent.ConductorMaterial</v>
      </c>
      <c r="K1107" s="31" t="b">
        <f t="shared" si="38"/>
        <v>1</v>
      </c>
      <c r="L1107" s="101">
        <f>_xlfn.XLOOKUP(J1107,'Field Complete (Q1 2026)'!H:H,'Field Complete (Q1 2026)'!F:F,"")</f>
        <v>3.1699999999999999E-2</v>
      </c>
      <c r="M1107" s="31" t="s">
        <v>44</v>
      </c>
      <c r="N1107" s="31">
        <v>31</v>
      </c>
      <c r="O1107" s="31" t="s">
        <v>149</v>
      </c>
      <c r="P1107" s="31" t="s">
        <v>150</v>
      </c>
      <c r="Q1107" s="31" t="s">
        <v>83</v>
      </c>
      <c r="R1107" s="31" t="s">
        <v>151</v>
      </c>
      <c r="S1107" s="31" t="s">
        <v>3257</v>
      </c>
      <c r="T1107" s="31" t="s">
        <v>168</v>
      </c>
      <c r="U1107" s="31" t="s">
        <v>3258</v>
      </c>
      <c r="V1107" s="31" t="s">
        <v>3259</v>
      </c>
      <c r="W1107" s="31" t="s">
        <v>3237</v>
      </c>
      <c r="X1107" s="31" t="s">
        <v>425</v>
      </c>
      <c r="Y1107" s="31" t="s">
        <v>95</v>
      </c>
      <c r="Z1107" s="31" t="s">
        <v>13</v>
      </c>
      <c r="AA1107" s="31" t="s">
        <v>3260</v>
      </c>
      <c r="AB1107" s="31" t="s">
        <v>3261</v>
      </c>
    </row>
    <row r="1108" spans="1:28">
      <c r="A1108" s="45" t="s">
        <v>43</v>
      </c>
      <c r="B1108" s="34" t="s">
        <v>44</v>
      </c>
      <c r="C1108" s="34" t="s">
        <v>155</v>
      </c>
      <c r="D1108" s="76"/>
      <c r="H1108" s="48"/>
      <c r="J1108" s="31" t="str">
        <f t="shared" si="37"/>
        <v>WireDownEvent.ConductorMaterialComment</v>
      </c>
      <c r="K1108" s="31" t="b">
        <f t="shared" si="38"/>
        <v>1</v>
      </c>
      <c r="L1108" s="101">
        <f>_xlfn.XLOOKUP(J1108,'Field Complete (Q1 2026)'!H:H,'Field Complete (Q1 2026)'!F:F,"")</f>
        <v>0</v>
      </c>
      <c r="M1108" s="31" t="s">
        <v>44</v>
      </c>
      <c r="N1108" s="31">
        <v>32</v>
      </c>
      <c r="O1108" s="31" t="s">
        <v>155</v>
      </c>
      <c r="P1108" s="31" t="s">
        <v>156</v>
      </c>
      <c r="Q1108" s="31" t="s">
        <v>83</v>
      </c>
      <c r="R1108" s="31"/>
      <c r="S1108" s="31" t="s">
        <v>3262</v>
      </c>
      <c r="T1108" s="31" t="s">
        <v>15</v>
      </c>
      <c r="U1108" s="31" t="s">
        <v>3263</v>
      </c>
      <c r="V1108" s="31" t="s">
        <v>14</v>
      </c>
      <c r="W1108" s="31" t="s">
        <v>3237</v>
      </c>
      <c r="X1108" s="31" t="s">
        <v>425</v>
      </c>
      <c r="Y1108" s="31" t="s">
        <v>87</v>
      </c>
      <c r="Z1108" s="31" t="s">
        <v>13</v>
      </c>
      <c r="AA1108" s="31"/>
      <c r="AB1108" s="31" t="s">
        <v>3264</v>
      </c>
    </row>
    <row r="1109" spans="1:28">
      <c r="A1109" s="45" t="s">
        <v>43</v>
      </c>
      <c r="B1109" s="34" t="s">
        <v>44</v>
      </c>
      <c r="C1109" s="34" t="s">
        <v>161</v>
      </c>
      <c r="D1109" s="76"/>
      <c r="H1109" s="48"/>
      <c r="J1109" s="31" t="str">
        <f t="shared" si="37"/>
        <v>WireDownEvent.ConductorSize</v>
      </c>
      <c r="K1109" s="31" t="b">
        <f t="shared" si="38"/>
        <v>1</v>
      </c>
      <c r="L1109" s="101">
        <f>_xlfn.XLOOKUP(J1109,'Field Complete (Q1 2026)'!H:H,'Field Complete (Q1 2026)'!F:F,"")</f>
        <v>3.1699999999999999E-2</v>
      </c>
      <c r="M1109" s="31" t="s">
        <v>44</v>
      </c>
      <c r="N1109" s="31">
        <v>33</v>
      </c>
      <c r="O1109" s="31" t="s">
        <v>161</v>
      </c>
      <c r="P1109" s="31" t="s">
        <v>162</v>
      </c>
      <c r="Q1109" s="31" t="s">
        <v>116</v>
      </c>
      <c r="R1109" s="31"/>
      <c r="S1109" s="31" t="s">
        <v>3265</v>
      </c>
      <c r="T1109" s="31" t="s">
        <v>168</v>
      </c>
      <c r="U1109" s="31" t="s">
        <v>3266</v>
      </c>
      <c r="V1109" s="31" t="s">
        <v>750</v>
      </c>
      <c r="W1109" s="31" t="s">
        <v>3237</v>
      </c>
      <c r="X1109" s="31" t="s">
        <v>425</v>
      </c>
      <c r="Y1109" s="31" t="s">
        <v>95</v>
      </c>
      <c r="Z1109" s="31" t="s">
        <v>13</v>
      </c>
      <c r="AA1109" s="31" t="s">
        <v>3260</v>
      </c>
      <c r="AB1109" s="31" t="s">
        <v>3267</v>
      </c>
    </row>
    <row r="1110" spans="1:28">
      <c r="A1110" s="45" t="s">
        <v>43</v>
      </c>
      <c r="B1110" s="34" t="s">
        <v>44</v>
      </c>
      <c r="C1110" s="34" t="s">
        <v>165</v>
      </c>
      <c r="D1110" s="76"/>
      <c r="H1110" s="48"/>
      <c r="J1110" s="31" t="str">
        <f t="shared" si="37"/>
        <v>WireDownEvent.ConductorOD</v>
      </c>
      <c r="K1110" s="31" t="b">
        <f t="shared" si="38"/>
        <v>1</v>
      </c>
      <c r="L1110" s="101">
        <f>_xlfn.XLOOKUP(J1110,'Field Complete (Q1 2026)'!H:H,'Field Complete (Q1 2026)'!F:F,"")</f>
        <v>1.14E-2</v>
      </c>
      <c r="M1110" s="31" t="s">
        <v>44</v>
      </c>
      <c r="N1110" s="31">
        <v>34</v>
      </c>
      <c r="O1110" s="31" t="s">
        <v>165</v>
      </c>
      <c r="P1110" s="31" t="s">
        <v>166</v>
      </c>
      <c r="Q1110" s="31" t="s">
        <v>136</v>
      </c>
      <c r="R1110" s="31"/>
      <c r="S1110" s="31" t="s">
        <v>3268</v>
      </c>
      <c r="T1110" s="31" t="s">
        <v>168</v>
      </c>
      <c r="U1110" s="31" t="s">
        <v>3269</v>
      </c>
      <c r="V1110" s="31" t="s">
        <v>3270</v>
      </c>
      <c r="W1110" s="31" t="s">
        <v>170</v>
      </c>
      <c r="X1110" s="31" t="s">
        <v>425</v>
      </c>
      <c r="Y1110" s="31" t="s">
        <v>180</v>
      </c>
      <c r="Z1110" s="31" t="s">
        <v>13</v>
      </c>
      <c r="AA1110" s="31" t="s">
        <v>3271</v>
      </c>
      <c r="AB1110" s="31" t="s">
        <v>3272</v>
      </c>
    </row>
    <row r="1111" spans="1:28">
      <c r="A1111" s="45" t="s">
        <v>43</v>
      </c>
      <c r="B1111" s="34" t="s">
        <v>44</v>
      </c>
      <c r="C1111" s="34" t="s">
        <v>3273</v>
      </c>
      <c r="D1111" s="76"/>
      <c r="H1111" s="48"/>
      <c r="J1111" s="31" t="str">
        <f t="shared" si="37"/>
        <v>WireDownEvent.ConductorRating</v>
      </c>
      <c r="K1111" s="31" t="b">
        <f t="shared" si="38"/>
        <v>1</v>
      </c>
      <c r="L1111" s="101">
        <f>_xlfn.XLOOKUP(J1111,'Field Complete (Q1 2026)'!H:H,'Field Complete (Q1 2026)'!F:F,"")</f>
        <v>1.14E-2</v>
      </c>
      <c r="M1111" s="31" t="s">
        <v>44</v>
      </c>
      <c r="N1111" s="31">
        <v>35</v>
      </c>
      <c r="O1111" s="31" t="s">
        <v>3273</v>
      </c>
      <c r="P1111" s="31" t="s">
        <v>3274</v>
      </c>
      <c r="Q1111" s="31" t="s">
        <v>136</v>
      </c>
      <c r="R1111" s="31"/>
      <c r="S1111" s="31" t="s">
        <v>3275</v>
      </c>
      <c r="T1111" s="31" t="s">
        <v>168</v>
      </c>
      <c r="U1111" s="31" t="s">
        <v>3276</v>
      </c>
      <c r="V1111" s="31" t="s">
        <v>3277</v>
      </c>
      <c r="W1111" s="31" t="s">
        <v>3278</v>
      </c>
      <c r="X1111" s="31" t="s">
        <v>425</v>
      </c>
      <c r="Y1111" s="31" t="s">
        <v>95</v>
      </c>
      <c r="Z1111" s="31" t="s">
        <v>13</v>
      </c>
      <c r="AA1111" s="31" t="s">
        <v>3260</v>
      </c>
      <c r="AB1111" s="31" t="s">
        <v>3279</v>
      </c>
    </row>
    <row r="1112" spans="1:28">
      <c r="A1112" s="45" t="s">
        <v>43</v>
      </c>
      <c r="B1112" s="34" t="s">
        <v>44</v>
      </c>
      <c r="C1112" s="34" t="s">
        <v>3280</v>
      </c>
      <c r="D1112" s="76"/>
      <c r="H1112" s="48"/>
      <c r="J1112" s="31" t="str">
        <f t="shared" si="37"/>
        <v>WireDownEvent.Energized</v>
      </c>
      <c r="K1112" s="31" t="b">
        <f t="shared" si="38"/>
        <v>1</v>
      </c>
      <c r="L1112" s="101">
        <f>_xlfn.XLOOKUP(J1112,'Field Complete (Q1 2026)'!H:H,'Field Complete (Q1 2026)'!F:F,"")</f>
        <v>1</v>
      </c>
      <c r="M1112" s="31" t="s">
        <v>44</v>
      </c>
      <c r="N1112" s="31">
        <v>36</v>
      </c>
      <c r="O1112" s="31" t="s">
        <v>3280</v>
      </c>
      <c r="P1112" s="31" t="s">
        <v>3280</v>
      </c>
      <c r="Q1112" s="31" t="s">
        <v>100</v>
      </c>
      <c r="R1112" s="31" t="s">
        <v>559</v>
      </c>
      <c r="S1112" s="31" t="s">
        <v>3281</v>
      </c>
      <c r="T1112" s="31" t="s">
        <v>13</v>
      </c>
      <c r="U1112" s="31" t="s">
        <v>3282</v>
      </c>
      <c r="V1112" s="31" t="s">
        <v>14</v>
      </c>
      <c r="W1112" s="31" t="s">
        <v>14</v>
      </c>
      <c r="X1112" s="31" t="s">
        <v>425</v>
      </c>
      <c r="Y1112" s="31" t="s">
        <v>95</v>
      </c>
      <c r="Z1112" s="31" t="s">
        <v>13</v>
      </c>
      <c r="AA1112" s="31"/>
      <c r="AB1112" s="31" t="s">
        <v>3283</v>
      </c>
    </row>
    <row r="1113" spans="1:28">
      <c r="A1113" s="45" t="s">
        <v>43</v>
      </c>
      <c r="B1113" s="34" t="s">
        <v>44</v>
      </c>
      <c r="C1113" s="34" t="s">
        <v>3284</v>
      </c>
      <c r="D1113" s="76"/>
      <c r="H1113" s="48"/>
      <c r="J1113" s="31" t="str">
        <f t="shared" si="37"/>
        <v>WireDownEvent.IgnitionStatus</v>
      </c>
      <c r="K1113" s="31" t="b">
        <f t="shared" si="38"/>
        <v>1</v>
      </c>
      <c r="L1113" s="101">
        <f>_xlfn.XLOOKUP(J1113,'Field Complete (Q1 2026)'!H:H,'Field Complete (Q1 2026)'!F:F,"")</f>
        <v>1</v>
      </c>
      <c r="M1113" s="31" t="s">
        <v>44</v>
      </c>
      <c r="N1113" s="31">
        <v>37</v>
      </c>
      <c r="O1113" s="31" t="s">
        <v>3284</v>
      </c>
      <c r="P1113" s="31" t="s">
        <v>3285</v>
      </c>
      <c r="Q1113" s="31" t="s">
        <v>558</v>
      </c>
      <c r="R1113" s="31" t="s">
        <v>742</v>
      </c>
      <c r="S1113" s="31" t="s">
        <v>3286</v>
      </c>
      <c r="T1113" s="31" t="s">
        <v>13</v>
      </c>
      <c r="U1113" s="31" t="s">
        <v>14</v>
      </c>
      <c r="V1113" s="31" t="s">
        <v>14</v>
      </c>
      <c r="W1113" s="31" t="s">
        <v>14</v>
      </c>
      <c r="X1113" s="31" t="s">
        <v>425</v>
      </c>
      <c r="Y1113" s="31" t="s">
        <v>95</v>
      </c>
      <c r="Z1113" s="31" t="s">
        <v>13</v>
      </c>
      <c r="AA1113" s="31"/>
      <c r="AB1113" s="31" t="s">
        <v>3287</v>
      </c>
    </row>
    <row r="1114" spans="1:28">
      <c r="A1114" s="45" t="s">
        <v>43</v>
      </c>
      <c r="B1114" s="34" t="s">
        <v>44</v>
      </c>
      <c r="C1114" s="34" t="s">
        <v>2757</v>
      </c>
      <c r="D1114" s="38"/>
      <c r="E1114"/>
      <c r="F1114"/>
      <c r="G1114"/>
      <c r="H1114" s="39"/>
      <c r="J1114" s="31" t="str">
        <f t="shared" si="37"/>
        <v>WireDownEvent.IgnitionID</v>
      </c>
      <c r="K1114" s="31" t="b">
        <f t="shared" si="38"/>
        <v>1</v>
      </c>
      <c r="L1114" s="101">
        <f>_xlfn.XLOOKUP(J1114,'Field Complete (Q1 2026)'!H:H,'Field Complete (Q1 2026)'!F:F,"")</f>
        <v>1.06E-2</v>
      </c>
      <c r="M1114" s="31" t="s">
        <v>44</v>
      </c>
      <c r="N1114" s="31">
        <v>38</v>
      </c>
      <c r="O1114" s="31" t="s">
        <v>2757</v>
      </c>
      <c r="P1114" s="31" t="s">
        <v>2758</v>
      </c>
      <c r="Q1114" s="31" t="s">
        <v>83</v>
      </c>
      <c r="R1114" s="31"/>
      <c r="S1114" s="31" t="s">
        <v>3288</v>
      </c>
      <c r="T1114" s="31" t="s">
        <v>13</v>
      </c>
      <c r="U1114" s="31" t="s">
        <v>3289</v>
      </c>
      <c r="V1114" s="31" t="s">
        <v>3290</v>
      </c>
      <c r="W1114" s="31" t="s">
        <v>179</v>
      </c>
      <c r="X1114" s="31" t="s">
        <v>425</v>
      </c>
      <c r="Y1114" s="31" t="s">
        <v>95</v>
      </c>
      <c r="Z1114" s="31" t="s">
        <v>13</v>
      </c>
      <c r="AA1114" s="31"/>
      <c r="AB1114" s="31" t="s">
        <v>3291</v>
      </c>
    </row>
    <row r="1115" spans="1:28">
      <c r="A1115" s="45" t="s">
        <v>43</v>
      </c>
      <c r="B1115" s="34" t="s">
        <v>44</v>
      </c>
      <c r="C1115" s="34" t="s">
        <v>3292</v>
      </c>
      <c r="D1115" s="38"/>
      <c r="E1115"/>
      <c r="F1115"/>
      <c r="G1115"/>
      <c r="H1115" s="39"/>
      <c r="J1115" s="31" t="str">
        <f t="shared" si="37"/>
        <v>WireDownEvent.WireDownNotes</v>
      </c>
      <c r="K1115" s="31" t="b">
        <f t="shared" si="38"/>
        <v>1</v>
      </c>
      <c r="L1115" s="101">
        <f>_xlfn.XLOOKUP(J1115,'Field Complete (Q1 2026)'!H:H,'Field Complete (Q1 2026)'!F:F,"")</f>
        <v>1.14E-2</v>
      </c>
      <c r="M1115" s="31" t="s">
        <v>44</v>
      </c>
      <c r="N1115" s="31">
        <v>39</v>
      </c>
      <c r="O1115" s="31" t="s">
        <v>3292</v>
      </c>
      <c r="P1115" s="31" t="s">
        <v>3293</v>
      </c>
      <c r="Q1115" s="31" t="s">
        <v>1023</v>
      </c>
      <c r="R1115" s="31"/>
      <c r="S1115" s="31" t="s">
        <v>3294</v>
      </c>
      <c r="T1115" s="31" t="s">
        <v>168</v>
      </c>
      <c r="U1115" s="31" t="s">
        <v>14</v>
      </c>
      <c r="V1115" s="31" t="s">
        <v>14</v>
      </c>
      <c r="W1115" s="31" t="s">
        <v>14</v>
      </c>
      <c r="X1115" s="31" t="s">
        <v>425</v>
      </c>
      <c r="Y1115" s="31" t="s">
        <v>87</v>
      </c>
      <c r="Z1115" s="31" t="s">
        <v>13</v>
      </c>
      <c r="AA1115" s="31"/>
      <c r="AB1115" s="31" t="s">
        <v>3295</v>
      </c>
    </row>
    <row r="1116" spans="1:28">
      <c r="A1116" s="49" t="s">
        <v>43</v>
      </c>
      <c r="B1116" s="25" t="s">
        <v>44</v>
      </c>
      <c r="C1116" s="25" t="s">
        <v>400</v>
      </c>
      <c r="D1116" s="40"/>
      <c r="E1116" s="13"/>
      <c r="F1116" s="13"/>
      <c r="G1116" s="13"/>
      <c r="H1116" s="41"/>
      <c r="J1116" s="31" t="str">
        <f t="shared" si="37"/>
        <v>WireDownEvent.HFTDClass</v>
      </c>
      <c r="K1116" s="31" t="b">
        <f t="shared" si="38"/>
        <v>1</v>
      </c>
      <c r="L1116" s="101">
        <f>_xlfn.XLOOKUP(J1116,'Field Complete (Q1 2026)'!H:H,'Field Complete (Q1 2026)'!F:F,"")</f>
        <v>1</v>
      </c>
      <c r="M1116" s="31" t="s">
        <v>44</v>
      </c>
      <c r="N1116" s="31">
        <v>40</v>
      </c>
      <c r="O1116" s="31" t="s">
        <v>400</v>
      </c>
      <c r="P1116" s="31" t="s">
        <v>401</v>
      </c>
      <c r="Q1116" s="31" t="s">
        <v>100</v>
      </c>
      <c r="R1116" s="31" t="s">
        <v>402</v>
      </c>
      <c r="S1116" s="31" t="s">
        <v>3147</v>
      </c>
      <c r="T1116" s="31" t="s">
        <v>13</v>
      </c>
      <c r="U1116" s="31" t="s">
        <v>3296</v>
      </c>
      <c r="V1116" s="31" t="s">
        <v>14</v>
      </c>
      <c r="W1116" s="31" t="s">
        <v>14</v>
      </c>
      <c r="X1116" s="31" t="s">
        <v>15</v>
      </c>
      <c r="Y1116" s="31" t="s">
        <v>95</v>
      </c>
      <c r="Z1116" s="31" t="s">
        <v>13</v>
      </c>
      <c r="AA1116" s="31"/>
      <c r="AB1116" s="31" t="s">
        <v>3297</v>
      </c>
    </row>
    <row r="1117" spans="1:28">
      <c r="A1117" s="35" t="s">
        <v>3298</v>
      </c>
      <c r="B1117" s="12" t="s">
        <v>47</v>
      </c>
      <c r="C1117" s="36" t="s">
        <v>2000</v>
      </c>
      <c r="D1117" s="35"/>
      <c r="E1117" s="12"/>
      <c r="F1117" s="12"/>
      <c r="G1117" s="12"/>
      <c r="H1117" s="37"/>
      <c r="J1117" s="31" t="str">
        <f t="shared" si="37"/>
        <v>RiskEventPhotoLog.PhotoID</v>
      </c>
      <c r="K1117" s="31" t="b">
        <f t="shared" si="38"/>
        <v>1</v>
      </c>
      <c r="L1117" s="101">
        <f>_xlfn.XLOOKUP(J1117,'Field Complete (Q1 2026)'!H:H,'Field Complete (Q1 2026)'!F:F,"")</f>
        <v>1</v>
      </c>
      <c r="M1117" s="31" t="s">
        <v>47</v>
      </c>
      <c r="N1117" s="31">
        <v>1</v>
      </c>
      <c r="O1117" s="31" t="s">
        <v>2000</v>
      </c>
      <c r="P1117" s="31" t="s">
        <v>2001</v>
      </c>
      <c r="Q1117" s="31" t="s">
        <v>1023</v>
      </c>
      <c r="R1117" s="31"/>
      <c r="S1117" s="31" t="s">
        <v>3299</v>
      </c>
      <c r="T1117" s="31" t="s">
        <v>13</v>
      </c>
      <c r="U1117" s="31" t="s">
        <v>3300</v>
      </c>
      <c r="V1117" s="31" t="s">
        <v>3301</v>
      </c>
      <c r="W1117" s="31" t="s">
        <v>3302</v>
      </c>
      <c r="X1117" s="31" t="s">
        <v>2006</v>
      </c>
      <c r="Y1117" s="31" t="s">
        <v>95</v>
      </c>
      <c r="Z1117" s="31" t="s">
        <v>13</v>
      </c>
      <c r="AA1117" s="31"/>
      <c r="AB1117" s="31" t="s">
        <v>3303</v>
      </c>
    </row>
    <row r="1118" spans="1:28">
      <c r="A1118" s="38" t="s">
        <v>3298</v>
      </c>
      <c r="B1118" t="s">
        <v>47</v>
      </c>
      <c r="C1118" s="1" t="s">
        <v>98</v>
      </c>
      <c r="D1118" s="38"/>
      <c r="E1118"/>
      <c r="F1118"/>
      <c r="G1118"/>
      <c r="H1118" s="39"/>
      <c r="J1118" s="31" t="str">
        <f t="shared" si="37"/>
        <v>RiskEventPhotoLog.UtilityID</v>
      </c>
      <c r="K1118" s="31" t="b">
        <f t="shared" si="38"/>
        <v>1</v>
      </c>
      <c r="L1118" s="101">
        <f>_xlfn.XLOOKUP(J1118,'Field Complete (Q1 2026)'!H:H,'Field Complete (Q1 2026)'!F:F,"")</f>
        <v>1</v>
      </c>
      <c r="M1118" s="31" t="s">
        <v>47</v>
      </c>
      <c r="N1118" s="31">
        <v>2</v>
      </c>
      <c r="O1118" s="31" t="s">
        <v>98</v>
      </c>
      <c r="P1118" s="31" t="s">
        <v>99</v>
      </c>
      <c r="Q1118" s="31" t="s">
        <v>100</v>
      </c>
      <c r="R1118" s="31" t="s">
        <v>101</v>
      </c>
      <c r="S1118" s="31" t="s">
        <v>102</v>
      </c>
      <c r="T1118" s="31" t="s">
        <v>13</v>
      </c>
      <c r="U1118" s="31" t="s">
        <v>14</v>
      </c>
      <c r="V1118" s="31" t="s">
        <v>14</v>
      </c>
      <c r="W1118" s="31" t="s">
        <v>14</v>
      </c>
      <c r="X1118" s="31" t="s">
        <v>15</v>
      </c>
      <c r="Y1118" s="31" t="s">
        <v>95</v>
      </c>
      <c r="Z1118" s="31" t="s">
        <v>13</v>
      </c>
      <c r="AA1118" s="31"/>
      <c r="AB1118" s="31" t="s">
        <v>3304</v>
      </c>
    </row>
    <row r="1119" spans="1:28">
      <c r="A1119" s="38" t="s">
        <v>3298</v>
      </c>
      <c r="B1119" t="s">
        <v>47</v>
      </c>
      <c r="C1119" s="1" t="s">
        <v>2757</v>
      </c>
      <c r="D1119" s="38"/>
      <c r="E1119"/>
      <c r="F1119"/>
      <c r="G1119"/>
      <c r="H1119" s="39"/>
      <c r="J1119" s="31" t="str">
        <f t="shared" si="37"/>
        <v>RiskEventPhotoLog.IgnitionID</v>
      </c>
      <c r="K1119" s="31" t="b">
        <f t="shared" si="38"/>
        <v>1</v>
      </c>
      <c r="L1119" s="101">
        <f>_xlfn.XLOOKUP(J1119,'Field Complete (Q1 2026)'!H:H,'Field Complete (Q1 2026)'!F:F,"")</f>
        <v>1</v>
      </c>
      <c r="M1119" s="31" t="s">
        <v>47</v>
      </c>
      <c r="N1119" s="31">
        <v>3</v>
      </c>
      <c r="O1119" s="31" t="s">
        <v>2757</v>
      </c>
      <c r="P1119" s="31" t="s">
        <v>2758</v>
      </c>
      <c r="Q1119" s="31" t="s">
        <v>83</v>
      </c>
      <c r="R1119" s="31"/>
      <c r="S1119" s="31" t="s">
        <v>3305</v>
      </c>
      <c r="T1119" s="31" t="s">
        <v>13</v>
      </c>
      <c r="U1119" s="31" t="s">
        <v>3306</v>
      </c>
      <c r="V1119" s="31" t="s">
        <v>3307</v>
      </c>
      <c r="W1119" s="31" t="s">
        <v>3302</v>
      </c>
      <c r="X1119" s="31" t="s">
        <v>425</v>
      </c>
      <c r="Y1119" s="31" t="s">
        <v>95</v>
      </c>
      <c r="Z1119" s="31" t="s">
        <v>13</v>
      </c>
      <c r="AA1119" s="31"/>
      <c r="AB1119" s="31" t="s">
        <v>3308</v>
      </c>
    </row>
    <row r="1120" spans="1:28">
      <c r="A1120" s="40" t="s">
        <v>3298</v>
      </c>
      <c r="B1120" s="13" t="s">
        <v>47</v>
      </c>
      <c r="C1120" s="26" t="s">
        <v>3174</v>
      </c>
      <c r="D1120" s="40"/>
      <c r="E1120" s="13"/>
      <c r="F1120" s="13"/>
      <c r="G1120" s="13"/>
      <c r="H1120" s="41"/>
      <c r="J1120" s="31" t="str">
        <f t="shared" si="37"/>
        <v>RiskEventPhotoLog.WireDownID</v>
      </c>
      <c r="K1120" s="31" t="b">
        <f t="shared" si="38"/>
        <v>1</v>
      </c>
      <c r="L1120" s="101">
        <f>_xlfn.XLOOKUP(J1120,'Field Complete (Q1 2026)'!H:H,'Field Complete (Q1 2026)'!F:F,"")</f>
        <v>0.3226</v>
      </c>
      <c r="M1120" s="31" t="s">
        <v>47</v>
      </c>
      <c r="N1120" s="31">
        <v>4</v>
      </c>
      <c r="O1120" s="31" t="s">
        <v>3174</v>
      </c>
      <c r="P1120" s="31" t="s">
        <v>3175</v>
      </c>
      <c r="Q1120" s="31" t="s">
        <v>83</v>
      </c>
      <c r="R1120" s="31"/>
      <c r="S1120" s="31" t="s">
        <v>3309</v>
      </c>
      <c r="T1120" s="31" t="s">
        <v>13</v>
      </c>
      <c r="U1120" s="31" t="s">
        <v>3310</v>
      </c>
      <c r="V1120" s="31" t="s">
        <v>490</v>
      </c>
      <c r="W1120" s="31" t="s">
        <v>179</v>
      </c>
      <c r="X1120" s="31" t="s">
        <v>425</v>
      </c>
      <c r="Y1120" s="31" t="s">
        <v>95</v>
      </c>
      <c r="Z1120" s="31" t="s">
        <v>13</v>
      </c>
      <c r="AA1120" s="31"/>
      <c r="AB1120" s="31" t="s">
        <v>3311</v>
      </c>
    </row>
    <row r="1121" spans="1:8">
      <c r="A1121" s="1"/>
      <c r="B1121" s="1"/>
      <c r="D1121"/>
      <c r="E1121"/>
      <c r="F1121"/>
      <c r="G1121"/>
      <c r="H1121"/>
    </row>
    <row r="1122" spans="1:8">
      <c r="A1122" s="1"/>
      <c r="B1122" s="1"/>
      <c r="D1122"/>
      <c r="E1122"/>
      <c r="F1122"/>
      <c r="G1122"/>
      <c r="H1122"/>
    </row>
    <row r="1123" spans="1:8">
      <c r="A1123" s="1"/>
      <c r="B1123" s="1"/>
      <c r="D1123"/>
      <c r="E1123"/>
      <c r="F1123"/>
      <c r="G1123"/>
      <c r="H1123"/>
    </row>
    <row r="1124" spans="1:8">
      <c r="A1124" s="1"/>
      <c r="B1124" s="1"/>
      <c r="D1124"/>
      <c r="E1124"/>
      <c r="F1124"/>
      <c r="G1124"/>
      <c r="H1124"/>
    </row>
    <row r="1125" spans="1:8">
      <c r="A1125" s="1"/>
      <c r="B1125" s="1"/>
      <c r="D1125"/>
      <c r="E1125"/>
      <c r="F1125"/>
      <c r="G1125"/>
      <c r="H1125"/>
    </row>
    <row r="1126" spans="1:8">
      <c r="A1126" s="1"/>
      <c r="B1126" s="1"/>
      <c r="D1126"/>
      <c r="E1126"/>
      <c r="F1126"/>
      <c r="G1126"/>
      <c r="H1126"/>
    </row>
    <row r="1127" spans="1:8">
      <c r="A1127" s="1"/>
      <c r="B1127" s="1"/>
      <c r="D1127"/>
      <c r="E1127"/>
      <c r="F1127"/>
      <c r="G1127"/>
      <c r="H1127"/>
    </row>
    <row r="1128" spans="1:8">
      <c r="A1128" s="1"/>
      <c r="B1128" s="1"/>
      <c r="D1128"/>
      <c r="E1128"/>
      <c r="F1128"/>
      <c r="G1128"/>
      <c r="H1128"/>
    </row>
    <row r="1129" spans="1:8">
      <c r="A1129" s="1"/>
      <c r="B1129" s="1"/>
      <c r="D1129"/>
      <c r="E1129"/>
      <c r="F1129"/>
      <c r="G1129"/>
      <c r="H1129"/>
    </row>
    <row r="1130" spans="1:8">
      <c r="A1130" s="1"/>
      <c r="B1130" s="1"/>
      <c r="D1130"/>
      <c r="E1130"/>
      <c r="F1130"/>
      <c r="G1130"/>
      <c r="H1130"/>
    </row>
    <row r="1131" spans="1:8">
      <c r="A1131" s="1"/>
      <c r="B1131" s="1"/>
      <c r="D1131"/>
      <c r="E1131"/>
      <c r="F1131"/>
      <c r="G1131"/>
      <c r="H1131"/>
    </row>
    <row r="1132" spans="1:8">
      <c r="A1132" s="1"/>
      <c r="B1132" s="1"/>
      <c r="D1132"/>
      <c r="E1132"/>
      <c r="F1132"/>
      <c r="G1132"/>
      <c r="H1132"/>
    </row>
    <row r="1133" spans="1:8">
      <c r="A1133" s="1"/>
      <c r="B1133" s="1"/>
      <c r="D1133"/>
      <c r="E1133"/>
      <c r="F1133"/>
      <c r="G1133"/>
      <c r="H1133"/>
    </row>
    <row r="1134" spans="1:8">
      <c r="A1134" s="1"/>
      <c r="B1134" s="1"/>
      <c r="D1134"/>
      <c r="E1134"/>
      <c r="F1134"/>
      <c r="G1134"/>
      <c r="H1134"/>
    </row>
    <row r="1135" spans="1:8">
      <c r="A1135" s="1"/>
      <c r="B1135" s="1"/>
      <c r="D1135"/>
      <c r="E1135"/>
      <c r="F1135"/>
      <c r="G1135"/>
      <c r="H1135"/>
    </row>
    <row r="1136" spans="1:8">
      <c r="A1136" s="1"/>
      <c r="B1136" s="1"/>
      <c r="D1136"/>
      <c r="E1136"/>
      <c r="F1136"/>
      <c r="G1136"/>
      <c r="H1136"/>
    </row>
    <row r="1137" spans="1:8">
      <c r="A1137" s="1"/>
      <c r="B1137" s="1"/>
      <c r="D1137"/>
      <c r="E1137"/>
      <c r="F1137"/>
      <c r="G1137"/>
      <c r="H1137"/>
    </row>
    <row r="1138" spans="1:8">
      <c r="A1138" s="1"/>
      <c r="B1138" s="1"/>
      <c r="D1138"/>
      <c r="E1138"/>
      <c r="F1138"/>
      <c r="G1138"/>
      <c r="H1138"/>
    </row>
    <row r="1139" spans="1:8">
      <c r="A1139" s="1"/>
      <c r="B1139" s="1"/>
      <c r="D1139"/>
      <c r="E1139"/>
      <c r="F1139"/>
      <c r="G1139"/>
      <c r="H1139"/>
    </row>
    <row r="1140" spans="1:8">
      <c r="A1140" s="1"/>
      <c r="B1140" s="1"/>
      <c r="D1140"/>
      <c r="E1140"/>
      <c r="F1140"/>
      <c r="G1140"/>
      <c r="H1140"/>
    </row>
    <row r="1141" spans="1:8">
      <c r="A1141" s="1"/>
      <c r="B1141" s="1"/>
      <c r="D1141"/>
      <c r="E1141"/>
      <c r="F1141"/>
      <c r="G1141"/>
      <c r="H1141"/>
    </row>
    <row r="1142" spans="1:8">
      <c r="A1142" s="1"/>
      <c r="B1142" s="1"/>
      <c r="D1142"/>
      <c r="E1142"/>
      <c r="F1142"/>
      <c r="G1142"/>
      <c r="H1142"/>
    </row>
    <row r="1143" spans="1:8">
      <c r="A1143" s="1"/>
      <c r="B1143" s="1"/>
      <c r="D1143"/>
      <c r="E1143"/>
      <c r="F1143"/>
      <c r="G1143"/>
      <c r="H1143"/>
    </row>
    <row r="1144" spans="1:8">
      <c r="A1144" s="1"/>
      <c r="B1144" s="1"/>
      <c r="D1144"/>
      <c r="E1144"/>
      <c r="F1144"/>
      <c r="G1144"/>
      <c r="H1144"/>
    </row>
    <row r="1145" spans="1:8">
      <c r="A1145" s="1"/>
      <c r="B1145" s="1"/>
      <c r="D1145"/>
      <c r="E1145"/>
      <c r="F1145"/>
      <c r="G1145"/>
      <c r="H1145"/>
    </row>
    <row r="1146" spans="1:8">
      <c r="A1146" s="1"/>
      <c r="B1146" s="1"/>
      <c r="D1146"/>
      <c r="E1146"/>
      <c r="F1146"/>
      <c r="G1146"/>
      <c r="H1146"/>
    </row>
    <row r="1147" spans="1:8">
      <c r="A1147" s="1"/>
      <c r="B1147" s="1"/>
      <c r="D1147"/>
      <c r="E1147"/>
      <c r="F1147"/>
      <c r="G1147"/>
      <c r="H1147"/>
    </row>
    <row r="1148" spans="1:8">
      <c r="A1148" s="1"/>
      <c r="B1148" s="1"/>
      <c r="D1148"/>
      <c r="E1148"/>
      <c r="F1148"/>
      <c r="G1148"/>
      <c r="H1148"/>
    </row>
    <row r="1149" spans="1:8">
      <c r="A1149" s="1"/>
      <c r="B1149" s="1"/>
      <c r="D1149"/>
      <c r="E1149"/>
      <c r="F1149"/>
      <c r="G1149"/>
      <c r="H1149"/>
    </row>
    <row r="1150" spans="1:8">
      <c r="A1150" s="1"/>
      <c r="B1150" s="1"/>
      <c r="D1150"/>
      <c r="E1150"/>
      <c r="F1150"/>
      <c r="G1150"/>
      <c r="H1150"/>
    </row>
    <row r="1151" spans="1:8">
      <c r="A1151" s="1"/>
      <c r="B1151" s="1"/>
      <c r="D1151"/>
      <c r="E1151"/>
      <c r="F1151"/>
      <c r="G1151"/>
      <c r="H1151"/>
    </row>
    <row r="1152" spans="1:8">
      <c r="A1152" s="1"/>
      <c r="B1152" s="1"/>
      <c r="D1152"/>
      <c r="E1152"/>
      <c r="F1152"/>
      <c r="G1152"/>
      <c r="H1152"/>
    </row>
    <row r="1153" spans="1:8">
      <c r="A1153" s="1"/>
      <c r="B1153" s="1"/>
      <c r="D1153"/>
      <c r="E1153"/>
      <c r="F1153"/>
      <c r="G1153"/>
      <c r="H1153"/>
    </row>
    <row r="1154" spans="1:8">
      <c r="A1154" s="1"/>
      <c r="B1154" s="1"/>
      <c r="D1154"/>
      <c r="E1154"/>
      <c r="F1154"/>
      <c r="G1154"/>
      <c r="H1154"/>
    </row>
    <row r="1155" spans="1:8">
      <c r="A1155" s="1"/>
      <c r="B1155" s="1"/>
      <c r="D1155"/>
      <c r="E1155"/>
      <c r="F1155"/>
      <c r="G1155"/>
      <c r="H1155"/>
    </row>
    <row r="1156" spans="1:8">
      <c r="A1156" s="1"/>
      <c r="B1156" s="1"/>
      <c r="D1156"/>
      <c r="E1156"/>
      <c r="F1156"/>
      <c r="G1156"/>
      <c r="H1156"/>
    </row>
    <row r="1157" spans="1:8">
      <c r="A1157" s="1"/>
      <c r="B1157" s="1"/>
      <c r="D1157"/>
      <c r="E1157"/>
      <c r="F1157"/>
      <c r="G1157"/>
      <c r="H1157"/>
    </row>
    <row r="1158" spans="1:8">
      <c r="A1158" s="1"/>
      <c r="B1158" s="1"/>
      <c r="D1158"/>
      <c r="E1158"/>
      <c r="F1158"/>
      <c r="G1158"/>
      <c r="H1158"/>
    </row>
    <row r="1159" spans="1:8">
      <c r="A1159" s="1"/>
      <c r="B1159" s="1"/>
      <c r="D1159"/>
      <c r="E1159"/>
      <c r="F1159"/>
      <c r="G1159"/>
      <c r="H1159"/>
    </row>
    <row r="1160" spans="1:8">
      <c r="A1160" s="1"/>
      <c r="B1160" s="1"/>
      <c r="D1160"/>
      <c r="E1160"/>
      <c r="F1160"/>
      <c r="G1160"/>
      <c r="H1160"/>
    </row>
    <row r="1161" spans="1:8">
      <c r="A1161" s="1"/>
      <c r="B1161" s="1"/>
      <c r="D1161"/>
      <c r="E1161"/>
      <c r="F1161"/>
      <c r="G1161"/>
      <c r="H1161"/>
    </row>
    <row r="1162" spans="1:8">
      <c r="A1162" s="1"/>
      <c r="B1162" s="1"/>
      <c r="D1162"/>
      <c r="E1162"/>
      <c r="F1162"/>
      <c r="G1162"/>
      <c r="H1162"/>
    </row>
    <row r="1163" spans="1:8">
      <c r="A1163" s="1"/>
      <c r="B1163" s="1"/>
      <c r="D1163"/>
      <c r="E1163"/>
      <c r="F1163"/>
      <c r="G1163"/>
      <c r="H1163"/>
    </row>
    <row r="1164" spans="1:8">
      <c r="A1164" s="1"/>
      <c r="B1164" s="1"/>
      <c r="D1164"/>
      <c r="E1164"/>
      <c r="F1164"/>
      <c r="G1164"/>
      <c r="H1164"/>
    </row>
    <row r="1165" spans="1:8">
      <c r="A1165" s="1"/>
      <c r="B1165" s="1"/>
      <c r="D1165"/>
      <c r="E1165"/>
      <c r="F1165"/>
      <c r="G1165"/>
      <c r="H1165"/>
    </row>
    <row r="1166" spans="1:8">
      <c r="A1166" s="1"/>
      <c r="B1166" s="1"/>
      <c r="D1166"/>
      <c r="E1166"/>
      <c r="F1166"/>
      <c r="G1166"/>
      <c r="H1166"/>
    </row>
    <row r="1167" spans="1:8">
      <c r="A1167" s="1"/>
      <c r="B1167" s="1"/>
      <c r="D1167"/>
      <c r="E1167"/>
      <c r="F1167"/>
      <c r="G1167"/>
      <c r="H1167"/>
    </row>
    <row r="1168" spans="1:8">
      <c r="A1168" s="1"/>
      <c r="B1168" s="1"/>
      <c r="D1168"/>
      <c r="E1168"/>
      <c r="F1168"/>
      <c r="G1168"/>
      <c r="H1168"/>
    </row>
    <row r="1169" spans="1:8">
      <c r="A1169" s="1"/>
      <c r="B1169" s="1"/>
      <c r="D1169"/>
      <c r="E1169"/>
      <c r="F1169"/>
      <c r="G1169"/>
      <c r="H1169"/>
    </row>
    <row r="1170" spans="1:8">
      <c r="A1170" s="1"/>
      <c r="B1170" s="1"/>
      <c r="D1170"/>
      <c r="E1170"/>
      <c r="F1170"/>
      <c r="G1170"/>
      <c r="H1170"/>
    </row>
    <row r="1171" spans="1:8">
      <c r="A1171" s="1"/>
      <c r="B1171" s="1"/>
      <c r="D1171"/>
      <c r="E1171"/>
      <c r="F1171"/>
      <c r="G1171"/>
      <c r="H1171"/>
    </row>
    <row r="1172" spans="1:8">
      <c r="A1172" s="1"/>
      <c r="B1172" s="1"/>
      <c r="D1172"/>
      <c r="E1172"/>
      <c r="F1172"/>
      <c r="G1172"/>
      <c r="H1172"/>
    </row>
    <row r="1173" spans="1:8">
      <c r="A1173" s="1"/>
      <c r="B1173" s="1"/>
      <c r="D1173"/>
      <c r="E1173"/>
      <c r="F1173"/>
      <c r="G1173"/>
      <c r="H1173"/>
    </row>
    <row r="1174" spans="1:8">
      <c r="A1174" s="1"/>
      <c r="B1174" s="1"/>
      <c r="D1174"/>
      <c r="E1174"/>
      <c r="F1174"/>
      <c r="G1174"/>
      <c r="H1174"/>
    </row>
    <row r="1175" spans="1:8">
      <c r="A1175" s="1"/>
      <c r="B1175" s="1"/>
      <c r="D1175"/>
      <c r="E1175"/>
      <c r="F1175"/>
      <c r="G1175"/>
      <c r="H1175"/>
    </row>
    <row r="1176" spans="1:8">
      <c r="A1176" s="1"/>
      <c r="B1176" s="1"/>
      <c r="D1176"/>
      <c r="E1176"/>
      <c r="F1176"/>
      <c r="G1176"/>
      <c r="H1176"/>
    </row>
    <row r="1177" spans="1:8">
      <c r="A1177" s="1"/>
      <c r="B1177" s="1"/>
      <c r="D1177"/>
      <c r="E1177"/>
      <c r="F1177"/>
      <c r="G1177"/>
      <c r="H1177"/>
    </row>
    <row r="1178" spans="1:8">
      <c r="A1178" s="1"/>
      <c r="B1178" s="1"/>
      <c r="D1178"/>
      <c r="E1178"/>
      <c r="F1178"/>
      <c r="G1178"/>
      <c r="H1178"/>
    </row>
    <row r="1179" spans="1:8">
      <c r="A1179" s="1"/>
      <c r="B1179" s="1"/>
      <c r="D1179"/>
      <c r="E1179"/>
      <c r="F1179"/>
      <c r="G1179"/>
      <c r="H1179"/>
    </row>
    <row r="1180" spans="1:8">
      <c r="A1180" s="1"/>
      <c r="B1180" s="1"/>
      <c r="D1180"/>
      <c r="E1180"/>
      <c r="F1180"/>
      <c r="G1180"/>
      <c r="H1180"/>
    </row>
    <row r="1181" spans="1:8">
      <c r="A1181" s="1"/>
      <c r="B1181" s="1"/>
      <c r="D1181"/>
      <c r="E1181"/>
      <c r="F1181"/>
      <c r="G1181"/>
      <c r="H1181"/>
    </row>
    <row r="1182" spans="1:8">
      <c r="A1182" s="1"/>
      <c r="B1182" s="1"/>
      <c r="D1182"/>
      <c r="E1182"/>
      <c r="F1182"/>
      <c r="G1182"/>
      <c r="H1182"/>
    </row>
    <row r="1183" spans="1:8">
      <c r="A1183" s="1"/>
      <c r="B1183" s="1"/>
      <c r="D1183"/>
      <c r="E1183"/>
      <c r="F1183"/>
      <c r="G1183"/>
      <c r="H1183"/>
    </row>
    <row r="1184" spans="1:8">
      <c r="A1184" s="1"/>
      <c r="B1184" s="1"/>
    </row>
    <row r="1185" spans="1:2">
      <c r="A1185" s="1"/>
      <c r="B1185" s="1"/>
    </row>
    <row r="1186" spans="1:2">
      <c r="A1186" s="1"/>
      <c r="B1186" s="1"/>
    </row>
  </sheetData>
  <autoFilter ref="A2:Z1120" xr:uid="{00000000-0001-0000-0000-000000000000}"/>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headerFooter>
    <oddFooter xml:space="preserve">&amp;C_x000D_&amp;1#&amp;"Aptos"&amp;10&amp;K000000 Internal </oddFooter>
  </headerFooter>
  <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44100-B425-418B-AA92-E1DF0AB67A2C}">
  <sheetPr>
    <tabColor theme="7" tint="0.79998168889431442"/>
  </sheetPr>
  <dimension ref="A1:P797"/>
  <sheetViews>
    <sheetView topLeftCell="B1" zoomScaleNormal="110" workbookViewId="0">
      <pane ySplit="1" topLeftCell="A2" activePane="bottomLeft" state="frozen"/>
      <selection pane="bottomLeft" activeCell="H766" sqref="H3:H766"/>
      <selection activeCell="J12" sqref="J12"/>
    </sheetView>
  </sheetViews>
  <sheetFormatPr defaultColWidth="20.7109375" defaultRowHeight="15"/>
  <cols>
    <col min="1" max="1" width="23.5703125" style="93" customWidth="1"/>
    <col min="2" max="2" width="21.140625" style="93" customWidth="1"/>
    <col min="3" max="3" width="33.42578125" style="93" customWidth="1"/>
    <col min="4" max="4" width="25.5703125" style="95" customWidth="1"/>
    <col min="5" max="5" width="14.42578125" style="96" customWidth="1"/>
    <col min="6" max="6" width="15.42578125" style="92" customWidth="1"/>
    <col min="7" max="7" width="30.85546875" style="93" customWidth="1"/>
    <col min="8" max="8" width="17" style="92" customWidth="1"/>
    <col min="9" max="9" width="19.28515625" style="93" customWidth="1"/>
    <col min="10" max="10" width="20.7109375" style="94" customWidth="1"/>
    <col min="11" max="11" width="20.7109375" style="93" customWidth="1"/>
    <col min="12" max="12" width="20.7109375" style="94" customWidth="1"/>
    <col min="13" max="13" width="20.7109375" style="93" customWidth="1"/>
    <col min="14" max="16384" width="20.7109375" style="93"/>
  </cols>
  <sheetData>
    <row r="1" spans="1:16" s="90" customFormat="1" ht="39" thickBot="1">
      <c r="A1" s="82" t="s">
        <v>3312</v>
      </c>
      <c r="B1" s="83" t="s">
        <v>3313</v>
      </c>
      <c r="C1" s="82" t="s">
        <v>78</v>
      </c>
      <c r="D1" s="83" t="s">
        <v>3314</v>
      </c>
      <c r="E1" s="84" t="s">
        <v>3315</v>
      </c>
      <c r="F1" s="85" t="s">
        <v>3316</v>
      </c>
      <c r="G1" s="86" t="s">
        <v>3317</v>
      </c>
      <c r="H1" s="87" t="s">
        <v>3318</v>
      </c>
      <c r="I1" s="88"/>
      <c r="J1" s="89" t="s">
        <v>3319</v>
      </c>
      <c r="K1" s="88" t="s">
        <v>3320</v>
      </c>
      <c r="L1" s="89" t="s">
        <v>3321</v>
      </c>
      <c r="M1" s="88" t="s">
        <v>3322</v>
      </c>
      <c r="N1" s="88" t="s">
        <v>3323</v>
      </c>
      <c r="O1" s="88" t="s">
        <v>3324</v>
      </c>
      <c r="P1" s="90" t="s">
        <v>3325</v>
      </c>
    </row>
    <row r="2" spans="1:16">
      <c r="A2" t="s">
        <v>3326</v>
      </c>
      <c r="B2">
        <v>2063177</v>
      </c>
      <c r="C2" t="s">
        <v>3327</v>
      </c>
      <c r="D2" t="s">
        <v>82</v>
      </c>
      <c r="E2">
        <v>0</v>
      </c>
      <c r="F2" s="91">
        <v>0</v>
      </c>
      <c r="G2"/>
      <c r="H2" s="92" t="str">
        <f>CONCATENATE(SUBSTITUTE(A2," ",""),".",SUBSTITUTE(C2," ",""))</f>
        <v>PrimaryDistributionLine.SEGMENTID</v>
      </c>
    </row>
    <row r="3" spans="1:16">
      <c r="A3" t="s">
        <v>3326</v>
      </c>
      <c r="B3">
        <v>2063177</v>
      </c>
      <c r="C3" t="s">
        <v>3328</v>
      </c>
      <c r="D3" t="s">
        <v>90</v>
      </c>
      <c r="E3">
        <v>2060937</v>
      </c>
      <c r="F3" s="91">
        <v>0.99890000000000001</v>
      </c>
      <c r="G3"/>
      <c r="H3" s="92" t="str">
        <f t="shared" ref="H3:H66" si="0">CONCATENATE(SUBSTITUTE(A3," ",""),".",SUBSTITUTE(C3," ",""))</f>
        <v>PrimaryDistributionLine.CIRCUITID</v>
      </c>
    </row>
    <row r="4" spans="1:16">
      <c r="A4" t="s">
        <v>3326</v>
      </c>
      <c r="B4">
        <v>2063177</v>
      </c>
      <c r="C4" t="s">
        <v>3329</v>
      </c>
      <c r="D4" t="s">
        <v>99</v>
      </c>
      <c r="E4">
        <v>2063177</v>
      </c>
      <c r="F4" s="91">
        <v>1</v>
      </c>
      <c r="G4"/>
      <c r="H4" s="92" t="str">
        <f t="shared" si="0"/>
        <v>PrimaryDistributionLine.UTILITYID</v>
      </c>
    </row>
    <row r="5" spans="1:16">
      <c r="A5" t="s">
        <v>3326</v>
      </c>
      <c r="B5">
        <v>2063177</v>
      </c>
      <c r="C5" t="s">
        <v>3330</v>
      </c>
      <c r="D5" t="s">
        <v>105</v>
      </c>
      <c r="E5">
        <v>2060299</v>
      </c>
      <c r="F5" s="91">
        <v>0.99860000000000004</v>
      </c>
      <c r="G5"/>
      <c r="H5" s="92" t="str">
        <f t="shared" si="0"/>
        <v>PrimaryDistributionLine.SUBSTATIONID</v>
      </c>
    </row>
    <row r="6" spans="1:16">
      <c r="A6" t="s">
        <v>3326</v>
      </c>
      <c r="B6">
        <v>2063177</v>
      </c>
      <c r="C6" t="s">
        <v>3331</v>
      </c>
      <c r="D6" t="s">
        <v>110</v>
      </c>
      <c r="E6">
        <v>2060937</v>
      </c>
      <c r="F6" s="91">
        <v>0.99890000000000001</v>
      </c>
      <c r="G6"/>
      <c r="H6" s="92" t="str">
        <f t="shared" si="0"/>
        <v>PrimaryDistributionLine.CIRCUITNAME</v>
      </c>
    </row>
    <row r="7" spans="1:16">
      <c r="A7" t="s">
        <v>3326</v>
      </c>
      <c r="B7">
        <v>2063177</v>
      </c>
      <c r="C7" t="s">
        <v>3332</v>
      </c>
      <c r="D7" t="s">
        <v>115</v>
      </c>
      <c r="E7">
        <v>2061118</v>
      </c>
      <c r="F7" s="91">
        <v>0.999</v>
      </c>
      <c r="G7"/>
      <c r="H7" s="92" t="str">
        <f t="shared" si="0"/>
        <v>PrimaryDistributionLine.CONDUCTORTYPE</v>
      </c>
    </row>
    <row r="8" spans="1:16">
      <c r="A8" t="s">
        <v>3326</v>
      </c>
      <c r="B8">
        <v>2063177</v>
      </c>
      <c r="C8" t="s">
        <v>3333</v>
      </c>
      <c r="D8" t="s">
        <v>124</v>
      </c>
      <c r="E8">
        <v>0</v>
      </c>
      <c r="F8" s="91">
        <v>0</v>
      </c>
      <c r="G8"/>
      <c r="H8" s="92" t="str">
        <f t="shared" si="0"/>
        <v>PrimaryDistributionLine.CONDUCTORTYPECOMMENT</v>
      </c>
    </row>
    <row r="9" spans="1:16">
      <c r="A9" t="s">
        <v>3326</v>
      </c>
      <c r="B9">
        <v>2063177</v>
      </c>
      <c r="C9" t="s">
        <v>3334</v>
      </c>
      <c r="D9" t="s">
        <v>129</v>
      </c>
      <c r="E9">
        <v>2063177</v>
      </c>
      <c r="F9" s="91">
        <v>1</v>
      </c>
      <c r="G9"/>
      <c r="H9" s="92" t="str">
        <f t="shared" si="0"/>
        <v>PrimaryDistributionLine.ASSETLOCATION</v>
      </c>
    </row>
    <row r="10" spans="1:16">
      <c r="A10" t="s">
        <v>3326</v>
      </c>
      <c r="B10">
        <v>2063177</v>
      </c>
      <c r="C10" t="s">
        <v>3335</v>
      </c>
      <c r="D10" t="s">
        <v>135</v>
      </c>
      <c r="E10">
        <v>2061730</v>
      </c>
      <c r="F10" s="91">
        <v>0.99929999999999997</v>
      </c>
      <c r="G10"/>
      <c r="H10" s="92" t="str">
        <f t="shared" si="0"/>
        <v>PrimaryDistributionLine.NOMINALVOLTAGEKV</v>
      </c>
    </row>
    <row r="11" spans="1:16">
      <c r="A11" t="s">
        <v>3326</v>
      </c>
      <c r="B11">
        <v>2063177</v>
      </c>
      <c r="C11" t="s">
        <v>3336</v>
      </c>
      <c r="D11" t="s">
        <v>141</v>
      </c>
      <c r="E11">
        <v>2062182</v>
      </c>
      <c r="F11" s="91">
        <v>0.99950000000000006</v>
      </c>
      <c r="G11"/>
      <c r="H11" s="92" t="str">
        <f t="shared" si="0"/>
        <v>PrimaryDistributionLine.OPERATINGVOLTAGEKV</v>
      </c>
    </row>
    <row r="12" spans="1:16">
      <c r="A12" t="s">
        <v>3326</v>
      </c>
      <c r="B12">
        <v>2063177</v>
      </c>
      <c r="C12" t="s">
        <v>3337</v>
      </c>
      <c r="D12" t="s">
        <v>146</v>
      </c>
      <c r="E12">
        <v>2060937</v>
      </c>
      <c r="F12" s="91">
        <v>0.99890000000000001</v>
      </c>
      <c r="G12"/>
      <c r="H12" s="92" t="str">
        <f t="shared" si="0"/>
        <v>PrimaryDistributionLine.SUBSTATIONNAME</v>
      </c>
    </row>
    <row r="13" spans="1:16">
      <c r="A13" t="s">
        <v>3326</v>
      </c>
      <c r="B13">
        <v>2063177</v>
      </c>
      <c r="C13" t="s">
        <v>3338</v>
      </c>
      <c r="D13" t="s">
        <v>150</v>
      </c>
      <c r="E13">
        <v>2061118</v>
      </c>
      <c r="F13" s="91">
        <v>0.999</v>
      </c>
      <c r="G13"/>
      <c r="H13" s="92" t="str">
        <f t="shared" si="0"/>
        <v>PrimaryDistributionLine.CONDUCTORMATERIAL</v>
      </c>
    </row>
    <row r="14" spans="1:16">
      <c r="A14" t="s">
        <v>3326</v>
      </c>
      <c r="B14">
        <v>2063177</v>
      </c>
      <c r="C14" t="s">
        <v>3339</v>
      </c>
      <c r="D14" t="s">
        <v>156</v>
      </c>
      <c r="E14">
        <v>0</v>
      </c>
      <c r="F14" s="91">
        <v>0</v>
      </c>
      <c r="G14"/>
      <c r="H14" s="92" t="str">
        <f t="shared" si="0"/>
        <v>PrimaryDistributionLine.CONDUCTORMATERIALCOMMENT</v>
      </c>
    </row>
    <row r="15" spans="1:16">
      <c r="A15" t="s">
        <v>3326</v>
      </c>
      <c r="B15">
        <v>2063177</v>
      </c>
      <c r="C15" t="s">
        <v>3340</v>
      </c>
      <c r="D15" t="s">
        <v>162</v>
      </c>
      <c r="E15">
        <v>2052651</v>
      </c>
      <c r="F15" s="91">
        <v>0.99490000000000001</v>
      </c>
      <c r="G15"/>
      <c r="H15" s="92" t="str">
        <f t="shared" si="0"/>
        <v>PrimaryDistributionLine.CONDUCTORSIZE</v>
      </c>
    </row>
    <row r="16" spans="1:16">
      <c r="A16" t="s">
        <v>3326</v>
      </c>
      <c r="B16">
        <v>2063177</v>
      </c>
      <c r="C16" t="s">
        <v>3341</v>
      </c>
      <c r="D16" t="s">
        <v>166</v>
      </c>
      <c r="E16">
        <v>2004640</v>
      </c>
      <c r="F16" s="91">
        <v>0.97160000000000002</v>
      </c>
      <c r="G16"/>
      <c r="H16" s="92" t="str">
        <f t="shared" si="0"/>
        <v>PrimaryDistributionLine.CONDUCTOROD</v>
      </c>
    </row>
    <row r="17" spans="1:8">
      <c r="A17" t="s">
        <v>3326</v>
      </c>
      <c r="B17">
        <v>2063177</v>
      </c>
      <c r="C17" t="s">
        <v>3342</v>
      </c>
      <c r="D17" t="s">
        <v>174</v>
      </c>
      <c r="E17">
        <v>0</v>
      </c>
      <c r="F17" s="91">
        <v>0</v>
      </c>
      <c r="G17"/>
      <c r="H17" s="92" t="str">
        <f t="shared" si="0"/>
        <v>PrimaryDistributionLine.LASTINSPECTIONDATE</v>
      </c>
    </row>
    <row r="18" spans="1:8">
      <c r="A18" t="s">
        <v>3326</v>
      </c>
      <c r="B18">
        <v>2063177</v>
      </c>
      <c r="C18" t="s">
        <v>3343</v>
      </c>
      <c r="D18" t="s">
        <v>184</v>
      </c>
      <c r="E18">
        <v>0</v>
      </c>
      <c r="F18" s="91">
        <v>0</v>
      </c>
      <c r="G18"/>
      <c r="H18" s="92" t="str">
        <f t="shared" si="0"/>
        <v>PrimaryDistributionLine.LASTMAINTENANCEDATE</v>
      </c>
    </row>
    <row r="19" spans="1:8">
      <c r="A19" t="s">
        <v>3326</v>
      </c>
      <c r="B19">
        <v>2063177</v>
      </c>
      <c r="C19" t="s">
        <v>3344</v>
      </c>
      <c r="D19" t="s">
        <v>189</v>
      </c>
      <c r="E19">
        <v>1507961</v>
      </c>
      <c r="F19" s="91">
        <v>0.73089999999999999</v>
      </c>
      <c r="G19"/>
      <c r="H19" s="92" t="str">
        <f t="shared" si="0"/>
        <v>PrimaryDistributionLine.INSTALLATIONDATE</v>
      </c>
    </row>
    <row r="20" spans="1:8">
      <c r="A20" t="s">
        <v>3326</v>
      </c>
      <c r="B20">
        <v>2063177</v>
      </c>
      <c r="C20" t="s">
        <v>3345</v>
      </c>
      <c r="D20" t="s">
        <v>197</v>
      </c>
      <c r="E20">
        <v>1571274</v>
      </c>
      <c r="F20" s="91">
        <v>0.76160000000000005</v>
      </c>
      <c r="G20"/>
      <c r="H20" s="92" t="str">
        <f t="shared" si="0"/>
        <v>PrimaryDistributionLine.INSTALLATIONYEAR</v>
      </c>
    </row>
    <row r="21" spans="1:8">
      <c r="A21" t="s">
        <v>3326</v>
      </c>
      <c r="B21">
        <v>2063177</v>
      </c>
      <c r="C21" t="s">
        <v>3346</v>
      </c>
      <c r="D21" t="s">
        <v>206</v>
      </c>
      <c r="E21">
        <v>0</v>
      </c>
      <c r="F21" s="91">
        <v>0</v>
      </c>
      <c r="G21"/>
      <c r="H21" s="92" t="str">
        <f t="shared" si="0"/>
        <v>PrimaryDistributionLine.ESTIMATEDAGE</v>
      </c>
    </row>
    <row r="22" spans="1:8">
      <c r="A22" t="s">
        <v>3326</v>
      </c>
      <c r="B22">
        <v>2063177</v>
      </c>
      <c r="C22" t="s">
        <v>3347</v>
      </c>
      <c r="D22" t="s">
        <v>214</v>
      </c>
      <c r="E22">
        <v>0</v>
      </c>
      <c r="F22" s="91">
        <v>0</v>
      </c>
      <c r="G22"/>
      <c r="H22" s="92" t="str">
        <f t="shared" si="0"/>
        <v>PrimaryDistributionLine.USEFULLIFESPAN</v>
      </c>
    </row>
    <row r="23" spans="1:8">
      <c r="A23" t="s">
        <v>3326</v>
      </c>
      <c r="B23">
        <v>2063177</v>
      </c>
      <c r="C23" t="s">
        <v>3348</v>
      </c>
      <c r="D23" t="s">
        <v>223</v>
      </c>
      <c r="E23">
        <v>845412</v>
      </c>
      <c r="F23" s="91">
        <v>0.4098</v>
      </c>
      <c r="G23"/>
      <c r="H23" s="92" t="str">
        <f t="shared" si="0"/>
        <v>PrimaryDistributionLine.AMPACITYRATING</v>
      </c>
    </row>
    <row r="24" spans="1:8">
      <c r="A24" t="s">
        <v>3326</v>
      </c>
      <c r="B24">
        <v>2063177</v>
      </c>
      <c r="C24" t="s">
        <v>3349</v>
      </c>
      <c r="D24" t="s">
        <v>231</v>
      </c>
      <c r="E24">
        <v>0</v>
      </c>
      <c r="F24" s="91">
        <v>0</v>
      </c>
      <c r="G24"/>
      <c r="H24" s="92" t="str">
        <f t="shared" si="0"/>
        <v>PrimaryDistributionLine.OVERALLUTILITYRISK</v>
      </c>
    </row>
    <row r="25" spans="1:8">
      <c r="A25" t="s">
        <v>3326</v>
      </c>
      <c r="B25">
        <v>2063177</v>
      </c>
      <c r="C25" t="s">
        <v>3350</v>
      </c>
      <c r="D25" t="s">
        <v>238</v>
      </c>
      <c r="E25">
        <v>0</v>
      </c>
      <c r="F25" s="91">
        <v>0</v>
      </c>
      <c r="G25"/>
      <c r="H25" s="92" t="str">
        <f t="shared" si="0"/>
        <v>PrimaryDistributionLine.IGNITIONRISK</v>
      </c>
    </row>
    <row r="26" spans="1:8">
      <c r="A26" t="s">
        <v>3326</v>
      </c>
      <c r="B26">
        <v>2063177</v>
      </c>
      <c r="C26" t="s">
        <v>3351</v>
      </c>
      <c r="D26" t="s">
        <v>242</v>
      </c>
      <c r="E26">
        <v>0</v>
      </c>
      <c r="F26" s="91">
        <v>0</v>
      </c>
      <c r="G26"/>
      <c r="H26" s="92" t="str">
        <f t="shared" si="0"/>
        <v>PrimaryDistributionLine.PSPSRISK</v>
      </c>
    </row>
    <row r="27" spans="1:8">
      <c r="A27" t="s">
        <v>3352</v>
      </c>
      <c r="B27">
        <v>356079</v>
      </c>
      <c r="C27" t="s">
        <v>3327</v>
      </c>
      <c r="D27" t="s">
        <v>82</v>
      </c>
      <c r="E27">
        <v>0</v>
      </c>
      <c r="F27" s="91">
        <v>0</v>
      </c>
      <c r="G27"/>
      <c r="H27" s="92" t="str">
        <f t="shared" si="0"/>
        <v>SecondaryDistributionLine.SEGMENTID</v>
      </c>
    </row>
    <row r="28" spans="1:8">
      <c r="A28" t="s">
        <v>3352</v>
      </c>
      <c r="B28">
        <v>356079</v>
      </c>
      <c r="C28" t="s">
        <v>3328</v>
      </c>
      <c r="D28" t="s">
        <v>90</v>
      </c>
      <c r="E28">
        <v>352964</v>
      </c>
      <c r="F28" s="91">
        <v>0.99129999999999996</v>
      </c>
      <c r="G28"/>
      <c r="H28" s="92" t="str">
        <f t="shared" si="0"/>
        <v>SecondaryDistributionLine.CIRCUITID</v>
      </c>
    </row>
    <row r="29" spans="1:8">
      <c r="A29" t="s">
        <v>3352</v>
      </c>
      <c r="B29">
        <v>356079</v>
      </c>
      <c r="C29" t="s">
        <v>3329</v>
      </c>
      <c r="D29" t="s">
        <v>99</v>
      </c>
      <c r="E29">
        <v>356079</v>
      </c>
      <c r="F29" s="91">
        <v>1</v>
      </c>
      <c r="G29"/>
      <c r="H29" s="92" t="str">
        <f t="shared" si="0"/>
        <v>SecondaryDistributionLine.UTILITYID</v>
      </c>
    </row>
    <row r="30" spans="1:8">
      <c r="A30" t="s">
        <v>3352</v>
      </c>
      <c r="B30">
        <v>356079</v>
      </c>
      <c r="C30" t="s">
        <v>3330</v>
      </c>
      <c r="D30" t="s">
        <v>105</v>
      </c>
      <c r="E30">
        <v>352899</v>
      </c>
      <c r="F30" s="91">
        <v>0.99109999999999998</v>
      </c>
      <c r="G30"/>
      <c r="H30" s="92" t="str">
        <f t="shared" si="0"/>
        <v>SecondaryDistributionLine.SUBSTATIONID</v>
      </c>
    </row>
    <row r="31" spans="1:8">
      <c r="A31" t="s">
        <v>3352</v>
      </c>
      <c r="B31">
        <v>356079</v>
      </c>
      <c r="C31" t="s">
        <v>3331</v>
      </c>
      <c r="D31" t="s">
        <v>110</v>
      </c>
      <c r="E31">
        <v>352964</v>
      </c>
      <c r="F31" s="91">
        <v>0.99129999999999996</v>
      </c>
      <c r="G31"/>
      <c r="H31" s="92" t="str">
        <f t="shared" si="0"/>
        <v>SecondaryDistributionLine.CIRCUITNAME</v>
      </c>
    </row>
    <row r="32" spans="1:8">
      <c r="A32" t="s">
        <v>3352</v>
      </c>
      <c r="B32">
        <v>356079</v>
      </c>
      <c r="C32" t="s">
        <v>3332</v>
      </c>
      <c r="D32" t="s">
        <v>115</v>
      </c>
      <c r="E32">
        <v>231509</v>
      </c>
      <c r="F32" s="91">
        <v>0.6502</v>
      </c>
      <c r="G32"/>
      <c r="H32" s="92" t="str">
        <f t="shared" si="0"/>
        <v>SecondaryDistributionLine.CONDUCTORTYPE</v>
      </c>
    </row>
    <row r="33" spans="1:8">
      <c r="A33" t="s">
        <v>3352</v>
      </c>
      <c r="B33">
        <v>356079</v>
      </c>
      <c r="C33" t="s">
        <v>3333</v>
      </c>
      <c r="D33" t="s">
        <v>124</v>
      </c>
      <c r="E33">
        <v>37002</v>
      </c>
      <c r="F33" s="91">
        <v>0.10390000000000001</v>
      </c>
      <c r="G33"/>
      <c r="H33" s="92" t="str">
        <f t="shared" si="0"/>
        <v>SecondaryDistributionLine.CONDUCTORTYPECOMMENT</v>
      </c>
    </row>
    <row r="34" spans="1:8">
      <c r="A34" t="s">
        <v>3352</v>
      </c>
      <c r="B34">
        <v>356079</v>
      </c>
      <c r="C34" t="s">
        <v>3334</v>
      </c>
      <c r="D34" t="s">
        <v>129</v>
      </c>
      <c r="E34">
        <v>356079</v>
      </c>
      <c r="F34" s="91">
        <v>1</v>
      </c>
      <c r="G34"/>
      <c r="H34" s="92" t="str">
        <f t="shared" si="0"/>
        <v>SecondaryDistributionLine.ASSETLOCATION</v>
      </c>
    </row>
    <row r="35" spans="1:8">
      <c r="A35" t="s">
        <v>3352</v>
      </c>
      <c r="B35">
        <v>356079</v>
      </c>
      <c r="C35" t="s">
        <v>3337</v>
      </c>
      <c r="D35" t="s">
        <v>146</v>
      </c>
      <c r="E35">
        <v>352964</v>
      </c>
      <c r="F35" s="91">
        <v>0.99129999999999996</v>
      </c>
      <c r="G35"/>
      <c r="H35" s="92" t="str">
        <f t="shared" si="0"/>
        <v>SecondaryDistributionLine.SUBSTATIONNAME</v>
      </c>
    </row>
    <row r="36" spans="1:8">
      <c r="A36" t="s">
        <v>3352</v>
      </c>
      <c r="B36">
        <v>356079</v>
      </c>
      <c r="C36" t="s">
        <v>3338</v>
      </c>
      <c r="D36" t="s">
        <v>150</v>
      </c>
      <c r="E36">
        <v>251343</v>
      </c>
      <c r="F36" s="91">
        <v>0.70589999999999997</v>
      </c>
      <c r="G36"/>
      <c r="H36" s="92" t="str">
        <f t="shared" si="0"/>
        <v>SecondaryDistributionLine.CONDUCTORMATERIAL</v>
      </c>
    </row>
    <row r="37" spans="1:8">
      <c r="A37" t="s">
        <v>3352</v>
      </c>
      <c r="B37">
        <v>356079</v>
      </c>
      <c r="C37" t="s">
        <v>3339</v>
      </c>
      <c r="D37" t="s">
        <v>156</v>
      </c>
      <c r="E37">
        <v>99945</v>
      </c>
      <c r="F37" s="91">
        <v>0.28070000000000001</v>
      </c>
      <c r="G37"/>
      <c r="H37" s="92" t="str">
        <f t="shared" si="0"/>
        <v>SecondaryDistributionLine.CONDUCTORMATERIALCOMMENT</v>
      </c>
    </row>
    <row r="38" spans="1:8">
      <c r="A38" t="s">
        <v>3352</v>
      </c>
      <c r="B38">
        <v>356079</v>
      </c>
      <c r="C38" t="s">
        <v>3340</v>
      </c>
      <c r="D38" t="s">
        <v>162</v>
      </c>
      <c r="E38">
        <v>324044</v>
      </c>
      <c r="F38" s="91">
        <v>0.91</v>
      </c>
      <c r="G38"/>
      <c r="H38" s="92" t="str">
        <f t="shared" si="0"/>
        <v>SecondaryDistributionLine.CONDUCTORSIZE</v>
      </c>
    </row>
    <row r="39" spans="1:8">
      <c r="A39" t="s">
        <v>3352</v>
      </c>
      <c r="B39">
        <v>356079</v>
      </c>
      <c r="C39" t="s">
        <v>3341</v>
      </c>
      <c r="D39" t="s">
        <v>166</v>
      </c>
      <c r="E39">
        <v>4283</v>
      </c>
      <c r="F39" s="91">
        <v>1.2E-2</v>
      </c>
      <c r="G39"/>
      <c r="H39" s="92" t="str">
        <f t="shared" si="0"/>
        <v>SecondaryDistributionLine.CONDUCTOROD</v>
      </c>
    </row>
    <row r="40" spans="1:8">
      <c r="A40" t="s">
        <v>3352</v>
      </c>
      <c r="B40">
        <v>356079</v>
      </c>
      <c r="C40" t="s">
        <v>3342</v>
      </c>
      <c r="D40" t="s">
        <v>174</v>
      </c>
      <c r="E40">
        <v>0</v>
      </c>
      <c r="F40" s="91">
        <v>0</v>
      </c>
      <c r="G40"/>
      <c r="H40" s="92" t="str">
        <f t="shared" si="0"/>
        <v>SecondaryDistributionLine.LASTINSPECTIONDATE</v>
      </c>
    </row>
    <row r="41" spans="1:8">
      <c r="A41" t="s">
        <v>3352</v>
      </c>
      <c r="B41">
        <v>356079</v>
      </c>
      <c r="C41" t="s">
        <v>3343</v>
      </c>
      <c r="D41" t="s">
        <v>184</v>
      </c>
      <c r="E41">
        <v>0</v>
      </c>
      <c r="F41" s="91">
        <v>0</v>
      </c>
      <c r="G41"/>
      <c r="H41" s="92" t="str">
        <f t="shared" si="0"/>
        <v>SecondaryDistributionLine.LASTMAINTENANCEDATE</v>
      </c>
    </row>
    <row r="42" spans="1:8">
      <c r="A42" t="s">
        <v>3352</v>
      </c>
      <c r="B42">
        <v>356079</v>
      </c>
      <c r="C42" t="s">
        <v>3344</v>
      </c>
      <c r="D42" t="s">
        <v>189</v>
      </c>
      <c r="E42">
        <v>107264</v>
      </c>
      <c r="F42" s="91">
        <v>0.30120000000000002</v>
      </c>
      <c r="G42"/>
      <c r="H42" s="92" t="str">
        <f t="shared" si="0"/>
        <v>SecondaryDistributionLine.INSTALLATIONDATE</v>
      </c>
    </row>
    <row r="43" spans="1:8">
      <c r="A43" t="s">
        <v>3352</v>
      </c>
      <c r="B43">
        <v>356079</v>
      </c>
      <c r="C43" t="s">
        <v>3345</v>
      </c>
      <c r="D43" t="s">
        <v>197</v>
      </c>
      <c r="E43">
        <v>212618</v>
      </c>
      <c r="F43" s="91">
        <v>0.59709999999999996</v>
      </c>
      <c r="G43"/>
      <c r="H43" s="92" t="str">
        <f t="shared" si="0"/>
        <v>SecondaryDistributionLine.INSTALLATIONYEAR</v>
      </c>
    </row>
    <row r="44" spans="1:8">
      <c r="A44" t="s">
        <v>3352</v>
      </c>
      <c r="B44">
        <v>356079</v>
      </c>
      <c r="C44" t="s">
        <v>3346</v>
      </c>
      <c r="D44" t="s">
        <v>206</v>
      </c>
      <c r="E44">
        <v>0</v>
      </c>
      <c r="F44" s="91">
        <v>0</v>
      </c>
      <c r="G44"/>
      <c r="H44" s="92" t="str">
        <f t="shared" si="0"/>
        <v>SecondaryDistributionLine.ESTIMATEDAGE</v>
      </c>
    </row>
    <row r="45" spans="1:8">
      <c r="A45" t="s">
        <v>3352</v>
      </c>
      <c r="B45">
        <v>356079</v>
      </c>
      <c r="C45" t="s">
        <v>3347</v>
      </c>
      <c r="D45" t="s">
        <v>214</v>
      </c>
      <c r="E45">
        <v>0</v>
      </c>
      <c r="F45" s="91">
        <v>0</v>
      </c>
      <c r="G45"/>
      <c r="H45" s="92" t="str">
        <f t="shared" si="0"/>
        <v>SecondaryDistributionLine.USEFULLIFESPAN</v>
      </c>
    </row>
    <row r="46" spans="1:8">
      <c r="A46" t="s">
        <v>3352</v>
      </c>
      <c r="B46">
        <v>356079</v>
      </c>
      <c r="C46" t="s">
        <v>3348</v>
      </c>
      <c r="D46" t="s">
        <v>223</v>
      </c>
      <c r="E46">
        <v>0</v>
      </c>
      <c r="F46" s="91">
        <v>0</v>
      </c>
      <c r="G46"/>
      <c r="H46" s="92" t="str">
        <f t="shared" si="0"/>
        <v>SecondaryDistributionLine.AMPACITYRATING</v>
      </c>
    </row>
    <row r="47" spans="1:8">
      <c r="A47" t="s">
        <v>3352</v>
      </c>
      <c r="B47">
        <v>356079</v>
      </c>
      <c r="C47" t="s">
        <v>3349</v>
      </c>
      <c r="D47" t="s">
        <v>231</v>
      </c>
      <c r="E47">
        <v>0</v>
      </c>
      <c r="F47" s="91">
        <v>0</v>
      </c>
      <c r="G47"/>
      <c r="H47" s="92" t="str">
        <f t="shared" si="0"/>
        <v>SecondaryDistributionLine.OVERALLUTILITYRISK</v>
      </c>
    </row>
    <row r="48" spans="1:8">
      <c r="A48" t="s">
        <v>3352</v>
      </c>
      <c r="B48">
        <v>356079</v>
      </c>
      <c r="C48" t="s">
        <v>3350</v>
      </c>
      <c r="D48" t="s">
        <v>238</v>
      </c>
      <c r="E48">
        <v>0</v>
      </c>
      <c r="F48" s="91">
        <v>0</v>
      </c>
      <c r="G48"/>
      <c r="H48" s="92" t="str">
        <f t="shared" si="0"/>
        <v>SecondaryDistributionLine.IGNITIONRISK</v>
      </c>
    </row>
    <row r="49" spans="1:8">
      <c r="A49" t="s">
        <v>3352</v>
      </c>
      <c r="B49">
        <v>356079</v>
      </c>
      <c r="C49" t="s">
        <v>3351</v>
      </c>
      <c r="D49" t="s">
        <v>242</v>
      </c>
      <c r="E49">
        <v>0</v>
      </c>
      <c r="F49" s="91">
        <v>0</v>
      </c>
      <c r="G49"/>
      <c r="H49" s="92" t="str">
        <f t="shared" si="0"/>
        <v>SecondaryDistributionLine.PSPSRISK</v>
      </c>
    </row>
    <row r="50" spans="1:8">
      <c r="A50" t="s">
        <v>3353</v>
      </c>
      <c r="B50">
        <v>7596</v>
      </c>
      <c r="C50" t="s">
        <v>3327</v>
      </c>
      <c r="D50" t="s">
        <v>82</v>
      </c>
      <c r="E50">
        <v>0</v>
      </c>
      <c r="F50" s="91">
        <v>0</v>
      </c>
      <c r="G50"/>
      <c r="H50" s="92" t="str">
        <f t="shared" si="0"/>
        <v>TransmissionLine.SEGMENTID</v>
      </c>
    </row>
    <row r="51" spans="1:8">
      <c r="A51" t="s">
        <v>3353</v>
      </c>
      <c r="B51">
        <v>7596</v>
      </c>
      <c r="C51" t="s">
        <v>3328</v>
      </c>
      <c r="D51" t="s">
        <v>90</v>
      </c>
      <c r="E51">
        <v>7596</v>
      </c>
      <c r="F51" s="91">
        <v>1</v>
      </c>
      <c r="G51"/>
      <c r="H51" s="92" t="str">
        <f t="shared" si="0"/>
        <v>TransmissionLine.CIRCUITID</v>
      </c>
    </row>
    <row r="52" spans="1:8">
      <c r="A52" t="s">
        <v>3353</v>
      </c>
      <c r="B52">
        <v>7596</v>
      </c>
      <c r="C52" t="s">
        <v>3329</v>
      </c>
      <c r="D52" t="s">
        <v>99</v>
      </c>
      <c r="E52">
        <v>7596</v>
      </c>
      <c r="F52" s="91">
        <v>1</v>
      </c>
      <c r="G52"/>
      <c r="H52" s="92" t="str">
        <f t="shared" si="0"/>
        <v>TransmissionLine.UTILITYID</v>
      </c>
    </row>
    <row r="53" spans="1:8">
      <c r="A53" t="s">
        <v>3353</v>
      </c>
      <c r="B53">
        <v>7596</v>
      </c>
      <c r="C53" t="s">
        <v>3354</v>
      </c>
      <c r="D53" t="s">
        <v>307</v>
      </c>
      <c r="E53">
        <v>7596</v>
      </c>
      <c r="F53" s="91">
        <v>1</v>
      </c>
      <c r="G53"/>
      <c r="H53" s="92" t="str">
        <f t="shared" si="0"/>
        <v>TransmissionLine.LINECLASS</v>
      </c>
    </row>
    <row r="54" spans="1:8">
      <c r="A54" t="s">
        <v>3353</v>
      </c>
      <c r="B54">
        <v>7596</v>
      </c>
      <c r="C54" t="s">
        <v>3331</v>
      </c>
      <c r="D54" t="s">
        <v>110</v>
      </c>
      <c r="E54">
        <v>7596</v>
      </c>
      <c r="F54" s="91">
        <v>1</v>
      </c>
      <c r="G54"/>
      <c r="H54" s="92" t="str">
        <f t="shared" si="0"/>
        <v>TransmissionLine.CIRCUITNAME</v>
      </c>
    </row>
    <row r="55" spans="1:8">
      <c r="A55" t="s">
        <v>3353</v>
      </c>
      <c r="B55">
        <v>7596</v>
      </c>
      <c r="C55" t="s">
        <v>3332</v>
      </c>
      <c r="D55" t="s">
        <v>115</v>
      </c>
      <c r="E55">
        <v>7596</v>
      </c>
      <c r="F55" s="91">
        <v>1</v>
      </c>
      <c r="G55"/>
      <c r="H55" s="92" t="str">
        <f t="shared" si="0"/>
        <v>TransmissionLine.CONDUCTORTYPE</v>
      </c>
    </row>
    <row r="56" spans="1:8">
      <c r="A56" t="s">
        <v>3353</v>
      </c>
      <c r="B56">
        <v>7596</v>
      </c>
      <c r="C56" t="s">
        <v>3333</v>
      </c>
      <c r="D56" t="s">
        <v>124</v>
      </c>
      <c r="E56">
        <v>0</v>
      </c>
      <c r="F56" s="91">
        <v>0</v>
      </c>
      <c r="G56"/>
      <c r="H56" s="92" t="str">
        <f t="shared" si="0"/>
        <v>TransmissionLine.CONDUCTORTYPECOMMENT</v>
      </c>
    </row>
    <row r="57" spans="1:8">
      <c r="A57" t="s">
        <v>3353</v>
      </c>
      <c r="B57">
        <v>7596</v>
      </c>
      <c r="C57" t="s">
        <v>3334</v>
      </c>
      <c r="D57" t="s">
        <v>129</v>
      </c>
      <c r="E57">
        <v>7596</v>
      </c>
      <c r="F57" s="91">
        <v>1</v>
      </c>
      <c r="G57"/>
      <c r="H57" s="92" t="str">
        <f t="shared" si="0"/>
        <v>TransmissionLine.ASSETLOCATION</v>
      </c>
    </row>
    <row r="58" spans="1:8">
      <c r="A58" t="s">
        <v>3353</v>
      </c>
      <c r="B58">
        <v>7596</v>
      </c>
      <c r="C58" t="s">
        <v>3335</v>
      </c>
      <c r="D58" t="s">
        <v>135</v>
      </c>
      <c r="E58">
        <v>7596</v>
      </c>
      <c r="F58" s="91">
        <v>1</v>
      </c>
      <c r="G58"/>
      <c r="H58" s="92" t="str">
        <f t="shared" si="0"/>
        <v>TransmissionLine.NOMINALVOLTAGEKV</v>
      </c>
    </row>
    <row r="59" spans="1:8">
      <c r="A59" t="s">
        <v>3353</v>
      </c>
      <c r="B59">
        <v>7596</v>
      </c>
      <c r="C59" t="s">
        <v>3336</v>
      </c>
      <c r="D59" t="s">
        <v>141</v>
      </c>
      <c r="E59">
        <v>7582</v>
      </c>
      <c r="F59" s="91">
        <v>0.99819999999999998</v>
      </c>
      <c r="G59"/>
      <c r="H59" s="92" t="str">
        <f t="shared" si="0"/>
        <v>TransmissionLine.OPERATINGVOLTAGEKV</v>
      </c>
    </row>
    <row r="60" spans="1:8">
      <c r="A60" t="s">
        <v>3353</v>
      </c>
      <c r="B60">
        <v>7596</v>
      </c>
      <c r="C60" t="s">
        <v>3338</v>
      </c>
      <c r="D60" t="s">
        <v>150</v>
      </c>
      <c r="E60">
        <v>5194</v>
      </c>
      <c r="F60" s="91">
        <v>0.68379999999999996</v>
      </c>
      <c r="G60"/>
      <c r="H60" s="92" t="str">
        <f t="shared" si="0"/>
        <v>TransmissionLine.CONDUCTORMATERIAL</v>
      </c>
    </row>
    <row r="61" spans="1:8">
      <c r="A61" t="s">
        <v>3353</v>
      </c>
      <c r="B61">
        <v>7596</v>
      </c>
      <c r="C61" t="s">
        <v>3339</v>
      </c>
      <c r="D61" t="s">
        <v>156</v>
      </c>
      <c r="E61">
        <v>13</v>
      </c>
      <c r="F61" s="91">
        <v>1.6999999999999999E-3</v>
      </c>
      <c r="G61"/>
      <c r="H61" s="92" t="str">
        <f t="shared" si="0"/>
        <v>TransmissionLine.CONDUCTORMATERIALCOMMENT</v>
      </c>
    </row>
    <row r="62" spans="1:8">
      <c r="A62" t="s">
        <v>3353</v>
      </c>
      <c r="B62">
        <v>7596</v>
      </c>
      <c r="C62" t="s">
        <v>3340</v>
      </c>
      <c r="D62" t="s">
        <v>162</v>
      </c>
      <c r="E62">
        <v>5244</v>
      </c>
      <c r="F62" s="91">
        <v>0.69040000000000001</v>
      </c>
      <c r="G62"/>
      <c r="H62" s="92" t="str">
        <f t="shared" si="0"/>
        <v>TransmissionLine.CONDUCTORSIZE</v>
      </c>
    </row>
    <row r="63" spans="1:8">
      <c r="A63" t="s">
        <v>3353</v>
      </c>
      <c r="B63">
        <v>7596</v>
      </c>
      <c r="C63" t="s">
        <v>3341</v>
      </c>
      <c r="D63" t="s">
        <v>166</v>
      </c>
      <c r="E63">
        <v>2598</v>
      </c>
      <c r="F63" s="91">
        <v>0.34200000000000003</v>
      </c>
      <c r="G63"/>
      <c r="H63" s="92" t="str">
        <f t="shared" si="0"/>
        <v>TransmissionLine.CONDUCTOROD</v>
      </c>
    </row>
    <row r="64" spans="1:8">
      <c r="A64" t="s">
        <v>3353</v>
      </c>
      <c r="B64">
        <v>7596</v>
      </c>
      <c r="C64" t="s">
        <v>3342</v>
      </c>
      <c r="D64" t="s">
        <v>174</v>
      </c>
      <c r="E64">
        <v>7443</v>
      </c>
      <c r="F64" s="91">
        <v>0.97989999999999999</v>
      </c>
      <c r="G64"/>
      <c r="H64" s="92" t="str">
        <f t="shared" si="0"/>
        <v>TransmissionLine.LASTINSPECTIONDATE</v>
      </c>
    </row>
    <row r="65" spans="1:8">
      <c r="A65" t="s">
        <v>3353</v>
      </c>
      <c r="B65">
        <v>7596</v>
      </c>
      <c r="C65" t="s">
        <v>3343</v>
      </c>
      <c r="D65" t="s">
        <v>184</v>
      </c>
      <c r="E65">
        <v>7521</v>
      </c>
      <c r="F65" s="91">
        <v>0.99009999999999998</v>
      </c>
      <c r="G65"/>
      <c r="H65" s="92" t="str">
        <f t="shared" si="0"/>
        <v>TransmissionLine.LASTMAINTENANCEDATE</v>
      </c>
    </row>
    <row r="66" spans="1:8">
      <c r="A66" t="s">
        <v>3353</v>
      </c>
      <c r="B66">
        <v>7596</v>
      </c>
      <c r="C66" t="s">
        <v>3344</v>
      </c>
      <c r="D66" t="s">
        <v>189</v>
      </c>
      <c r="E66">
        <v>2956</v>
      </c>
      <c r="F66" s="91">
        <v>0.38919999999999999</v>
      </c>
      <c r="G66"/>
      <c r="H66" s="92" t="str">
        <f t="shared" si="0"/>
        <v>TransmissionLine.INSTALLATIONDATE</v>
      </c>
    </row>
    <row r="67" spans="1:8">
      <c r="A67" t="s">
        <v>3353</v>
      </c>
      <c r="B67">
        <v>7596</v>
      </c>
      <c r="C67" t="s">
        <v>3345</v>
      </c>
      <c r="D67" t="s">
        <v>197</v>
      </c>
      <c r="E67">
        <v>2956</v>
      </c>
      <c r="F67" s="91">
        <v>0.38919999999999999</v>
      </c>
      <c r="G67"/>
      <c r="H67" s="92" t="str">
        <f t="shared" ref="H67:H130" si="1">CONCATENATE(SUBSTITUTE(A67," ",""),".",SUBSTITUTE(C67," ",""))</f>
        <v>TransmissionLine.INSTALLATIONYEAR</v>
      </c>
    </row>
    <row r="68" spans="1:8">
      <c r="A68" t="s">
        <v>3353</v>
      </c>
      <c r="B68">
        <v>7596</v>
      </c>
      <c r="C68" t="s">
        <v>3346</v>
      </c>
      <c r="D68" t="s">
        <v>206</v>
      </c>
      <c r="E68">
        <v>0</v>
      </c>
      <c r="F68" s="91">
        <v>0</v>
      </c>
      <c r="G68"/>
      <c r="H68" s="92" t="str">
        <f t="shared" si="1"/>
        <v>TransmissionLine.ESTIMATEDAGE</v>
      </c>
    </row>
    <row r="69" spans="1:8">
      <c r="A69" t="s">
        <v>3353</v>
      </c>
      <c r="B69">
        <v>7596</v>
      </c>
      <c r="C69" t="s">
        <v>3347</v>
      </c>
      <c r="D69" t="s">
        <v>214</v>
      </c>
      <c r="E69">
        <v>0</v>
      </c>
      <c r="F69" s="91">
        <v>0</v>
      </c>
      <c r="G69"/>
      <c r="H69" s="92" t="str">
        <f t="shared" si="1"/>
        <v>TransmissionLine.USEFULLIFESPAN</v>
      </c>
    </row>
    <row r="70" spans="1:8">
      <c r="A70" t="s">
        <v>3353</v>
      </c>
      <c r="B70">
        <v>7596</v>
      </c>
      <c r="C70" t="s">
        <v>3348</v>
      </c>
      <c r="D70" t="s">
        <v>223</v>
      </c>
      <c r="E70">
        <v>5059</v>
      </c>
      <c r="F70" s="91">
        <v>0.66600000000000004</v>
      </c>
      <c r="G70"/>
      <c r="H70" s="92" t="str">
        <f t="shared" si="1"/>
        <v>TransmissionLine.AMPACITYRATING</v>
      </c>
    </row>
    <row r="71" spans="1:8">
      <c r="A71" t="s">
        <v>3353</v>
      </c>
      <c r="B71">
        <v>7596</v>
      </c>
      <c r="C71" t="s">
        <v>3349</v>
      </c>
      <c r="D71" t="s">
        <v>231</v>
      </c>
      <c r="E71">
        <v>0</v>
      </c>
      <c r="F71" s="91">
        <v>0</v>
      </c>
      <c r="G71"/>
      <c r="H71" s="92" t="str">
        <f t="shared" si="1"/>
        <v>TransmissionLine.OVERALLUTILITYRISK</v>
      </c>
    </row>
    <row r="72" spans="1:8">
      <c r="A72" t="s">
        <v>3353</v>
      </c>
      <c r="B72">
        <v>7596</v>
      </c>
      <c r="C72" t="s">
        <v>3350</v>
      </c>
      <c r="D72" t="s">
        <v>238</v>
      </c>
      <c r="E72">
        <v>0</v>
      </c>
      <c r="F72" s="91">
        <v>0</v>
      </c>
      <c r="G72"/>
      <c r="H72" s="92" t="str">
        <f t="shared" si="1"/>
        <v>TransmissionLine.IGNITIONRISK</v>
      </c>
    </row>
    <row r="73" spans="1:8">
      <c r="A73" t="s">
        <v>3353</v>
      </c>
      <c r="B73">
        <v>7596</v>
      </c>
      <c r="C73" t="s">
        <v>3351</v>
      </c>
      <c r="D73" t="s">
        <v>242</v>
      </c>
      <c r="E73">
        <v>0</v>
      </c>
      <c r="F73" s="91">
        <v>0</v>
      </c>
      <c r="G73"/>
      <c r="H73" s="92" t="str">
        <f t="shared" si="1"/>
        <v>TransmissionLine.PSPSRISK</v>
      </c>
    </row>
    <row r="74" spans="1:8">
      <c r="A74" t="s">
        <v>12</v>
      </c>
      <c r="B74">
        <v>706</v>
      </c>
      <c r="C74" t="s">
        <v>3355</v>
      </c>
      <c r="D74" t="s">
        <v>374</v>
      </c>
      <c r="E74">
        <v>706</v>
      </c>
      <c r="F74" s="91">
        <v>1</v>
      </c>
      <c r="G74"/>
      <c r="H74" s="92" t="str">
        <f t="shared" si="1"/>
        <v>Camera.ASSETID</v>
      </c>
    </row>
    <row r="75" spans="1:8">
      <c r="A75" t="s">
        <v>12</v>
      </c>
      <c r="B75">
        <v>706</v>
      </c>
      <c r="C75" t="s">
        <v>3356</v>
      </c>
      <c r="D75" t="s">
        <v>380</v>
      </c>
      <c r="E75">
        <v>0</v>
      </c>
      <c r="F75" s="91">
        <v>0</v>
      </c>
      <c r="G75"/>
      <c r="H75" s="92" t="str">
        <f t="shared" si="1"/>
        <v>Camera.SUPPORTASSETID</v>
      </c>
    </row>
    <row r="76" spans="1:8">
      <c r="A76" t="s">
        <v>12</v>
      </c>
      <c r="B76">
        <v>706</v>
      </c>
      <c r="C76" t="s">
        <v>3357</v>
      </c>
      <c r="D76" t="s">
        <v>387</v>
      </c>
      <c r="E76">
        <v>0</v>
      </c>
      <c r="F76" s="91">
        <v>0</v>
      </c>
      <c r="G76"/>
      <c r="H76" s="92" t="str">
        <f t="shared" si="1"/>
        <v>Camera.ASSETFEATURE</v>
      </c>
    </row>
    <row r="77" spans="1:8">
      <c r="A77" t="s">
        <v>12</v>
      </c>
      <c r="B77">
        <v>706</v>
      </c>
      <c r="C77" t="s">
        <v>3329</v>
      </c>
      <c r="D77" t="s">
        <v>99</v>
      </c>
      <c r="E77">
        <v>706</v>
      </c>
      <c r="F77" s="91">
        <v>1</v>
      </c>
      <c r="G77"/>
      <c r="H77" s="92" t="str">
        <f t="shared" si="1"/>
        <v>Camera.UTILITYID</v>
      </c>
    </row>
    <row r="78" spans="1:8">
      <c r="A78" t="s">
        <v>12</v>
      </c>
      <c r="B78">
        <v>706</v>
      </c>
      <c r="C78" t="s">
        <v>3358</v>
      </c>
      <c r="D78" t="s">
        <v>395</v>
      </c>
      <c r="E78">
        <v>706</v>
      </c>
      <c r="F78" s="91">
        <v>1</v>
      </c>
      <c r="G78"/>
      <c r="H78" s="92" t="str">
        <f t="shared" si="1"/>
        <v>Camera.CAMERALOCATIONNAME</v>
      </c>
    </row>
    <row r="79" spans="1:8">
      <c r="A79" t="s">
        <v>12</v>
      </c>
      <c r="B79">
        <v>706</v>
      </c>
      <c r="C79" t="s">
        <v>3359</v>
      </c>
      <c r="D79" t="s">
        <v>401</v>
      </c>
      <c r="E79">
        <v>706</v>
      </c>
      <c r="F79" s="91">
        <v>1</v>
      </c>
      <c r="G79"/>
      <c r="H79" s="92" t="str">
        <f t="shared" si="1"/>
        <v>Camera.HFTDCLASS</v>
      </c>
    </row>
    <row r="80" spans="1:8">
      <c r="A80" t="s">
        <v>3360</v>
      </c>
      <c r="B80">
        <v>75894</v>
      </c>
      <c r="C80" t="s">
        <v>3355</v>
      </c>
      <c r="D80" t="s">
        <v>374</v>
      </c>
      <c r="E80">
        <v>75894</v>
      </c>
      <c r="F80" s="91">
        <v>1</v>
      </c>
      <c r="G80"/>
      <c r="H80" s="92" t="str">
        <f t="shared" si="1"/>
        <v>ConnectionDevice.ASSETID</v>
      </c>
    </row>
    <row r="81" spans="1:8">
      <c r="A81" t="s">
        <v>3360</v>
      </c>
      <c r="B81">
        <v>75894</v>
      </c>
      <c r="C81" t="s">
        <v>3361</v>
      </c>
      <c r="D81" t="s">
        <v>411</v>
      </c>
      <c r="E81">
        <v>11404</v>
      </c>
      <c r="F81" s="91">
        <v>0.15029999999999999</v>
      </c>
      <c r="G81"/>
      <c r="H81" s="92" t="str">
        <f t="shared" si="1"/>
        <v>ConnectionDevice.FROMSTRUCTUREID</v>
      </c>
    </row>
    <row r="82" spans="1:8">
      <c r="A82" t="s">
        <v>3360</v>
      </c>
      <c r="B82">
        <v>75894</v>
      </c>
      <c r="C82" t="s">
        <v>3362</v>
      </c>
      <c r="D82" t="s">
        <v>419</v>
      </c>
      <c r="E82">
        <v>11376</v>
      </c>
      <c r="F82" s="91">
        <v>0.14990000000000001</v>
      </c>
      <c r="G82"/>
      <c r="H82" s="92" t="str">
        <f t="shared" si="1"/>
        <v>ConnectionDevice.TOSTRUCTUREID</v>
      </c>
    </row>
    <row r="83" spans="1:8">
      <c r="A83" t="s">
        <v>3360</v>
      </c>
      <c r="B83">
        <v>75894</v>
      </c>
      <c r="C83" t="s">
        <v>3327</v>
      </c>
      <c r="D83" t="s">
        <v>82</v>
      </c>
      <c r="E83">
        <v>0</v>
      </c>
      <c r="F83" s="91">
        <v>0</v>
      </c>
      <c r="G83"/>
      <c r="H83" s="92" t="str">
        <f t="shared" si="1"/>
        <v>ConnectionDevice.SEGMENTID</v>
      </c>
    </row>
    <row r="84" spans="1:8">
      <c r="A84" t="s">
        <v>3360</v>
      </c>
      <c r="B84">
        <v>75894</v>
      </c>
      <c r="C84" t="s">
        <v>3328</v>
      </c>
      <c r="D84" t="s">
        <v>90</v>
      </c>
      <c r="E84">
        <v>74960</v>
      </c>
      <c r="F84" s="91">
        <v>0.98770000000000002</v>
      </c>
      <c r="G84"/>
      <c r="H84" s="92" t="str">
        <f t="shared" si="1"/>
        <v>ConnectionDevice.CIRCUITID</v>
      </c>
    </row>
    <row r="85" spans="1:8">
      <c r="A85" t="s">
        <v>3360</v>
      </c>
      <c r="B85">
        <v>75894</v>
      </c>
      <c r="C85" t="s">
        <v>3354</v>
      </c>
      <c r="D85" t="s">
        <v>307</v>
      </c>
      <c r="E85">
        <v>75894</v>
      </c>
      <c r="F85" s="91">
        <v>1</v>
      </c>
      <c r="G85"/>
      <c r="H85" s="92" t="str">
        <f t="shared" si="1"/>
        <v>ConnectionDevice.LINECLASS</v>
      </c>
    </row>
    <row r="86" spans="1:8">
      <c r="A86" t="s">
        <v>3360</v>
      </c>
      <c r="B86">
        <v>75894</v>
      </c>
      <c r="C86" t="s">
        <v>3330</v>
      </c>
      <c r="D86" t="s">
        <v>105</v>
      </c>
      <c r="E86">
        <v>57760</v>
      </c>
      <c r="F86" s="91">
        <v>0.7611</v>
      </c>
      <c r="G86"/>
      <c r="H86" s="92" t="str">
        <f t="shared" si="1"/>
        <v>ConnectionDevice.SUBSTATIONID</v>
      </c>
    </row>
    <row r="87" spans="1:8">
      <c r="A87" t="s">
        <v>3360</v>
      </c>
      <c r="B87">
        <v>75894</v>
      </c>
      <c r="C87" t="s">
        <v>3329</v>
      </c>
      <c r="D87" t="s">
        <v>99</v>
      </c>
      <c r="E87">
        <v>75894</v>
      </c>
      <c r="F87" s="91">
        <v>1</v>
      </c>
      <c r="G87"/>
      <c r="H87" s="92" t="str">
        <f t="shared" si="1"/>
        <v>ConnectionDevice.UTILITYID</v>
      </c>
    </row>
    <row r="88" spans="1:8">
      <c r="A88" t="s">
        <v>3360</v>
      </c>
      <c r="B88">
        <v>75894</v>
      </c>
      <c r="C88" t="s">
        <v>3334</v>
      </c>
      <c r="D88" t="s">
        <v>129</v>
      </c>
      <c r="E88">
        <v>75894</v>
      </c>
      <c r="F88" s="91">
        <v>1</v>
      </c>
      <c r="G88"/>
      <c r="H88" s="92" t="str">
        <f t="shared" si="1"/>
        <v>ConnectionDevice.ASSETLOCATION</v>
      </c>
    </row>
    <row r="89" spans="1:8">
      <c r="A89" t="s">
        <v>3360</v>
      </c>
      <c r="B89">
        <v>75894</v>
      </c>
      <c r="C89" t="s">
        <v>3363</v>
      </c>
      <c r="D89" t="s">
        <v>444</v>
      </c>
      <c r="E89">
        <v>75894</v>
      </c>
      <c r="F89" s="91">
        <v>1</v>
      </c>
      <c r="G89"/>
      <c r="H89" s="92" t="str">
        <f t="shared" si="1"/>
        <v>ConnectionDevice.CONNECTIONDEVICETYPE</v>
      </c>
    </row>
    <row r="90" spans="1:8">
      <c r="A90" t="s">
        <v>3360</v>
      </c>
      <c r="B90">
        <v>75894</v>
      </c>
      <c r="C90" t="s">
        <v>3364</v>
      </c>
      <c r="D90" t="s">
        <v>451</v>
      </c>
      <c r="E90">
        <v>28</v>
      </c>
      <c r="F90" s="91">
        <v>4.0000000000000002E-4</v>
      </c>
      <c r="G90"/>
      <c r="H90" s="92" t="str">
        <f t="shared" si="1"/>
        <v>ConnectionDevice.CONNECTIONDEVICETYPECOMMENT</v>
      </c>
    </row>
    <row r="91" spans="1:8">
      <c r="A91" t="s">
        <v>3360</v>
      </c>
      <c r="B91">
        <v>75894</v>
      </c>
      <c r="C91" t="s">
        <v>3365</v>
      </c>
      <c r="D91" t="s">
        <v>456</v>
      </c>
      <c r="E91">
        <v>0</v>
      </c>
      <c r="F91" s="91">
        <v>0</v>
      </c>
      <c r="G91"/>
      <c r="H91" s="92" t="str">
        <f t="shared" si="1"/>
        <v>ConnectionDevice.CONNECTIONDEVICESUBTYPE</v>
      </c>
    </row>
    <row r="92" spans="1:8">
      <c r="A92" t="s">
        <v>3360</v>
      </c>
      <c r="B92">
        <v>75894</v>
      </c>
      <c r="C92" t="s">
        <v>3366</v>
      </c>
      <c r="D92" t="s">
        <v>462</v>
      </c>
      <c r="E92">
        <v>0</v>
      </c>
      <c r="F92" s="91">
        <v>0</v>
      </c>
      <c r="G92"/>
      <c r="H92" s="92" t="str">
        <f t="shared" si="1"/>
        <v>ConnectionDevice.CONNECTIONDEVICESUBTYPECOMMENT</v>
      </c>
    </row>
    <row r="93" spans="1:8">
      <c r="A93" t="s">
        <v>3360</v>
      </c>
      <c r="B93">
        <v>75894</v>
      </c>
      <c r="C93" t="s">
        <v>3367</v>
      </c>
      <c r="D93" t="s">
        <v>466</v>
      </c>
      <c r="E93">
        <v>70319</v>
      </c>
      <c r="F93" s="91">
        <v>0.92649999999999999</v>
      </c>
      <c r="G93"/>
      <c r="H93" s="92" t="str">
        <f t="shared" si="1"/>
        <v>ConnectionDevice.ASSOCIATEDNOMINALVOLTAGEKV</v>
      </c>
    </row>
    <row r="94" spans="1:8">
      <c r="A94" t="s">
        <v>3360</v>
      </c>
      <c r="B94">
        <v>75894</v>
      </c>
      <c r="C94" t="s">
        <v>3368</v>
      </c>
      <c r="D94" t="s">
        <v>472</v>
      </c>
      <c r="E94">
        <v>0</v>
      </c>
      <c r="F94" s="91">
        <v>0</v>
      </c>
      <c r="G94"/>
      <c r="H94" s="92" t="str">
        <f t="shared" si="1"/>
        <v>ConnectionDevice.ASSOCIATEDOPERATINGVOLTAGEKV</v>
      </c>
    </row>
    <row r="95" spans="1:8">
      <c r="A95" t="s">
        <v>3360</v>
      </c>
      <c r="B95">
        <v>75894</v>
      </c>
      <c r="C95" t="s">
        <v>3331</v>
      </c>
      <c r="D95" t="s">
        <v>110</v>
      </c>
      <c r="E95">
        <v>75390</v>
      </c>
      <c r="F95" s="91">
        <v>0.99339999999999995</v>
      </c>
      <c r="G95"/>
      <c r="H95" s="92" t="str">
        <f t="shared" si="1"/>
        <v>ConnectionDevice.CIRCUITNAME</v>
      </c>
    </row>
    <row r="96" spans="1:8">
      <c r="A96" t="s">
        <v>3360</v>
      </c>
      <c r="B96">
        <v>75894</v>
      </c>
      <c r="C96" t="s">
        <v>3369</v>
      </c>
      <c r="D96" t="s">
        <v>478</v>
      </c>
      <c r="E96">
        <v>3</v>
      </c>
      <c r="F96" s="91">
        <v>0</v>
      </c>
      <c r="G96"/>
      <c r="H96" s="92" t="str">
        <f t="shared" si="1"/>
        <v>ConnectionDevice.MANUFACTURER</v>
      </c>
    </row>
    <row r="97" spans="1:8">
      <c r="A97" t="s">
        <v>3360</v>
      </c>
      <c r="B97">
        <v>75894</v>
      </c>
      <c r="C97" t="s">
        <v>3370</v>
      </c>
      <c r="D97" t="s">
        <v>485</v>
      </c>
      <c r="E97">
        <v>3</v>
      </c>
      <c r="F97" s="91">
        <v>0</v>
      </c>
      <c r="G97"/>
      <c r="H97" s="92" t="str">
        <f t="shared" si="1"/>
        <v>ConnectionDevice.MODELNUMBER</v>
      </c>
    </row>
    <row r="98" spans="1:8">
      <c r="A98" t="s">
        <v>3360</v>
      </c>
      <c r="B98">
        <v>75894</v>
      </c>
      <c r="C98" t="s">
        <v>3342</v>
      </c>
      <c r="D98" t="s">
        <v>174</v>
      </c>
      <c r="E98">
        <v>0</v>
      </c>
      <c r="F98" s="91">
        <v>0</v>
      </c>
      <c r="G98"/>
      <c r="H98" s="92" t="str">
        <f t="shared" si="1"/>
        <v>ConnectionDevice.LASTINSPECTIONDATE</v>
      </c>
    </row>
    <row r="99" spans="1:8">
      <c r="A99" t="s">
        <v>3360</v>
      </c>
      <c r="B99">
        <v>75894</v>
      </c>
      <c r="C99" t="s">
        <v>3344</v>
      </c>
      <c r="D99" t="s">
        <v>189</v>
      </c>
      <c r="E99">
        <v>820</v>
      </c>
      <c r="F99" s="91">
        <v>1.0800000000000001E-2</v>
      </c>
      <c r="G99"/>
      <c r="H99" s="92" t="str">
        <f t="shared" si="1"/>
        <v>ConnectionDevice.INSTALLATIONDATE</v>
      </c>
    </row>
    <row r="100" spans="1:8">
      <c r="A100" t="s">
        <v>3360</v>
      </c>
      <c r="B100">
        <v>75894</v>
      </c>
      <c r="C100" t="s">
        <v>3345</v>
      </c>
      <c r="D100" t="s">
        <v>197</v>
      </c>
      <c r="E100">
        <v>820</v>
      </c>
      <c r="F100" s="91">
        <v>1.0800000000000001E-2</v>
      </c>
      <c r="G100"/>
      <c r="H100" s="92" t="str">
        <f t="shared" si="1"/>
        <v>ConnectionDevice.INSTALLATIONYEAR</v>
      </c>
    </row>
    <row r="101" spans="1:8">
      <c r="A101" t="s">
        <v>3360</v>
      </c>
      <c r="B101">
        <v>75894</v>
      </c>
      <c r="C101" t="s">
        <v>3346</v>
      </c>
      <c r="D101" t="s">
        <v>206</v>
      </c>
      <c r="E101">
        <v>0</v>
      </c>
      <c r="F101" s="91">
        <v>0</v>
      </c>
      <c r="G101"/>
      <c r="H101" s="92" t="str">
        <f t="shared" si="1"/>
        <v>ConnectionDevice.ESTIMATEDAGE</v>
      </c>
    </row>
    <row r="102" spans="1:8">
      <c r="A102" t="s">
        <v>3360</v>
      </c>
      <c r="B102">
        <v>75894</v>
      </c>
      <c r="C102" t="s">
        <v>3347</v>
      </c>
      <c r="D102" t="s">
        <v>214</v>
      </c>
      <c r="E102">
        <v>0</v>
      </c>
      <c r="F102" s="91">
        <v>0</v>
      </c>
      <c r="G102"/>
      <c r="H102" s="92" t="str">
        <f t="shared" si="1"/>
        <v>ConnectionDevice.USEFULLIFESPAN</v>
      </c>
    </row>
    <row r="103" spans="1:8">
      <c r="A103" t="s">
        <v>3360</v>
      </c>
      <c r="B103">
        <v>75894</v>
      </c>
      <c r="C103" t="s">
        <v>3359</v>
      </c>
      <c r="D103" t="s">
        <v>401</v>
      </c>
      <c r="E103">
        <v>75894</v>
      </c>
      <c r="F103" s="91">
        <v>1</v>
      </c>
      <c r="G103"/>
      <c r="H103" s="92" t="str">
        <f t="shared" si="1"/>
        <v>ConnectionDevice.HFTDCLASS</v>
      </c>
    </row>
    <row r="104" spans="1:8">
      <c r="A104" t="s">
        <v>3371</v>
      </c>
      <c r="B104">
        <v>5448161</v>
      </c>
      <c r="C104" t="s">
        <v>3372</v>
      </c>
      <c r="D104" t="s">
        <v>505</v>
      </c>
      <c r="E104">
        <v>5448161</v>
      </c>
      <c r="F104" s="91">
        <v>1</v>
      </c>
      <c r="G104"/>
      <c r="H104" s="92" t="str">
        <f t="shared" si="1"/>
        <v>CustomerMeter.METERID</v>
      </c>
    </row>
    <row r="105" spans="1:8">
      <c r="A105" t="s">
        <v>3371</v>
      </c>
      <c r="B105">
        <v>5448161</v>
      </c>
      <c r="C105" t="s">
        <v>3329</v>
      </c>
      <c r="D105" t="s">
        <v>99</v>
      </c>
      <c r="E105">
        <v>5448161</v>
      </c>
      <c r="F105" s="91">
        <v>1</v>
      </c>
      <c r="G105"/>
      <c r="H105" s="92" t="str">
        <f t="shared" si="1"/>
        <v>CustomerMeter.UTILITYID</v>
      </c>
    </row>
    <row r="106" spans="1:8">
      <c r="A106" t="s">
        <v>3371</v>
      </c>
      <c r="B106">
        <v>5448161</v>
      </c>
      <c r="C106" t="s">
        <v>3327</v>
      </c>
      <c r="D106" t="s">
        <v>82</v>
      </c>
      <c r="E106">
        <v>0</v>
      </c>
      <c r="F106" s="91">
        <v>0</v>
      </c>
      <c r="G106"/>
      <c r="H106" s="92" t="str">
        <f t="shared" si="1"/>
        <v>CustomerMeter.SEGMENTID</v>
      </c>
    </row>
    <row r="107" spans="1:8">
      <c r="A107" t="s">
        <v>3371</v>
      </c>
      <c r="B107">
        <v>5448161</v>
      </c>
      <c r="C107" t="s">
        <v>3328</v>
      </c>
      <c r="D107" t="s">
        <v>90</v>
      </c>
      <c r="E107">
        <v>5442852</v>
      </c>
      <c r="F107" s="91">
        <v>0.999</v>
      </c>
      <c r="G107"/>
      <c r="H107" s="92" t="str">
        <f t="shared" si="1"/>
        <v>CustomerMeter.CIRCUITID</v>
      </c>
    </row>
    <row r="108" spans="1:8">
      <c r="A108" t="s">
        <v>3371</v>
      </c>
      <c r="B108">
        <v>5448161</v>
      </c>
      <c r="C108" t="s">
        <v>3330</v>
      </c>
      <c r="D108" t="s">
        <v>105</v>
      </c>
      <c r="E108">
        <v>5304058</v>
      </c>
      <c r="F108" s="91">
        <v>0.97360000000000002</v>
      </c>
      <c r="G108"/>
      <c r="H108" s="92" t="str">
        <f t="shared" si="1"/>
        <v>CustomerMeter.SUBSTATIONID</v>
      </c>
    </row>
    <row r="109" spans="1:8">
      <c r="A109" t="s">
        <v>3371</v>
      </c>
      <c r="B109">
        <v>5448161</v>
      </c>
      <c r="C109" t="s">
        <v>3331</v>
      </c>
      <c r="D109" t="s">
        <v>110</v>
      </c>
      <c r="E109">
        <v>5440789</v>
      </c>
      <c r="F109" s="91">
        <v>0.99860000000000004</v>
      </c>
      <c r="G109"/>
      <c r="H109" s="92" t="str">
        <f t="shared" si="1"/>
        <v>CustomerMeter.CIRCUITNAME</v>
      </c>
    </row>
    <row r="110" spans="1:8">
      <c r="A110" t="s">
        <v>3371</v>
      </c>
      <c r="B110">
        <v>5448161</v>
      </c>
      <c r="C110" t="s">
        <v>3373</v>
      </c>
      <c r="D110" t="s">
        <v>518</v>
      </c>
      <c r="E110">
        <v>5442698</v>
      </c>
      <c r="F110" s="91">
        <v>0.999</v>
      </c>
      <c r="G110"/>
      <c r="H110" s="92" t="str">
        <f t="shared" si="1"/>
        <v>CustomerMeter.METERTYPE</v>
      </c>
    </row>
    <row r="111" spans="1:8">
      <c r="A111" t="s">
        <v>3371</v>
      </c>
      <c r="B111">
        <v>5448161</v>
      </c>
      <c r="C111" t="s">
        <v>3369</v>
      </c>
      <c r="D111" t="s">
        <v>478</v>
      </c>
      <c r="E111">
        <v>5445567</v>
      </c>
      <c r="F111" s="91">
        <v>0.99950000000000006</v>
      </c>
      <c r="G111"/>
      <c r="H111" s="92" t="str">
        <f t="shared" si="1"/>
        <v>CustomerMeter.MANUFACTURER</v>
      </c>
    </row>
    <row r="112" spans="1:8">
      <c r="A112" t="s">
        <v>3371</v>
      </c>
      <c r="B112">
        <v>5448161</v>
      </c>
      <c r="C112" t="s">
        <v>3370</v>
      </c>
      <c r="D112" t="s">
        <v>485</v>
      </c>
      <c r="E112">
        <v>5448161</v>
      </c>
      <c r="F112" s="91">
        <v>1</v>
      </c>
      <c r="G112"/>
      <c r="H112" s="92" t="str">
        <f t="shared" si="1"/>
        <v>CustomerMeter.MODELNUMBER</v>
      </c>
    </row>
    <row r="113" spans="1:8">
      <c r="A113" t="s">
        <v>3371</v>
      </c>
      <c r="B113">
        <v>5448161</v>
      </c>
      <c r="C113" t="s">
        <v>3344</v>
      </c>
      <c r="D113" t="s">
        <v>189</v>
      </c>
      <c r="E113">
        <v>5448161</v>
      </c>
      <c r="F113" s="91">
        <v>1</v>
      </c>
      <c r="G113"/>
      <c r="H113" s="92" t="str">
        <f t="shared" si="1"/>
        <v>CustomerMeter.INSTALLATIONDATE</v>
      </c>
    </row>
    <row r="114" spans="1:8">
      <c r="A114" t="s">
        <v>3371</v>
      </c>
      <c r="B114">
        <v>5448161</v>
      </c>
      <c r="C114" t="s">
        <v>3345</v>
      </c>
      <c r="D114" t="s">
        <v>197</v>
      </c>
      <c r="E114">
        <v>5448161</v>
      </c>
      <c r="F114" s="91">
        <v>1</v>
      </c>
      <c r="G114"/>
      <c r="H114" s="92" t="str">
        <f t="shared" si="1"/>
        <v>CustomerMeter.INSTALLATIONYEAR</v>
      </c>
    </row>
    <row r="115" spans="1:8">
      <c r="A115" t="s">
        <v>3371</v>
      </c>
      <c r="B115">
        <v>5448161</v>
      </c>
      <c r="C115" t="s">
        <v>3346</v>
      </c>
      <c r="D115" t="s">
        <v>206</v>
      </c>
      <c r="E115">
        <v>0</v>
      </c>
      <c r="F115" s="91">
        <v>0</v>
      </c>
      <c r="G115"/>
      <c r="H115" s="92" t="str">
        <f t="shared" si="1"/>
        <v>CustomerMeter.ESTIMATEDAGE</v>
      </c>
    </row>
    <row r="116" spans="1:8">
      <c r="A116" t="s">
        <v>3371</v>
      </c>
      <c r="B116">
        <v>5448161</v>
      </c>
      <c r="C116" t="s">
        <v>3359</v>
      </c>
      <c r="D116" t="s">
        <v>401</v>
      </c>
      <c r="E116">
        <v>5448161</v>
      </c>
      <c r="F116" s="91">
        <v>1</v>
      </c>
      <c r="G116"/>
      <c r="H116" s="92" t="str">
        <f t="shared" si="1"/>
        <v>CustomerMeter.HFTDCLASS</v>
      </c>
    </row>
    <row r="117" spans="1:8">
      <c r="A117" t="s">
        <v>18</v>
      </c>
      <c r="B117">
        <v>140074</v>
      </c>
      <c r="C117" t="s">
        <v>3355</v>
      </c>
      <c r="D117" t="s">
        <v>374</v>
      </c>
      <c r="E117">
        <v>140074</v>
      </c>
      <c r="F117" s="91">
        <v>1</v>
      </c>
      <c r="G117"/>
      <c r="H117" s="92" t="str">
        <f t="shared" si="1"/>
        <v>Fuse.ASSETID</v>
      </c>
    </row>
    <row r="118" spans="1:8">
      <c r="A118" t="s">
        <v>18</v>
      </c>
      <c r="B118">
        <v>140074</v>
      </c>
      <c r="C118" t="s">
        <v>3374</v>
      </c>
      <c r="D118" t="s">
        <v>537</v>
      </c>
      <c r="E118">
        <v>137235</v>
      </c>
      <c r="F118" s="91">
        <v>0.97970000000000002</v>
      </c>
      <c r="G118"/>
      <c r="H118" s="92" t="str">
        <f t="shared" si="1"/>
        <v>Fuse.SUPPORTSTRUCTUREID</v>
      </c>
    </row>
    <row r="119" spans="1:8">
      <c r="A119" t="s">
        <v>18</v>
      </c>
      <c r="B119">
        <v>140074</v>
      </c>
      <c r="C119" t="s">
        <v>3329</v>
      </c>
      <c r="D119" t="s">
        <v>99</v>
      </c>
      <c r="E119">
        <v>140074</v>
      </c>
      <c r="F119" s="91">
        <v>1</v>
      </c>
      <c r="G119"/>
      <c r="H119" s="92" t="str">
        <f t="shared" si="1"/>
        <v>Fuse.UTILITYID</v>
      </c>
    </row>
    <row r="120" spans="1:8">
      <c r="A120" t="s">
        <v>18</v>
      </c>
      <c r="B120">
        <v>140074</v>
      </c>
      <c r="C120" t="s">
        <v>3330</v>
      </c>
      <c r="D120" t="s">
        <v>105</v>
      </c>
      <c r="E120">
        <v>138571</v>
      </c>
      <c r="F120" s="91">
        <v>0.98929999999999996</v>
      </c>
      <c r="G120"/>
      <c r="H120" s="92" t="str">
        <f t="shared" si="1"/>
        <v>Fuse.SUBSTATIONID</v>
      </c>
    </row>
    <row r="121" spans="1:8">
      <c r="A121" t="s">
        <v>18</v>
      </c>
      <c r="B121">
        <v>140074</v>
      </c>
      <c r="C121" t="s">
        <v>3327</v>
      </c>
      <c r="D121" t="s">
        <v>82</v>
      </c>
      <c r="E121">
        <v>0</v>
      </c>
      <c r="F121" s="91">
        <v>0</v>
      </c>
      <c r="G121"/>
      <c r="H121" s="92" t="str">
        <f t="shared" si="1"/>
        <v>Fuse.SEGMENTID</v>
      </c>
    </row>
    <row r="122" spans="1:8">
      <c r="A122" t="s">
        <v>18</v>
      </c>
      <c r="B122">
        <v>140074</v>
      </c>
      <c r="C122" t="s">
        <v>3328</v>
      </c>
      <c r="D122" t="s">
        <v>90</v>
      </c>
      <c r="E122">
        <v>140074</v>
      </c>
      <c r="F122" s="91">
        <v>1</v>
      </c>
      <c r="G122"/>
      <c r="H122" s="92" t="str">
        <f t="shared" si="1"/>
        <v>Fuse.CIRCUITID</v>
      </c>
    </row>
    <row r="123" spans="1:8">
      <c r="A123" t="s">
        <v>18</v>
      </c>
      <c r="B123">
        <v>140074</v>
      </c>
      <c r="C123" t="s">
        <v>3367</v>
      </c>
      <c r="D123" t="s">
        <v>466</v>
      </c>
      <c r="E123">
        <v>140074</v>
      </c>
      <c r="F123" s="91">
        <v>1</v>
      </c>
      <c r="G123"/>
      <c r="H123" s="92" t="str">
        <f t="shared" si="1"/>
        <v>Fuse.ASSOCIATEDNOMINALVOLTAGEKV</v>
      </c>
    </row>
    <row r="124" spans="1:8">
      <c r="A124" t="s">
        <v>18</v>
      </c>
      <c r="B124">
        <v>140074</v>
      </c>
      <c r="C124" t="s">
        <v>3368</v>
      </c>
      <c r="D124" t="s">
        <v>472</v>
      </c>
      <c r="E124">
        <v>140074</v>
      </c>
      <c r="F124" s="91">
        <v>1</v>
      </c>
      <c r="G124"/>
      <c r="H124" s="92" t="str">
        <f t="shared" si="1"/>
        <v>Fuse.ASSOCIATEDOPERATINGVOLTAGEKV</v>
      </c>
    </row>
    <row r="125" spans="1:8">
      <c r="A125" t="s">
        <v>18</v>
      </c>
      <c r="B125">
        <v>140074</v>
      </c>
      <c r="C125" t="s">
        <v>3331</v>
      </c>
      <c r="D125" t="s">
        <v>110</v>
      </c>
      <c r="E125">
        <v>140074</v>
      </c>
      <c r="F125" s="91">
        <v>1</v>
      </c>
      <c r="G125"/>
      <c r="H125" s="92" t="str">
        <f t="shared" si="1"/>
        <v>Fuse.CIRCUITNAME</v>
      </c>
    </row>
    <row r="126" spans="1:8">
      <c r="A126" t="s">
        <v>18</v>
      </c>
      <c r="B126">
        <v>140074</v>
      </c>
      <c r="C126" t="s">
        <v>3342</v>
      </c>
      <c r="D126" t="s">
        <v>174</v>
      </c>
      <c r="E126">
        <v>129358</v>
      </c>
      <c r="F126" s="91">
        <v>0.92349999999999999</v>
      </c>
      <c r="G126"/>
      <c r="H126" s="92" t="str">
        <f t="shared" si="1"/>
        <v>Fuse.LASTINSPECTIONDATE</v>
      </c>
    </row>
    <row r="127" spans="1:8">
      <c r="A127" t="s">
        <v>18</v>
      </c>
      <c r="B127">
        <v>140074</v>
      </c>
      <c r="C127" t="s">
        <v>3343</v>
      </c>
      <c r="D127" t="s">
        <v>184</v>
      </c>
      <c r="E127">
        <v>872</v>
      </c>
      <c r="F127" s="91">
        <v>6.1999999999999998E-3</v>
      </c>
      <c r="G127"/>
      <c r="H127" s="92" t="str">
        <f t="shared" si="1"/>
        <v>Fuse.LASTMAINTENANCEDATE</v>
      </c>
    </row>
    <row r="128" spans="1:8">
      <c r="A128" t="s">
        <v>18</v>
      </c>
      <c r="B128">
        <v>140074</v>
      </c>
      <c r="C128" t="s">
        <v>3375</v>
      </c>
      <c r="D128" t="s">
        <v>557</v>
      </c>
      <c r="E128">
        <v>140044</v>
      </c>
      <c r="F128" s="91">
        <v>0.99980000000000002</v>
      </c>
      <c r="G128"/>
      <c r="H128" s="92" t="str">
        <f t="shared" si="1"/>
        <v>Fuse.EXEMPTIONSTATUS</v>
      </c>
    </row>
    <row r="129" spans="1:8">
      <c r="A129" t="s">
        <v>18</v>
      </c>
      <c r="B129">
        <v>140074</v>
      </c>
      <c r="C129" t="s">
        <v>3376</v>
      </c>
      <c r="D129" t="s">
        <v>564</v>
      </c>
      <c r="E129">
        <v>140070</v>
      </c>
      <c r="F129" s="91">
        <v>1</v>
      </c>
      <c r="G129"/>
      <c r="H129" s="92" t="str">
        <f t="shared" si="1"/>
        <v>Fuse.FUSERATING</v>
      </c>
    </row>
    <row r="130" spans="1:8">
      <c r="A130" t="s">
        <v>18</v>
      </c>
      <c r="B130">
        <v>140074</v>
      </c>
      <c r="C130" t="s">
        <v>3377</v>
      </c>
      <c r="D130" t="s">
        <v>569</v>
      </c>
      <c r="E130">
        <v>140071</v>
      </c>
      <c r="F130" s="91">
        <v>1</v>
      </c>
      <c r="G130"/>
      <c r="H130" s="92" t="str">
        <f t="shared" si="1"/>
        <v>Fuse.FUSETYPE</v>
      </c>
    </row>
    <row r="131" spans="1:8">
      <c r="A131" t="s">
        <v>18</v>
      </c>
      <c r="B131">
        <v>140074</v>
      </c>
      <c r="C131" t="s">
        <v>3378</v>
      </c>
      <c r="D131" t="s">
        <v>574</v>
      </c>
      <c r="E131">
        <v>36851</v>
      </c>
      <c r="F131" s="91">
        <v>0.2631</v>
      </c>
      <c r="G131"/>
      <c r="H131" s="92" t="str">
        <f t="shared" ref="H131:H194" si="2">CONCATENATE(SUBSTITUTE(A131," ",""),".",SUBSTITUTE(C131," ",""))</f>
        <v>Fuse.FUSETYPECOMMENT</v>
      </c>
    </row>
    <row r="132" spans="1:8">
      <c r="A132" t="s">
        <v>18</v>
      </c>
      <c r="B132">
        <v>140074</v>
      </c>
      <c r="C132" t="s">
        <v>3379</v>
      </c>
      <c r="D132" t="s">
        <v>579</v>
      </c>
      <c r="E132">
        <v>0</v>
      </c>
      <c r="F132" s="91">
        <v>0</v>
      </c>
      <c r="G132"/>
      <c r="H132" s="92" t="str">
        <f t="shared" si="2"/>
        <v>Fuse.FUSESUBTYPE</v>
      </c>
    </row>
    <row r="133" spans="1:8">
      <c r="A133" t="s">
        <v>18</v>
      </c>
      <c r="B133">
        <v>140074</v>
      </c>
      <c r="C133" t="s">
        <v>3359</v>
      </c>
      <c r="D133" t="s">
        <v>401</v>
      </c>
      <c r="E133">
        <v>140074</v>
      </c>
      <c r="F133" s="91">
        <v>1</v>
      </c>
      <c r="G133"/>
      <c r="H133" s="92" t="str">
        <f t="shared" si="2"/>
        <v>Fuse.HFTDCLASS</v>
      </c>
    </row>
    <row r="134" spans="1:8">
      <c r="A134" t="s">
        <v>3380</v>
      </c>
      <c r="B134">
        <v>78716</v>
      </c>
      <c r="C134" t="s">
        <v>3355</v>
      </c>
      <c r="D134" t="s">
        <v>374</v>
      </c>
      <c r="E134">
        <v>78716</v>
      </c>
      <c r="F134" s="91">
        <v>1</v>
      </c>
      <c r="G134"/>
      <c r="H134" s="92" t="str">
        <f t="shared" si="2"/>
        <v>LightningArrester.ASSETID</v>
      </c>
    </row>
    <row r="135" spans="1:8">
      <c r="A135" t="s">
        <v>3380</v>
      </c>
      <c r="B135">
        <v>78716</v>
      </c>
      <c r="C135" t="s">
        <v>3374</v>
      </c>
      <c r="D135" t="s">
        <v>537</v>
      </c>
      <c r="E135">
        <v>78405</v>
      </c>
      <c r="F135" s="91">
        <v>0.996</v>
      </c>
      <c r="G135"/>
      <c r="H135" s="92" t="str">
        <f t="shared" si="2"/>
        <v>LightningArrester.SUPPORTSTRUCTUREID</v>
      </c>
    </row>
    <row r="136" spans="1:8">
      <c r="A136" t="s">
        <v>3380</v>
      </c>
      <c r="B136">
        <v>78716</v>
      </c>
      <c r="C136" t="s">
        <v>3329</v>
      </c>
      <c r="D136" t="s">
        <v>99</v>
      </c>
      <c r="E136">
        <v>78716</v>
      </c>
      <c r="F136" s="91">
        <v>1</v>
      </c>
      <c r="G136"/>
      <c r="H136" s="92" t="str">
        <f t="shared" si="2"/>
        <v>LightningArrester.UTILITYID</v>
      </c>
    </row>
    <row r="137" spans="1:8">
      <c r="A137" t="s">
        <v>3380</v>
      </c>
      <c r="B137">
        <v>78716</v>
      </c>
      <c r="C137" t="s">
        <v>3330</v>
      </c>
      <c r="D137" t="s">
        <v>105</v>
      </c>
      <c r="E137">
        <v>78063</v>
      </c>
      <c r="F137" s="91">
        <v>0.99170000000000003</v>
      </c>
      <c r="G137"/>
      <c r="H137" s="92" t="str">
        <f t="shared" si="2"/>
        <v>LightningArrester.SUBSTATIONID</v>
      </c>
    </row>
    <row r="138" spans="1:8">
      <c r="A138" t="s">
        <v>3380</v>
      </c>
      <c r="B138">
        <v>78716</v>
      </c>
      <c r="C138" t="s">
        <v>3327</v>
      </c>
      <c r="D138" t="s">
        <v>82</v>
      </c>
      <c r="E138">
        <v>0</v>
      </c>
      <c r="F138" s="91">
        <v>0</v>
      </c>
      <c r="G138"/>
      <c r="H138" s="92" t="str">
        <f t="shared" si="2"/>
        <v>LightningArrester.SEGMENTID</v>
      </c>
    </row>
    <row r="139" spans="1:8">
      <c r="A139" t="s">
        <v>3380</v>
      </c>
      <c r="B139">
        <v>78716</v>
      </c>
      <c r="C139" t="s">
        <v>3328</v>
      </c>
      <c r="D139" t="s">
        <v>90</v>
      </c>
      <c r="E139">
        <v>78583</v>
      </c>
      <c r="F139" s="91">
        <v>0.99829999999999997</v>
      </c>
      <c r="G139"/>
      <c r="H139" s="92" t="str">
        <f t="shared" si="2"/>
        <v>LightningArrester.CIRCUITID</v>
      </c>
    </row>
    <row r="140" spans="1:8">
      <c r="A140" t="s">
        <v>3380</v>
      </c>
      <c r="B140">
        <v>78716</v>
      </c>
      <c r="C140" t="s">
        <v>3367</v>
      </c>
      <c r="D140" t="s">
        <v>466</v>
      </c>
      <c r="E140">
        <v>78581</v>
      </c>
      <c r="F140" s="91">
        <v>0.99829999999999997</v>
      </c>
      <c r="G140"/>
      <c r="H140" s="92" t="str">
        <f t="shared" si="2"/>
        <v>LightningArrester.ASSOCIATEDNOMINALVOLTAGEKV</v>
      </c>
    </row>
    <row r="141" spans="1:8">
      <c r="A141" t="s">
        <v>3380</v>
      </c>
      <c r="B141">
        <v>78716</v>
      </c>
      <c r="C141" t="s">
        <v>3368</v>
      </c>
      <c r="D141" t="s">
        <v>472</v>
      </c>
      <c r="E141">
        <v>11211</v>
      </c>
      <c r="F141" s="91">
        <v>0.1424</v>
      </c>
      <c r="G141"/>
      <c r="H141" s="92" t="str">
        <f t="shared" si="2"/>
        <v>LightningArrester.ASSOCIATEDOPERATINGVOLTAGEKV</v>
      </c>
    </row>
    <row r="142" spans="1:8">
      <c r="A142" t="s">
        <v>3380</v>
      </c>
      <c r="B142">
        <v>78716</v>
      </c>
      <c r="C142" t="s">
        <v>3331</v>
      </c>
      <c r="D142" t="s">
        <v>110</v>
      </c>
      <c r="E142">
        <v>78581</v>
      </c>
      <c r="F142" s="91">
        <v>0.99829999999999997</v>
      </c>
      <c r="G142"/>
      <c r="H142" s="92" t="str">
        <f t="shared" si="2"/>
        <v>LightningArrester.CIRCUITNAME</v>
      </c>
    </row>
    <row r="143" spans="1:8">
      <c r="A143" t="s">
        <v>3380</v>
      </c>
      <c r="B143">
        <v>78716</v>
      </c>
      <c r="C143" t="s">
        <v>3369</v>
      </c>
      <c r="D143" t="s">
        <v>478</v>
      </c>
      <c r="E143">
        <v>65616</v>
      </c>
      <c r="F143" s="91">
        <v>0.83360000000000001</v>
      </c>
      <c r="G143"/>
      <c r="H143" s="92" t="str">
        <f t="shared" si="2"/>
        <v>LightningArrester.MANUFACTURER</v>
      </c>
    </row>
    <row r="144" spans="1:8">
      <c r="A144" t="s">
        <v>3380</v>
      </c>
      <c r="B144">
        <v>78716</v>
      </c>
      <c r="C144" t="s">
        <v>3370</v>
      </c>
      <c r="D144" t="s">
        <v>485</v>
      </c>
      <c r="E144">
        <v>65616</v>
      </c>
      <c r="F144" s="91">
        <v>0.83360000000000001</v>
      </c>
      <c r="G144"/>
      <c r="H144" s="92" t="str">
        <f t="shared" si="2"/>
        <v>LightningArrester.MODELNUMBER</v>
      </c>
    </row>
    <row r="145" spans="1:8">
      <c r="A145" t="s">
        <v>3380</v>
      </c>
      <c r="B145">
        <v>78716</v>
      </c>
      <c r="C145" t="s">
        <v>3342</v>
      </c>
      <c r="D145" t="s">
        <v>174</v>
      </c>
      <c r="E145">
        <v>63470</v>
      </c>
      <c r="F145" s="91">
        <v>0.80630000000000002</v>
      </c>
      <c r="G145"/>
      <c r="H145" s="92" t="str">
        <f t="shared" si="2"/>
        <v>LightningArrester.LASTINSPECTIONDATE</v>
      </c>
    </row>
    <row r="146" spans="1:8">
      <c r="A146" t="s">
        <v>3380</v>
      </c>
      <c r="B146">
        <v>78716</v>
      </c>
      <c r="C146" t="s">
        <v>3343</v>
      </c>
      <c r="D146" t="s">
        <v>184</v>
      </c>
      <c r="E146">
        <v>0</v>
      </c>
      <c r="F146" s="91">
        <v>0</v>
      </c>
      <c r="G146"/>
      <c r="H146" s="92" t="str">
        <f t="shared" si="2"/>
        <v>LightningArrester.LASTMAINTENANCEDATE</v>
      </c>
    </row>
    <row r="147" spans="1:8">
      <c r="A147" t="s">
        <v>3380</v>
      </c>
      <c r="B147">
        <v>78716</v>
      </c>
      <c r="C147" t="s">
        <v>3344</v>
      </c>
      <c r="D147" t="s">
        <v>189</v>
      </c>
      <c r="E147">
        <v>74796</v>
      </c>
      <c r="F147" s="91">
        <v>0.95020000000000004</v>
      </c>
      <c r="G147"/>
      <c r="H147" s="92" t="str">
        <f t="shared" si="2"/>
        <v>LightningArrester.INSTALLATIONDATE</v>
      </c>
    </row>
    <row r="148" spans="1:8">
      <c r="A148" t="s">
        <v>3380</v>
      </c>
      <c r="B148">
        <v>78716</v>
      </c>
      <c r="C148" t="s">
        <v>3345</v>
      </c>
      <c r="D148" t="s">
        <v>197</v>
      </c>
      <c r="E148">
        <v>74796</v>
      </c>
      <c r="F148" s="91">
        <v>0.95020000000000004</v>
      </c>
      <c r="G148"/>
      <c r="H148" s="92" t="str">
        <f t="shared" si="2"/>
        <v>LightningArrester.INSTALLATIONYEAR</v>
      </c>
    </row>
    <row r="149" spans="1:8">
      <c r="A149" t="s">
        <v>3380</v>
      </c>
      <c r="B149">
        <v>78716</v>
      </c>
      <c r="C149" t="s">
        <v>3346</v>
      </c>
      <c r="D149" t="s">
        <v>206</v>
      </c>
      <c r="E149">
        <v>0</v>
      </c>
      <c r="F149" s="91">
        <v>0</v>
      </c>
      <c r="G149"/>
      <c r="H149" s="92" t="str">
        <f t="shared" si="2"/>
        <v>LightningArrester.ESTIMATEDAGE</v>
      </c>
    </row>
    <row r="150" spans="1:8">
      <c r="A150" t="s">
        <v>3380</v>
      </c>
      <c r="B150">
        <v>78716</v>
      </c>
      <c r="C150" t="s">
        <v>3347</v>
      </c>
      <c r="D150" t="s">
        <v>214</v>
      </c>
      <c r="E150">
        <v>0</v>
      </c>
      <c r="F150" s="91">
        <v>0</v>
      </c>
      <c r="G150"/>
      <c r="H150" s="92" t="str">
        <f t="shared" si="2"/>
        <v>LightningArrester.USEFULLIFESPAN</v>
      </c>
    </row>
    <row r="151" spans="1:8">
      <c r="A151" t="s">
        <v>3380</v>
      </c>
      <c r="B151">
        <v>78716</v>
      </c>
      <c r="C151" t="s">
        <v>3375</v>
      </c>
      <c r="D151" t="s">
        <v>557</v>
      </c>
      <c r="E151">
        <v>65616</v>
      </c>
      <c r="F151" s="91">
        <v>0.83360000000000001</v>
      </c>
      <c r="G151"/>
      <c r="H151" s="92" t="str">
        <f t="shared" si="2"/>
        <v>LightningArrester.EXEMPTIONSTATUS</v>
      </c>
    </row>
    <row r="152" spans="1:8">
      <c r="A152" t="s">
        <v>3380</v>
      </c>
      <c r="B152">
        <v>78716</v>
      </c>
      <c r="C152" t="s">
        <v>3381</v>
      </c>
      <c r="D152" t="s">
        <v>640</v>
      </c>
      <c r="E152">
        <v>65616</v>
      </c>
      <c r="F152" s="91">
        <v>0.83360000000000001</v>
      </c>
      <c r="G152"/>
      <c r="H152" s="92" t="str">
        <f t="shared" si="2"/>
        <v>LightningArrester.ARRESTERRATING</v>
      </c>
    </row>
    <row r="153" spans="1:8">
      <c r="A153" t="s">
        <v>3380</v>
      </c>
      <c r="B153">
        <v>78716</v>
      </c>
      <c r="C153" t="s">
        <v>3359</v>
      </c>
      <c r="D153" t="s">
        <v>401</v>
      </c>
      <c r="E153">
        <v>78716</v>
      </c>
      <c r="F153" s="91">
        <v>1</v>
      </c>
      <c r="G153"/>
      <c r="H153" s="92" t="str">
        <f t="shared" si="2"/>
        <v>LightningArrester.HFTDCLASS</v>
      </c>
    </row>
    <row r="154" spans="1:8">
      <c r="A154" t="s">
        <v>23</v>
      </c>
      <c r="B154">
        <v>232064</v>
      </c>
      <c r="C154" t="s">
        <v>3355</v>
      </c>
      <c r="D154" t="s">
        <v>374</v>
      </c>
      <c r="E154">
        <v>232064</v>
      </c>
      <c r="F154" s="91">
        <v>1</v>
      </c>
      <c r="G154"/>
      <c r="H154" s="92" t="str">
        <f t="shared" si="2"/>
        <v>Switchgear.ASSETID</v>
      </c>
    </row>
    <row r="155" spans="1:8">
      <c r="A155" t="s">
        <v>23</v>
      </c>
      <c r="B155">
        <v>232064</v>
      </c>
      <c r="C155" t="s">
        <v>3374</v>
      </c>
      <c r="D155" t="s">
        <v>537</v>
      </c>
      <c r="E155">
        <v>97374</v>
      </c>
      <c r="F155" s="91">
        <v>0.41959999999999997</v>
      </c>
      <c r="G155"/>
      <c r="H155" s="92" t="str">
        <f t="shared" si="2"/>
        <v>Switchgear.SUPPORTSTRUCTUREID</v>
      </c>
    </row>
    <row r="156" spans="1:8">
      <c r="A156" t="s">
        <v>23</v>
      </c>
      <c r="B156">
        <v>232064</v>
      </c>
      <c r="C156" t="s">
        <v>3329</v>
      </c>
      <c r="D156" t="s">
        <v>99</v>
      </c>
      <c r="E156">
        <v>232064</v>
      </c>
      <c r="F156" s="91">
        <v>1</v>
      </c>
      <c r="G156"/>
      <c r="H156" s="92" t="str">
        <f t="shared" si="2"/>
        <v>Switchgear.UTILITYID</v>
      </c>
    </row>
    <row r="157" spans="1:8">
      <c r="A157" t="s">
        <v>23</v>
      </c>
      <c r="B157">
        <v>232064</v>
      </c>
      <c r="C157" t="s">
        <v>3330</v>
      </c>
      <c r="D157" t="s">
        <v>105</v>
      </c>
      <c r="E157">
        <v>224370</v>
      </c>
      <c r="F157" s="91">
        <v>0.96679999999999999</v>
      </c>
      <c r="G157"/>
      <c r="H157" s="92" t="str">
        <f t="shared" si="2"/>
        <v>Switchgear.SUBSTATIONID</v>
      </c>
    </row>
    <row r="158" spans="1:8">
      <c r="A158" t="s">
        <v>23</v>
      </c>
      <c r="B158">
        <v>232064</v>
      </c>
      <c r="C158" t="s">
        <v>3327</v>
      </c>
      <c r="D158" t="s">
        <v>82</v>
      </c>
      <c r="E158">
        <v>0</v>
      </c>
      <c r="F158" s="91">
        <v>0</v>
      </c>
      <c r="G158"/>
      <c r="H158" s="92" t="str">
        <f t="shared" si="2"/>
        <v>Switchgear.SEGMENTID</v>
      </c>
    </row>
    <row r="159" spans="1:8">
      <c r="A159" t="s">
        <v>23</v>
      </c>
      <c r="B159">
        <v>232064</v>
      </c>
      <c r="C159" t="s">
        <v>3328</v>
      </c>
      <c r="D159" t="s">
        <v>90</v>
      </c>
      <c r="E159">
        <v>232014</v>
      </c>
      <c r="F159" s="91">
        <v>0.99980000000000002</v>
      </c>
      <c r="G159"/>
      <c r="H159" s="92" t="str">
        <f t="shared" si="2"/>
        <v>Switchgear.CIRCUITID</v>
      </c>
    </row>
    <row r="160" spans="1:8">
      <c r="A160" t="s">
        <v>23</v>
      </c>
      <c r="B160">
        <v>232064</v>
      </c>
      <c r="C160" t="s">
        <v>3331</v>
      </c>
      <c r="D160" t="s">
        <v>110</v>
      </c>
      <c r="E160">
        <v>232013</v>
      </c>
      <c r="F160" s="91">
        <v>0.99980000000000002</v>
      </c>
      <c r="G160"/>
      <c r="H160" s="92" t="str">
        <f t="shared" si="2"/>
        <v>Switchgear.CIRCUITNAME</v>
      </c>
    </row>
    <row r="161" spans="1:8">
      <c r="A161" t="s">
        <v>23</v>
      </c>
      <c r="B161">
        <v>232064</v>
      </c>
      <c r="C161" t="s">
        <v>3334</v>
      </c>
      <c r="D161" t="s">
        <v>129</v>
      </c>
      <c r="E161">
        <v>232055</v>
      </c>
      <c r="F161" s="91">
        <v>1</v>
      </c>
      <c r="G161"/>
      <c r="H161" s="92" t="str">
        <f t="shared" si="2"/>
        <v>Switchgear.ASSETLOCATION</v>
      </c>
    </row>
    <row r="162" spans="1:8">
      <c r="A162" t="s">
        <v>23</v>
      </c>
      <c r="B162">
        <v>232064</v>
      </c>
      <c r="C162" t="s">
        <v>3367</v>
      </c>
      <c r="D162" t="s">
        <v>466</v>
      </c>
      <c r="E162">
        <v>232014</v>
      </c>
      <c r="F162" s="91">
        <v>0.99980000000000002</v>
      </c>
      <c r="G162"/>
      <c r="H162" s="92" t="str">
        <f t="shared" si="2"/>
        <v>Switchgear.ASSOCIATEDNOMINALVOLTAGEKV</v>
      </c>
    </row>
    <row r="163" spans="1:8">
      <c r="A163" t="s">
        <v>23</v>
      </c>
      <c r="B163">
        <v>232064</v>
      </c>
      <c r="C163" t="s">
        <v>3368</v>
      </c>
      <c r="D163" t="s">
        <v>472</v>
      </c>
      <c r="E163">
        <v>229834</v>
      </c>
      <c r="F163" s="91">
        <v>0.99039999999999995</v>
      </c>
      <c r="G163"/>
      <c r="H163" s="92" t="str">
        <f t="shared" si="2"/>
        <v>Switchgear.ASSOCIATEDOPERATINGVOLTAGEKV</v>
      </c>
    </row>
    <row r="164" spans="1:8">
      <c r="A164" t="s">
        <v>23</v>
      </c>
      <c r="B164">
        <v>232064</v>
      </c>
      <c r="C164" t="s">
        <v>3369</v>
      </c>
      <c r="D164" t="s">
        <v>478</v>
      </c>
      <c r="E164">
        <v>118940</v>
      </c>
      <c r="F164" s="91">
        <v>0.51249999999999996</v>
      </c>
      <c r="G164"/>
      <c r="H164" s="92" t="str">
        <f t="shared" si="2"/>
        <v>Switchgear.MANUFACTURER</v>
      </c>
    </row>
    <row r="165" spans="1:8">
      <c r="A165" t="s">
        <v>23</v>
      </c>
      <c r="B165">
        <v>232064</v>
      </c>
      <c r="C165" t="s">
        <v>3370</v>
      </c>
      <c r="D165" t="s">
        <v>485</v>
      </c>
      <c r="E165">
        <v>130462</v>
      </c>
      <c r="F165" s="91">
        <v>0.56220000000000003</v>
      </c>
      <c r="G165"/>
      <c r="H165" s="92" t="str">
        <f t="shared" si="2"/>
        <v>Switchgear.MODELNUMBER</v>
      </c>
    </row>
    <row r="166" spans="1:8">
      <c r="A166" t="s">
        <v>23</v>
      </c>
      <c r="B166">
        <v>232064</v>
      </c>
      <c r="C166" t="s">
        <v>3342</v>
      </c>
      <c r="D166" t="s">
        <v>174</v>
      </c>
      <c r="E166">
        <v>88962</v>
      </c>
      <c r="F166" s="91">
        <v>0.38340000000000002</v>
      </c>
      <c r="G166"/>
      <c r="H166" s="92" t="str">
        <f t="shared" si="2"/>
        <v>Switchgear.LASTINSPECTIONDATE</v>
      </c>
    </row>
    <row r="167" spans="1:8">
      <c r="A167" t="s">
        <v>23</v>
      </c>
      <c r="B167">
        <v>232064</v>
      </c>
      <c r="C167" t="s">
        <v>3343</v>
      </c>
      <c r="D167" t="s">
        <v>184</v>
      </c>
      <c r="E167">
        <v>7771</v>
      </c>
      <c r="F167" s="91">
        <v>3.3500000000000002E-2</v>
      </c>
      <c r="G167"/>
      <c r="H167" s="92" t="str">
        <f t="shared" si="2"/>
        <v>Switchgear.LASTMAINTENANCEDATE</v>
      </c>
    </row>
    <row r="168" spans="1:8">
      <c r="A168" t="s">
        <v>23</v>
      </c>
      <c r="B168">
        <v>232064</v>
      </c>
      <c r="C168" t="s">
        <v>3344</v>
      </c>
      <c r="D168" t="s">
        <v>189</v>
      </c>
      <c r="E168">
        <v>205449</v>
      </c>
      <c r="F168" s="91">
        <v>0.88529999999999998</v>
      </c>
      <c r="G168"/>
      <c r="H168" s="92" t="str">
        <f t="shared" si="2"/>
        <v>Switchgear.INSTALLATIONDATE</v>
      </c>
    </row>
    <row r="169" spans="1:8">
      <c r="A169" t="s">
        <v>23</v>
      </c>
      <c r="B169">
        <v>232064</v>
      </c>
      <c r="C169" t="s">
        <v>3345</v>
      </c>
      <c r="D169" t="s">
        <v>197</v>
      </c>
      <c r="E169">
        <v>212584</v>
      </c>
      <c r="F169" s="91">
        <v>0.91610000000000003</v>
      </c>
      <c r="G169"/>
      <c r="H169" s="92" t="str">
        <f t="shared" si="2"/>
        <v>Switchgear.INSTALLATIONYEAR</v>
      </c>
    </row>
    <row r="170" spans="1:8">
      <c r="A170" t="s">
        <v>23</v>
      </c>
      <c r="B170">
        <v>232064</v>
      </c>
      <c r="C170" t="s">
        <v>3346</v>
      </c>
      <c r="D170" t="s">
        <v>206</v>
      </c>
      <c r="E170">
        <v>6443</v>
      </c>
      <c r="F170" s="91">
        <v>2.7799999999999998E-2</v>
      </c>
      <c r="G170"/>
      <c r="H170" s="92" t="str">
        <f t="shared" si="2"/>
        <v>Switchgear.ESTIMATEDAGE</v>
      </c>
    </row>
    <row r="171" spans="1:8">
      <c r="A171" t="s">
        <v>23</v>
      </c>
      <c r="B171">
        <v>232064</v>
      </c>
      <c r="C171" t="s">
        <v>3347</v>
      </c>
      <c r="D171" t="s">
        <v>214</v>
      </c>
      <c r="E171">
        <v>0</v>
      </c>
      <c r="F171" s="91">
        <v>0</v>
      </c>
      <c r="G171"/>
      <c r="H171" s="92" t="str">
        <f t="shared" si="2"/>
        <v>Switchgear.USEFULLIFESPAN</v>
      </c>
    </row>
    <row r="172" spans="1:8">
      <c r="A172" t="s">
        <v>23</v>
      </c>
      <c r="B172">
        <v>232064</v>
      </c>
      <c r="C172" t="s">
        <v>3375</v>
      </c>
      <c r="D172" t="s">
        <v>557</v>
      </c>
      <c r="E172">
        <v>192647</v>
      </c>
      <c r="F172" s="91">
        <v>0.83009999999999995</v>
      </c>
      <c r="G172"/>
      <c r="H172" s="92" t="str">
        <f t="shared" si="2"/>
        <v>Switchgear.EXEMPTIONSTATUS</v>
      </c>
    </row>
    <row r="173" spans="1:8">
      <c r="A173" t="s">
        <v>23</v>
      </c>
      <c r="B173">
        <v>232064</v>
      </c>
      <c r="C173" t="s">
        <v>3382</v>
      </c>
      <c r="D173" t="s">
        <v>836</v>
      </c>
      <c r="E173">
        <v>230220</v>
      </c>
      <c r="F173" s="91">
        <v>0.99209999999999998</v>
      </c>
      <c r="G173"/>
      <c r="H173" s="92" t="str">
        <f t="shared" si="2"/>
        <v>Switchgear.CURRENTRATING</v>
      </c>
    </row>
    <row r="174" spans="1:8">
      <c r="A174" t="s">
        <v>23</v>
      </c>
      <c r="B174">
        <v>232064</v>
      </c>
      <c r="C174" t="s">
        <v>3383</v>
      </c>
      <c r="D174" t="s">
        <v>840</v>
      </c>
      <c r="E174">
        <v>232064</v>
      </c>
      <c r="F174" s="91">
        <v>1</v>
      </c>
      <c r="G174"/>
      <c r="H174" s="92" t="str">
        <f t="shared" si="2"/>
        <v>Switchgear.ASSETCLASS</v>
      </c>
    </row>
    <row r="175" spans="1:8">
      <c r="A175" t="s">
        <v>23</v>
      </c>
      <c r="B175">
        <v>232064</v>
      </c>
      <c r="C175" t="s">
        <v>3384</v>
      </c>
      <c r="D175" t="s">
        <v>845</v>
      </c>
      <c r="E175">
        <v>232064</v>
      </c>
      <c r="F175" s="91">
        <v>1</v>
      </c>
      <c r="G175"/>
      <c r="H175" s="92" t="str">
        <f t="shared" si="2"/>
        <v>Switchgear.SCADAENABLED</v>
      </c>
    </row>
    <row r="176" spans="1:8">
      <c r="A176" t="s">
        <v>23</v>
      </c>
      <c r="B176">
        <v>232064</v>
      </c>
      <c r="C176" t="s">
        <v>3385</v>
      </c>
      <c r="D176" t="s">
        <v>849</v>
      </c>
      <c r="E176">
        <v>232010</v>
      </c>
      <c r="F176" s="91">
        <v>0.99980000000000002</v>
      </c>
      <c r="G176"/>
      <c r="H176" s="92" t="str">
        <f t="shared" si="2"/>
        <v>Switchgear.SWITCHGEARTYPE</v>
      </c>
    </row>
    <row r="177" spans="1:8">
      <c r="A177" t="s">
        <v>23</v>
      </c>
      <c r="B177">
        <v>232064</v>
      </c>
      <c r="C177" t="s">
        <v>3386</v>
      </c>
      <c r="D177" t="s">
        <v>854</v>
      </c>
      <c r="E177">
        <v>230864</v>
      </c>
      <c r="F177" s="91">
        <v>0.99480000000000002</v>
      </c>
      <c r="G177"/>
      <c r="H177" s="92" t="str">
        <f t="shared" si="2"/>
        <v>Switchgear.SWITCHGEARTYPECOMMENT</v>
      </c>
    </row>
    <row r="178" spans="1:8">
      <c r="A178" t="s">
        <v>23</v>
      </c>
      <c r="B178">
        <v>232064</v>
      </c>
      <c r="C178" t="s">
        <v>3387</v>
      </c>
      <c r="D178" t="s">
        <v>859</v>
      </c>
      <c r="E178">
        <v>23578</v>
      </c>
      <c r="F178" s="91">
        <v>0.1016</v>
      </c>
      <c r="G178"/>
      <c r="H178" s="92" t="str">
        <f t="shared" si="2"/>
        <v>Switchgear.SWITCHGEARINSULATINGMEDIUM</v>
      </c>
    </row>
    <row r="179" spans="1:8">
      <c r="A179" t="s">
        <v>23</v>
      </c>
      <c r="B179">
        <v>232064</v>
      </c>
      <c r="C179" t="s">
        <v>3359</v>
      </c>
      <c r="D179" t="s">
        <v>401</v>
      </c>
      <c r="E179">
        <v>232064</v>
      </c>
      <c r="F179" s="91">
        <v>1</v>
      </c>
      <c r="G179"/>
      <c r="H179" s="92" t="str">
        <f t="shared" si="2"/>
        <v>Switchgear.HFTDCLASS</v>
      </c>
    </row>
    <row r="180" spans="1:8">
      <c r="A180" t="s">
        <v>3388</v>
      </c>
      <c r="B180">
        <v>933192</v>
      </c>
      <c r="C180" t="s">
        <v>3389</v>
      </c>
      <c r="D180" t="s">
        <v>865</v>
      </c>
      <c r="E180">
        <v>933192</v>
      </c>
      <c r="F180" s="91">
        <v>1</v>
      </c>
      <c r="G180"/>
      <c r="H180" s="92" t="str">
        <f t="shared" si="2"/>
        <v>TransformerSite.TRANSFORMERSITEID</v>
      </c>
    </row>
    <row r="181" spans="1:8">
      <c r="A181" t="s">
        <v>3388</v>
      </c>
      <c r="B181">
        <v>933192</v>
      </c>
      <c r="C181" t="s">
        <v>3374</v>
      </c>
      <c r="D181" t="s">
        <v>537</v>
      </c>
      <c r="E181">
        <v>666189</v>
      </c>
      <c r="F181" s="91">
        <v>0.71389999999999998</v>
      </c>
      <c r="G181"/>
      <c r="H181" s="92" t="str">
        <f t="shared" si="2"/>
        <v>TransformerSite.SUPPORTSTRUCTUREID</v>
      </c>
    </row>
    <row r="182" spans="1:8">
      <c r="A182" t="s">
        <v>3388</v>
      </c>
      <c r="B182">
        <v>933192</v>
      </c>
      <c r="C182" t="s">
        <v>3329</v>
      </c>
      <c r="D182" t="s">
        <v>99</v>
      </c>
      <c r="E182">
        <v>933192</v>
      </c>
      <c r="F182" s="91">
        <v>1</v>
      </c>
      <c r="G182"/>
      <c r="H182" s="92" t="str">
        <f t="shared" si="2"/>
        <v>TransformerSite.UTILITYID</v>
      </c>
    </row>
    <row r="183" spans="1:8">
      <c r="A183" t="s">
        <v>3388</v>
      </c>
      <c r="B183">
        <v>933192</v>
      </c>
      <c r="C183" t="s">
        <v>3334</v>
      </c>
      <c r="D183" t="s">
        <v>129</v>
      </c>
      <c r="E183">
        <v>933190</v>
      </c>
      <c r="F183" s="91">
        <v>1</v>
      </c>
      <c r="G183"/>
      <c r="H183" s="92" t="str">
        <f t="shared" si="2"/>
        <v>TransformerSite.ASSETLOCATION</v>
      </c>
    </row>
    <row r="184" spans="1:8">
      <c r="A184" t="s">
        <v>3388</v>
      </c>
      <c r="B184">
        <v>933192</v>
      </c>
      <c r="C184" t="s">
        <v>3390</v>
      </c>
      <c r="D184" t="s">
        <v>880</v>
      </c>
      <c r="E184">
        <v>933181</v>
      </c>
      <c r="F184" s="91">
        <v>1</v>
      </c>
      <c r="G184"/>
      <c r="H184" s="92" t="str">
        <f t="shared" si="2"/>
        <v>TransformerSite.INABANK</v>
      </c>
    </row>
    <row r="185" spans="1:8">
      <c r="A185" t="s">
        <v>3388</v>
      </c>
      <c r="B185">
        <v>933192</v>
      </c>
      <c r="C185" t="s">
        <v>3391</v>
      </c>
      <c r="D185" t="s">
        <v>886</v>
      </c>
      <c r="E185">
        <v>933181</v>
      </c>
      <c r="F185" s="91">
        <v>1</v>
      </c>
      <c r="G185"/>
      <c r="H185" s="92" t="str">
        <f t="shared" si="2"/>
        <v>TransformerSite.QUANTITYINBANK</v>
      </c>
    </row>
    <row r="186" spans="1:8">
      <c r="A186" t="s">
        <v>3388</v>
      </c>
      <c r="B186">
        <v>933192</v>
      </c>
      <c r="C186" t="s">
        <v>3359</v>
      </c>
      <c r="D186" t="s">
        <v>401</v>
      </c>
      <c r="E186">
        <v>933192</v>
      </c>
      <c r="F186" s="91">
        <v>1</v>
      </c>
      <c r="G186"/>
      <c r="H186" s="92" t="str">
        <f t="shared" si="2"/>
        <v>TransformerSite.HFTDCLASS</v>
      </c>
    </row>
    <row r="187" spans="1:8">
      <c r="A187" t="s">
        <v>3392</v>
      </c>
      <c r="B187">
        <v>1625</v>
      </c>
      <c r="C187" t="s">
        <v>3393</v>
      </c>
      <c r="D187" t="s">
        <v>957</v>
      </c>
      <c r="E187">
        <v>1625</v>
      </c>
      <c r="F187" s="91">
        <v>1</v>
      </c>
      <c r="G187"/>
      <c r="H187" s="92" t="str">
        <f t="shared" si="2"/>
        <v>WeatherStation.STATIONID</v>
      </c>
    </row>
    <row r="188" spans="1:8">
      <c r="A188" t="s">
        <v>3392</v>
      </c>
      <c r="B188">
        <v>1625</v>
      </c>
      <c r="C188" t="s">
        <v>3329</v>
      </c>
      <c r="D188" t="s">
        <v>99</v>
      </c>
      <c r="E188">
        <v>1625</v>
      </c>
      <c r="F188" s="91">
        <v>1</v>
      </c>
      <c r="G188"/>
      <c r="H188" s="92" t="str">
        <f t="shared" si="2"/>
        <v>WeatherStation.UTILITYID</v>
      </c>
    </row>
    <row r="189" spans="1:8">
      <c r="A189" t="s">
        <v>3392</v>
      </c>
      <c r="B189">
        <v>1625</v>
      </c>
      <c r="C189" t="s">
        <v>3344</v>
      </c>
      <c r="D189" t="s">
        <v>189</v>
      </c>
      <c r="E189">
        <v>1625</v>
      </c>
      <c r="F189" s="91">
        <v>1</v>
      </c>
      <c r="G189"/>
      <c r="H189" s="92" t="str">
        <f t="shared" si="2"/>
        <v>WeatherStation.INSTALLATIONDATE</v>
      </c>
    </row>
    <row r="190" spans="1:8">
      <c r="A190" t="s">
        <v>3392</v>
      </c>
      <c r="B190">
        <v>1625</v>
      </c>
      <c r="C190" t="s">
        <v>3345</v>
      </c>
      <c r="D190" t="s">
        <v>197</v>
      </c>
      <c r="E190">
        <v>0</v>
      </c>
      <c r="F190" s="91">
        <v>0</v>
      </c>
      <c r="G190"/>
      <c r="H190" s="92" t="str">
        <f t="shared" si="2"/>
        <v>WeatherStation.INSTALLATIONYEAR</v>
      </c>
    </row>
    <row r="191" spans="1:8">
      <c r="A191" t="s">
        <v>3392</v>
      </c>
      <c r="B191">
        <v>1625</v>
      </c>
      <c r="C191" t="s">
        <v>3346</v>
      </c>
      <c r="D191" t="s">
        <v>206</v>
      </c>
      <c r="E191">
        <v>0</v>
      </c>
      <c r="F191" s="91">
        <v>0</v>
      </c>
      <c r="G191"/>
      <c r="H191" s="92" t="str">
        <f t="shared" si="2"/>
        <v>WeatherStation.ESTIMATEDAGE</v>
      </c>
    </row>
    <row r="192" spans="1:8">
      <c r="A192" t="s">
        <v>3392</v>
      </c>
      <c r="B192">
        <v>1625</v>
      </c>
      <c r="C192" t="s">
        <v>3343</v>
      </c>
      <c r="D192" t="s">
        <v>184</v>
      </c>
      <c r="E192">
        <v>1534</v>
      </c>
      <c r="F192" s="91">
        <v>0.94399999999999995</v>
      </c>
      <c r="G192"/>
      <c r="H192" s="92" t="str">
        <f t="shared" si="2"/>
        <v>WeatherStation.LASTMAINTENANCEDATE</v>
      </c>
    </row>
    <row r="193" spans="1:8">
      <c r="A193" t="s">
        <v>3392</v>
      </c>
      <c r="B193">
        <v>1625</v>
      </c>
      <c r="C193" t="s">
        <v>3394</v>
      </c>
      <c r="D193" t="s">
        <v>967</v>
      </c>
      <c r="E193">
        <v>1625</v>
      </c>
      <c r="F193" s="91">
        <v>1</v>
      </c>
      <c r="G193"/>
      <c r="H193" s="92" t="str">
        <f t="shared" si="2"/>
        <v>WeatherStation.PLACEMENT</v>
      </c>
    </row>
    <row r="194" spans="1:8">
      <c r="A194" t="s">
        <v>3392</v>
      </c>
      <c r="B194">
        <v>1625</v>
      </c>
      <c r="C194" t="s">
        <v>3395</v>
      </c>
      <c r="D194" t="s">
        <v>972</v>
      </c>
      <c r="E194">
        <v>1625</v>
      </c>
      <c r="F194" s="91">
        <v>1</v>
      </c>
      <c r="G194"/>
      <c r="H194" s="92" t="str">
        <f t="shared" si="2"/>
        <v>WeatherStation.HASANEMOMETER</v>
      </c>
    </row>
    <row r="195" spans="1:8">
      <c r="A195" t="s">
        <v>3392</v>
      </c>
      <c r="B195">
        <v>1625</v>
      </c>
      <c r="C195" t="s">
        <v>3396</v>
      </c>
      <c r="D195" t="s">
        <v>976</v>
      </c>
      <c r="E195">
        <v>1616</v>
      </c>
      <c r="F195" s="91">
        <v>0.99450000000000005</v>
      </c>
      <c r="G195"/>
      <c r="H195" s="92" t="str">
        <f t="shared" ref="H195:H258" si="3">CONCATENATE(SUBSTITUTE(A195," ",""),".",SUBSTITUTE(C195," ",""))</f>
        <v>WeatherStation.ANEMOMETERHEIGHT</v>
      </c>
    </row>
    <row r="196" spans="1:8">
      <c r="A196" t="s">
        <v>3392</v>
      </c>
      <c r="B196">
        <v>1625</v>
      </c>
      <c r="C196" t="s">
        <v>3397</v>
      </c>
      <c r="D196" t="s">
        <v>980</v>
      </c>
      <c r="E196">
        <v>1625</v>
      </c>
      <c r="F196" s="91">
        <v>1</v>
      </c>
      <c r="G196"/>
      <c r="H196" s="92" t="str">
        <f t="shared" si="3"/>
        <v>WeatherStation.HASFUELMOISTURESENSOR</v>
      </c>
    </row>
    <row r="197" spans="1:8">
      <c r="A197" t="s">
        <v>3392</v>
      </c>
      <c r="B197">
        <v>1625</v>
      </c>
      <c r="C197" t="s">
        <v>3398</v>
      </c>
      <c r="D197" t="s">
        <v>984</v>
      </c>
      <c r="E197">
        <v>1625</v>
      </c>
      <c r="F197" s="91">
        <v>1</v>
      </c>
      <c r="G197"/>
      <c r="H197" s="92" t="str">
        <f t="shared" si="3"/>
        <v>WeatherStation.OBSERVATIONINTERVAL</v>
      </c>
    </row>
    <row r="198" spans="1:8">
      <c r="A198" t="s">
        <v>3392</v>
      </c>
      <c r="B198">
        <v>1625</v>
      </c>
      <c r="C198" t="s">
        <v>3399</v>
      </c>
      <c r="D198" t="s">
        <v>989</v>
      </c>
      <c r="E198">
        <v>1625</v>
      </c>
      <c r="F198" s="91">
        <v>1</v>
      </c>
      <c r="G198"/>
      <c r="H198" s="92" t="str">
        <f t="shared" si="3"/>
        <v>WeatherStation.NFDRSCOMPLIANT</v>
      </c>
    </row>
    <row r="199" spans="1:8">
      <c r="A199" t="s">
        <v>3392</v>
      </c>
      <c r="B199">
        <v>1625</v>
      </c>
      <c r="C199" t="s">
        <v>3400</v>
      </c>
      <c r="D199" t="s">
        <v>993</v>
      </c>
      <c r="E199">
        <v>1623</v>
      </c>
      <c r="F199" s="91">
        <v>0.99880000000000002</v>
      </c>
      <c r="G199"/>
      <c r="H199" s="92" t="str">
        <f t="shared" si="3"/>
        <v>WeatherStation.WEATHERSTATIONURL</v>
      </c>
    </row>
    <row r="200" spans="1:8">
      <c r="A200" t="s">
        <v>3392</v>
      </c>
      <c r="B200">
        <v>1625</v>
      </c>
      <c r="C200" t="s">
        <v>3359</v>
      </c>
      <c r="D200" t="s">
        <v>401</v>
      </c>
      <c r="E200">
        <v>1625</v>
      </c>
      <c r="F200" s="91">
        <v>1</v>
      </c>
      <c r="G200"/>
      <c r="H200" s="92" t="str">
        <f t="shared" si="3"/>
        <v>WeatherStation.HFTDCLASS</v>
      </c>
    </row>
    <row r="201" spans="1:8">
      <c r="A201" t="s">
        <v>3401</v>
      </c>
      <c r="B201">
        <v>149</v>
      </c>
      <c r="C201" t="s">
        <v>3402</v>
      </c>
      <c r="D201" t="s">
        <v>1000</v>
      </c>
      <c r="E201">
        <v>149</v>
      </c>
      <c r="F201" s="91">
        <v>1</v>
      </c>
      <c r="G201"/>
      <c r="H201" s="92" t="str">
        <f t="shared" si="3"/>
        <v>AssetInspectionLine.AIID</v>
      </c>
    </row>
    <row r="202" spans="1:8">
      <c r="A202" t="s">
        <v>3401</v>
      </c>
      <c r="B202">
        <v>149</v>
      </c>
      <c r="C202" t="s">
        <v>3329</v>
      </c>
      <c r="D202" t="s">
        <v>99</v>
      </c>
      <c r="E202">
        <v>149</v>
      </c>
      <c r="F202" s="91">
        <v>1</v>
      </c>
      <c r="G202"/>
      <c r="H202" s="92" t="str">
        <f t="shared" si="3"/>
        <v>AssetInspectionLine.UTILITYID</v>
      </c>
    </row>
    <row r="203" spans="1:8">
      <c r="A203" t="s">
        <v>3401</v>
      </c>
      <c r="B203">
        <v>149</v>
      </c>
      <c r="C203" t="s">
        <v>1005</v>
      </c>
      <c r="D203" t="s">
        <v>1006</v>
      </c>
      <c r="E203">
        <v>149</v>
      </c>
      <c r="F203" s="91">
        <v>1</v>
      </c>
      <c r="G203"/>
      <c r="H203" s="92" t="str">
        <f t="shared" si="3"/>
        <v>AssetInspectionLine.UMATID</v>
      </c>
    </row>
    <row r="204" spans="1:8">
      <c r="A204" t="s">
        <v>3401</v>
      </c>
      <c r="B204">
        <v>149</v>
      </c>
      <c r="C204" t="s">
        <v>3403</v>
      </c>
      <c r="D204" t="s">
        <v>1010</v>
      </c>
      <c r="E204">
        <v>149</v>
      </c>
      <c r="F204" s="91">
        <v>1</v>
      </c>
      <c r="G204"/>
      <c r="H204" s="92" t="str">
        <f t="shared" si="3"/>
        <v>AssetInspectionLine.ACTIVITYCLASS</v>
      </c>
    </row>
    <row r="205" spans="1:8">
      <c r="A205" t="s">
        <v>3401</v>
      </c>
      <c r="B205">
        <v>149</v>
      </c>
      <c r="C205" t="s">
        <v>3327</v>
      </c>
      <c r="D205" t="s">
        <v>82</v>
      </c>
      <c r="E205">
        <v>0</v>
      </c>
      <c r="F205" s="91">
        <v>0</v>
      </c>
      <c r="G205"/>
      <c r="H205" s="92" t="str">
        <f t="shared" si="3"/>
        <v>AssetInspectionLine.SEGMENTID</v>
      </c>
    </row>
    <row r="206" spans="1:8">
      <c r="A206" t="s">
        <v>3401</v>
      </c>
      <c r="B206">
        <v>149</v>
      </c>
      <c r="C206" t="s">
        <v>3328</v>
      </c>
      <c r="D206" t="s">
        <v>90</v>
      </c>
      <c r="E206">
        <v>149</v>
      </c>
      <c r="F206" s="91">
        <v>1</v>
      </c>
      <c r="G206"/>
      <c r="H206" s="92" t="str">
        <f t="shared" si="3"/>
        <v>AssetInspectionLine.CIRCUITID</v>
      </c>
    </row>
    <row r="207" spans="1:8">
      <c r="A207" t="s">
        <v>3401</v>
      </c>
      <c r="B207">
        <v>149</v>
      </c>
      <c r="C207" t="s">
        <v>3354</v>
      </c>
      <c r="D207" t="s">
        <v>307</v>
      </c>
      <c r="E207">
        <v>149</v>
      </c>
      <c r="F207" s="91">
        <v>1</v>
      </c>
      <c r="G207"/>
      <c r="H207" s="92" t="str">
        <f t="shared" si="3"/>
        <v>AssetInspectionLine.LINECLASS</v>
      </c>
    </row>
    <row r="208" spans="1:8">
      <c r="A208" t="s">
        <v>3401</v>
      </c>
      <c r="B208">
        <v>149</v>
      </c>
      <c r="C208" t="s">
        <v>3404</v>
      </c>
      <c r="D208" t="s">
        <v>1537</v>
      </c>
      <c r="E208">
        <v>0</v>
      </c>
      <c r="F208" s="91">
        <v>0</v>
      </c>
      <c r="G208"/>
      <c r="H208" s="92" t="str">
        <f t="shared" si="3"/>
        <v>AssetInspectionLine.INSPECTIONLOCATIONORADDRESS</v>
      </c>
    </row>
    <row r="209" spans="1:8">
      <c r="A209" t="s">
        <v>3401</v>
      </c>
      <c r="B209">
        <v>149</v>
      </c>
      <c r="C209" t="s">
        <v>3405</v>
      </c>
      <c r="D209" t="s">
        <v>1027</v>
      </c>
      <c r="E209">
        <v>149</v>
      </c>
      <c r="F209" s="91">
        <v>1</v>
      </c>
      <c r="G209"/>
      <c r="H209" s="92" t="str">
        <f t="shared" si="3"/>
        <v>AssetInspectionLine.WMPINITIATIVE</v>
      </c>
    </row>
    <row r="210" spans="1:8">
      <c r="A210" t="s">
        <v>3401</v>
      </c>
      <c r="B210">
        <v>149</v>
      </c>
      <c r="C210" t="s">
        <v>3406</v>
      </c>
      <c r="D210" t="s">
        <v>1032</v>
      </c>
      <c r="E210">
        <v>149</v>
      </c>
      <c r="F210" s="91">
        <v>1</v>
      </c>
      <c r="G210"/>
      <c r="H210" s="92" t="str">
        <f t="shared" si="3"/>
        <v>AssetInspectionLine.WMPACTIVITY</v>
      </c>
    </row>
    <row r="211" spans="1:8">
      <c r="A211" t="s">
        <v>3401</v>
      </c>
      <c r="B211">
        <v>149</v>
      </c>
      <c r="C211" t="s">
        <v>3407</v>
      </c>
      <c r="D211" t="s">
        <v>1036</v>
      </c>
      <c r="E211">
        <v>149</v>
      </c>
      <c r="F211" s="91">
        <v>1</v>
      </c>
      <c r="G211"/>
      <c r="H211" s="92" t="str">
        <f t="shared" si="3"/>
        <v>AssetInspectionLine.ACTIVITYDESCRIPTION</v>
      </c>
    </row>
    <row r="212" spans="1:8">
      <c r="A212" t="s">
        <v>3401</v>
      </c>
      <c r="B212">
        <v>149</v>
      </c>
      <c r="C212" t="s">
        <v>3408</v>
      </c>
      <c r="D212" t="s">
        <v>1040</v>
      </c>
      <c r="E212">
        <v>149</v>
      </c>
      <c r="F212" s="91">
        <v>1</v>
      </c>
      <c r="G212"/>
      <c r="H212" s="92" t="str">
        <f t="shared" si="3"/>
        <v>AssetInspectionLine.INSPECTIONPROGRAMNAME</v>
      </c>
    </row>
    <row r="213" spans="1:8">
      <c r="A213" t="s">
        <v>3401</v>
      </c>
      <c r="B213">
        <v>149</v>
      </c>
      <c r="C213" t="s">
        <v>3409</v>
      </c>
      <c r="D213" t="s">
        <v>1044</v>
      </c>
      <c r="E213">
        <v>149</v>
      </c>
      <c r="F213" s="91">
        <v>1</v>
      </c>
      <c r="G213"/>
      <c r="H213" s="92" t="str">
        <f t="shared" si="3"/>
        <v>AssetInspectionLine.WMPSECTION</v>
      </c>
    </row>
    <row r="214" spans="1:8">
      <c r="A214" t="s">
        <v>3401</v>
      </c>
      <c r="B214">
        <v>149</v>
      </c>
      <c r="C214" t="s">
        <v>3410</v>
      </c>
      <c r="D214" t="s">
        <v>1048</v>
      </c>
      <c r="E214">
        <v>0</v>
      </c>
      <c r="F214" s="91">
        <v>0</v>
      </c>
      <c r="G214"/>
      <c r="H214" s="92" t="str">
        <f t="shared" si="3"/>
        <v>AssetInspectionLine.UNITSREPRESENTED</v>
      </c>
    </row>
    <row r="215" spans="1:8">
      <c r="A215" t="s">
        <v>3401</v>
      </c>
      <c r="B215">
        <v>149</v>
      </c>
      <c r="C215" t="s">
        <v>3411</v>
      </c>
      <c r="D215" t="s">
        <v>1052</v>
      </c>
      <c r="E215">
        <v>149</v>
      </c>
      <c r="F215" s="91">
        <v>1</v>
      </c>
      <c r="G215"/>
      <c r="H215" s="92" t="str">
        <f t="shared" si="3"/>
        <v>AssetInspectionLine.INSPECTIONSTARTDATE</v>
      </c>
    </row>
    <row r="216" spans="1:8">
      <c r="A216" t="s">
        <v>3401</v>
      </c>
      <c r="B216">
        <v>149</v>
      </c>
      <c r="C216" t="s">
        <v>3412</v>
      </c>
      <c r="D216" t="s">
        <v>1056</v>
      </c>
      <c r="E216">
        <v>149</v>
      </c>
      <c r="F216" s="91">
        <v>1</v>
      </c>
      <c r="G216"/>
      <c r="H216" s="92" t="str">
        <f t="shared" si="3"/>
        <v>AssetInspectionLine.INSPECTIONENDDATE</v>
      </c>
    </row>
    <row r="217" spans="1:8">
      <c r="A217" t="s">
        <v>3401</v>
      </c>
      <c r="B217">
        <v>149</v>
      </c>
      <c r="C217" t="s">
        <v>3413</v>
      </c>
      <c r="D217" t="s">
        <v>1060</v>
      </c>
      <c r="E217">
        <v>149</v>
      </c>
      <c r="F217" s="91">
        <v>1</v>
      </c>
      <c r="G217"/>
      <c r="H217" s="92" t="str">
        <f t="shared" si="3"/>
        <v>AssetInspectionLine.PERFORMEDBY</v>
      </c>
    </row>
    <row r="218" spans="1:8">
      <c r="A218" t="s">
        <v>3401</v>
      </c>
      <c r="B218">
        <v>149</v>
      </c>
      <c r="C218" t="s">
        <v>3414</v>
      </c>
      <c r="D218" t="s">
        <v>1066</v>
      </c>
      <c r="E218">
        <v>0</v>
      </c>
      <c r="F218" s="91">
        <v>0</v>
      </c>
      <c r="G218"/>
      <c r="H218" s="92" t="str">
        <f t="shared" si="3"/>
        <v>AssetInspectionLine.PERFORMEDBYCOMMENT</v>
      </c>
    </row>
    <row r="219" spans="1:8">
      <c r="A219" t="s">
        <v>3401</v>
      </c>
      <c r="B219">
        <v>149</v>
      </c>
      <c r="C219" t="s">
        <v>3415</v>
      </c>
      <c r="D219" t="s">
        <v>1071</v>
      </c>
      <c r="E219">
        <v>149</v>
      </c>
      <c r="F219" s="91">
        <v>1</v>
      </c>
      <c r="G219"/>
      <c r="H219" s="92" t="str">
        <f t="shared" si="3"/>
        <v>AssetInspectionLine.INSPECTIONTYPE</v>
      </c>
    </row>
    <row r="220" spans="1:8">
      <c r="A220" t="s">
        <v>3401</v>
      </c>
      <c r="B220">
        <v>149</v>
      </c>
      <c r="C220" t="s">
        <v>3416</v>
      </c>
      <c r="D220" t="s">
        <v>1076</v>
      </c>
      <c r="E220">
        <v>0</v>
      </c>
      <c r="F220" s="91">
        <v>0</v>
      </c>
      <c r="G220"/>
      <c r="H220" s="92" t="str">
        <f t="shared" si="3"/>
        <v>AssetInspectionLine.INSPECTIONTYPECOMMENT</v>
      </c>
    </row>
    <row r="221" spans="1:8">
      <c r="A221" t="s">
        <v>3401</v>
      </c>
      <c r="B221">
        <v>149</v>
      </c>
      <c r="C221" t="s">
        <v>3417</v>
      </c>
      <c r="D221" t="s">
        <v>1081</v>
      </c>
      <c r="E221">
        <v>0</v>
      </c>
      <c r="F221" s="91">
        <v>0</v>
      </c>
      <c r="G221"/>
      <c r="H221" s="92" t="str">
        <f t="shared" si="3"/>
        <v>AssetInspectionLine.INSPECTIONCOMMENT</v>
      </c>
    </row>
    <row r="222" spans="1:8">
      <c r="A222" t="s">
        <v>3401</v>
      </c>
      <c r="B222">
        <v>149</v>
      </c>
      <c r="C222" t="s">
        <v>3418</v>
      </c>
      <c r="D222" t="s">
        <v>1089</v>
      </c>
      <c r="E222">
        <v>149</v>
      </c>
      <c r="F222" s="91">
        <v>1</v>
      </c>
      <c r="G222"/>
      <c r="H222" s="92" t="str">
        <f t="shared" si="3"/>
        <v>AssetInspectionLine.FINDINGL1</v>
      </c>
    </row>
    <row r="223" spans="1:8">
      <c r="A223" t="s">
        <v>3401</v>
      </c>
      <c r="B223">
        <v>149</v>
      </c>
      <c r="C223" t="s">
        <v>3419</v>
      </c>
      <c r="D223" t="s">
        <v>1094</v>
      </c>
      <c r="E223">
        <v>149</v>
      </c>
      <c r="F223" s="91">
        <v>1</v>
      </c>
      <c r="G223"/>
      <c r="H223" s="92" t="str">
        <f t="shared" si="3"/>
        <v>AssetInspectionLine.FINDINGL2</v>
      </c>
    </row>
    <row r="224" spans="1:8">
      <c r="A224" t="s">
        <v>3401</v>
      </c>
      <c r="B224">
        <v>149</v>
      </c>
      <c r="C224" t="s">
        <v>3420</v>
      </c>
      <c r="D224" t="s">
        <v>1098</v>
      </c>
      <c r="E224">
        <v>149</v>
      </c>
      <c r="F224" s="91">
        <v>1</v>
      </c>
      <c r="G224"/>
      <c r="H224" s="92" t="str">
        <f t="shared" si="3"/>
        <v>AssetInspectionLine.FINDINGL3</v>
      </c>
    </row>
    <row r="225" spans="1:8">
      <c r="A225" t="s">
        <v>3401</v>
      </c>
      <c r="B225">
        <v>149</v>
      </c>
      <c r="C225" t="s">
        <v>3421</v>
      </c>
      <c r="D225" t="s">
        <v>1102</v>
      </c>
      <c r="E225">
        <v>149</v>
      </c>
      <c r="F225" s="91">
        <v>1</v>
      </c>
      <c r="G225"/>
      <c r="H225" s="92" t="str">
        <f t="shared" si="3"/>
        <v>AssetInspectionLine.INSPECTIONMETHOD</v>
      </c>
    </row>
    <row r="226" spans="1:8">
      <c r="A226" t="s">
        <v>3401</v>
      </c>
      <c r="B226">
        <v>149</v>
      </c>
      <c r="C226" t="s">
        <v>3422</v>
      </c>
      <c r="D226" t="s">
        <v>1108</v>
      </c>
      <c r="E226">
        <v>0</v>
      </c>
      <c r="F226" s="91">
        <v>0</v>
      </c>
      <c r="G226"/>
      <c r="H226" s="92" t="str">
        <f t="shared" si="3"/>
        <v>AssetInspectionLine.INSPECTIONMETHODCOMMENT</v>
      </c>
    </row>
    <row r="227" spans="1:8">
      <c r="A227" t="s">
        <v>3401</v>
      </c>
      <c r="B227">
        <v>149</v>
      </c>
      <c r="C227" t="s">
        <v>3423</v>
      </c>
      <c r="D227" t="s">
        <v>1113</v>
      </c>
      <c r="E227">
        <v>149</v>
      </c>
      <c r="F227" s="91">
        <v>1</v>
      </c>
      <c r="G227"/>
      <c r="H227" s="92" t="str">
        <f t="shared" si="3"/>
        <v>AssetInspectionLine.DATACAPTURESENSORTYPE</v>
      </c>
    </row>
    <row r="228" spans="1:8">
      <c r="A228" t="s">
        <v>3401</v>
      </c>
      <c r="B228">
        <v>149</v>
      </c>
      <c r="C228" t="s">
        <v>3424</v>
      </c>
      <c r="D228" t="s">
        <v>1118</v>
      </c>
      <c r="E228">
        <v>0</v>
      </c>
      <c r="F228" s="91">
        <v>0</v>
      </c>
      <c r="G228"/>
      <c r="H228" s="92" t="str">
        <f t="shared" si="3"/>
        <v>AssetInspectionLine.DATACAPTURESENSORTYPECOMMENT</v>
      </c>
    </row>
    <row r="229" spans="1:8">
      <c r="A229" t="s">
        <v>3401</v>
      </c>
      <c r="B229">
        <v>149</v>
      </c>
      <c r="C229" t="s">
        <v>3425</v>
      </c>
      <c r="D229" t="s">
        <v>1122</v>
      </c>
      <c r="E229">
        <v>149</v>
      </c>
      <c r="F229" s="91">
        <v>1</v>
      </c>
      <c r="G229"/>
      <c r="H229" s="92" t="str">
        <f t="shared" si="3"/>
        <v>AssetInspectionLine.FIELDNOTES</v>
      </c>
    </row>
    <row r="230" spans="1:8">
      <c r="A230" t="s">
        <v>3401</v>
      </c>
      <c r="B230">
        <v>149</v>
      </c>
      <c r="C230" t="s">
        <v>3359</v>
      </c>
      <c r="D230" t="s">
        <v>401</v>
      </c>
      <c r="E230">
        <v>149</v>
      </c>
      <c r="F230" s="91">
        <v>1</v>
      </c>
      <c r="G230"/>
      <c r="H230" s="92" t="str">
        <f t="shared" si="3"/>
        <v>AssetInspectionLine.HFTDCLASS</v>
      </c>
    </row>
    <row r="231" spans="1:8">
      <c r="A231" t="s">
        <v>3401</v>
      </c>
      <c r="B231">
        <v>149</v>
      </c>
      <c r="C231" t="s">
        <v>3426</v>
      </c>
      <c r="D231" t="s">
        <v>1129</v>
      </c>
      <c r="E231">
        <v>43</v>
      </c>
      <c r="F231" s="91">
        <v>0.28860000000000002</v>
      </c>
      <c r="G231"/>
      <c r="H231" s="92" t="str">
        <f t="shared" si="3"/>
        <v>AssetInspectionLine.HFTDCLASSCOMMENT</v>
      </c>
    </row>
    <row r="232" spans="1:8">
      <c r="A232" t="s">
        <v>3427</v>
      </c>
      <c r="B232">
        <v>878461</v>
      </c>
      <c r="C232" t="s">
        <v>3428</v>
      </c>
      <c r="D232" t="s">
        <v>1523</v>
      </c>
      <c r="E232">
        <v>878461</v>
      </c>
      <c r="F232" s="91">
        <v>1</v>
      </c>
      <c r="G232"/>
      <c r="H232" s="92" t="str">
        <f t="shared" si="3"/>
        <v>VegetationInspectionLine.VMIID</v>
      </c>
    </row>
    <row r="233" spans="1:8">
      <c r="A233" t="s">
        <v>3427</v>
      </c>
      <c r="B233">
        <v>878461</v>
      </c>
      <c r="C233" t="s">
        <v>3329</v>
      </c>
      <c r="D233" t="s">
        <v>99</v>
      </c>
      <c r="E233">
        <v>878461</v>
      </c>
      <c r="F233" s="91">
        <v>1</v>
      </c>
      <c r="G233"/>
      <c r="H233" s="92" t="str">
        <f t="shared" si="3"/>
        <v>VegetationInspectionLine.UTILITYID</v>
      </c>
    </row>
    <row r="234" spans="1:8">
      <c r="A234" t="s">
        <v>3427</v>
      </c>
      <c r="B234">
        <v>878461</v>
      </c>
      <c r="C234" t="s">
        <v>1005</v>
      </c>
      <c r="D234" t="s">
        <v>1006</v>
      </c>
      <c r="E234">
        <v>878461</v>
      </c>
      <c r="F234" s="91">
        <v>1</v>
      </c>
      <c r="G234"/>
      <c r="H234" s="92" t="str">
        <f t="shared" si="3"/>
        <v>VegetationInspectionLine.UMATID</v>
      </c>
    </row>
    <row r="235" spans="1:8">
      <c r="A235" t="s">
        <v>3427</v>
      </c>
      <c r="B235">
        <v>878461</v>
      </c>
      <c r="C235" t="s">
        <v>3403</v>
      </c>
      <c r="D235" t="s">
        <v>1010</v>
      </c>
      <c r="E235">
        <v>878461</v>
      </c>
      <c r="F235" s="91">
        <v>1</v>
      </c>
      <c r="G235"/>
      <c r="H235" s="92" t="str">
        <f t="shared" si="3"/>
        <v>VegetationInspectionLine.ACTIVITYCLASS</v>
      </c>
    </row>
    <row r="236" spans="1:8">
      <c r="A236" t="s">
        <v>3427</v>
      </c>
      <c r="B236">
        <v>878461</v>
      </c>
      <c r="C236" t="s">
        <v>3327</v>
      </c>
      <c r="D236" t="s">
        <v>82</v>
      </c>
      <c r="E236">
        <v>877596</v>
      </c>
      <c r="F236" s="91">
        <v>0.999</v>
      </c>
      <c r="G236"/>
      <c r="H236" s="92" t="str">
        <f t="shared" si="3"/>
        <v>VegetationInspectionLine.SEGMENTID</v>
      </c>
    </row>
    <row r="237" spans="1:8">
      <c r="A237" t="s">
        <v>3427</v>
      </c>
      <c r="B237">
        <v>878461</v>
      </c>
      <c r="C237" t="s">
        <v>3328</v>
      </c>
      <c r="D237" t="s">
        <v>90</v>
      </c>
      <c r="E237">
        <v>865</v>
      </c>
      <c r="F237" s="91">
        <v>1E-3</v>
      </c>
      <c r="G237"/>
      <c r="H237" s="92" t="str">
        <f t="shared" si="3"/>
        <v>VegetationInspectionLine.CIRCUITID</v>
      </c>
    </row>
    <row r="238" spans="1:8">
      <c r="A238" t="s">
        <v>3427</v>
      </c>
      <c r="B238">
        <v>878461</v>
      </c>
      <c r="C238" t="s">
        <v>3354</v>
      </c>
      <c r="D238" t="s">
        <v>307</v>
      </c>
      <c r="E238">
        <v>878461</v>
      </c>
      <c r="F238" s="91">
        <v>1</v>
      </c>
      <c r="G238"/>
      <c r="H238" s="92" t="str">
        <f t="shared" si="3"/>
        <v>VegetationInspectionLine.LINECLASS</v>
      </c>
    </row>
    <row r="239" spans="1:8">
      <c r="A239" t="s">
        <v>3427</v>
      </c>
      <c r="B239">
        <v>878461</v>
      </c>
      <c r="C239" t="s">
        <v>3404</v>
      </c>
      <c r="D239" t="s">
        <v>1537</v>
      </c>
      <c r="E239">
        <v>0</v>
      </c>
      <c r="F239" s="91">
        <v>0</v>
      </c>
      <c r="G239"/>
      <c r="H239" s="92" t="str">
        <f t="shared" si="3"/>
        <v>VegetationInspectionLine.INSPECTIONLOCATIONORADDRESS</v>
      </c>
    </row>
    <row r="240" spans="1:8">
      <c r="A240" t="s">
        <v>3427</v>
      </c>
      <c r="B240">
        <v>878461</v>
      </c>
      <c r="C240" t="s">
        <v>3405</v>
      </c>
      <c r="D240" t="s">
        <v>1027</v>
      </c>
      <c r="E240">
        <v>878461</v>
      </c>
      <c r="F240" s="91">
        <v>1</v>
      </c>
      <c r="G240"/>
      <c r="H240" s="92" t="str">
        <f t="shared" si="3"/>
        <v>VegetationInspectionLine.WMPINITIATIVE</v>
      </c>
    </row>
    <row r="241" spans="1:8">
      <c r="A241" t="s">
        <v>3427</v>
      </c>
      <c r="B241">
        <v>878461</v>
      </c>
      <c r="C241" t="s">
        <v>3406</v>
      </c>
      <c r="D241" t="s">
        <v>1032</v>
      </c>
      <c r="E241">
        <v>878461</v>
      </c>
      <c r="F241" s="91">
        <v>1</v>
      </c>
      <c r="G241"/>
      <c r="H241" s="92" t="str">
        <f t="shared" si="3"/>
        <v>VegetationInspectionLine.WMPACTIVITY</v>
      </c>
    </row>
    <row r="242" spans="1:8">
      <c r="A242" t="s">
        <v>3427</v>
      </c>
      <c r="B242">
        <v>878461</v>
      </c>
      <c r="C242" t="s">
        <v>3407</v>
      </c>
      <c r="D242" t="s">
        <v>1036</v>
      </c>
      <c r="E242">
        <v>865</v>
      </c>
      <c r="F242" s="91">
        <v>1E-3</v>
      </c>
      <c r="G242"/>
      <c r="H242" s="92" t="str">
        <f t="shared" si="3"/>
        <v>VegetationInspectionLine.ACTIVITYDESCRIPTION</v>
      </c>
    </row>
    <row r="243" spans="1:8">
      <c r="A243" t="s">
        <v>3427</v>
      </c>
      <c r="B243">
        <v>878461</v>
      </c>
      <c r="C243" t="s">
        <v>3408</v>
      </c>
      <c r="D243" t="s">
        <v>1040</v>
      </c>
      <c r="E243">
        <v>878461</v>
      </c>
      <c r="F243" s="91">
        <v>1</v>
      </c>
      <c r="G243"/>
      <c r="H243" s="92" t="str">
        <f t="shared" si="3"/>
        <v>VegetationInspectionLine.INSPECTIONPROGRAMNAME</v>
      </c>
    </row>
    <row r="244" spans="1:8">
      <c r="A244" t="s">
        <v>3427</v>
      </c>
      <c r="B244">
        <v>878461</v>
      </c>
      <c r="C244" t="s">
        <v>3409</v>
      </c>
      <c r="D244" t="s">
        <v>1044</v>
      </c>
      <c r="E244">
        <v>878461</v>
      </c>
      <c r="F244" s="91">
        <v>1</v>
      </c>
      <c r="G244"/>
      <c r="H244" s="92" t="str">
        <f t="shared" si="3"/>
        <v>VegetationInspectionLine.WMPSECTION</v>
      </c>
    </row>
    <row r="245" spans="1:8">
      <c r="A245" t="s">
        <v>3427</v>
      </c>
      <c r="B245">
        <v>878461</v>
      </c>
      <c r="C245" t="s">
        <v>3410</v>
      </c>
      <c r="D245" t="s">
        <v>1048</v>
      </c>
      <c r="E245">
        <v>877596</v>
      </c>
      <c r="F245" s="91">
        <v>0.999</v>
      </c>
      <c r="G245"/>
      <c r="H245" s="92" t="str">
        <f t="shared" si="3"/>
        <v>VegetationInspectionLine.UNITSREPRESENTED</v>
      </c>
    </row>
    <row r="246" spans="1:8">
      <c r="A246" t="s">
        <v>3427</v>
      </c>
      <c r="B246">
        <v>878461</v>
      </c>
      <c r="C246" t="s">
        <v>3411</v>
      </c>
      <c r="D246" t="s">
        <v>1052</v>
      </c>
      <c r="E246">
        <v>878461</v>
      </c>
      <c r="F246" s="91">
        <v>1</v>
      </c>
      <c r="G246"/>
      <c r="H246" s="92" t="str">
        <f t="shared" si="3"/>
        <v>VegetationInspectionLine.INSPECTIONSTARTDATE</v>
      </c>
    </row>
    <row r="247" spans="1:8">
      <c r="A247" t="s">
        <v>3427</v>
      </c>
      <c r="B247">
        <v>878461</v>
      </c>
      <c r="C247" t="s">
        <v>3412</v>
      </c>
      <c r="D247" t="s">
        <v>1056</v>
      </c>
      <c r="E247">
        <v>878461</v>
      </c>
      <c r="F247" s="91">
        <v>1</v>
      </c>
      <c r="G247"/>
      <c r="H247" s="92" t="str">
        <f t="shared" si="3"/>
        <v>VegetationInspectionLine.INSPECTIONENDDATE</v>
      </c>
    </row>
    <row r="248" spans="1:8">
      <c r="A248" t="s">
        <v>3427</v>
      </c>
      <c r="B248">
        <v>878461</v>
      </c>
      <c r="C248" t="s">
        <v>3415</v>
      </c>
      <c r="D248" t="s">
        <v>1071</v>
      </c>
      <c r="E248">
        <v>878461</v>
      </c>
      <c r="F248" s="91">
        <v>1</v>
      </c>
      <c r="G248"/>
      <c r="H248" s="92" t="str">
        <f t="shared" si="3"/>
        <v>VegetationInspectionLine.INSPECTIONTYPE</v>
      </c>
    </row>
    <row r="249" spans="1:8">
      <c r="A249" t="s">
        <v>3427</v>
      </c>
      <c r="B249">
        <v>878461</v>
      </c>
      <c r="C249" t="s">
        <v>3416</v>
      </c>
      <c r="D249" t="s">
        <v>1076</v>
      </c>
      <c r="E249">
        <v>133528</v>
      </c>
      <c r="F249" s="91">
        <v>0.152</v>
      </c>
      <c r="G249"/>
      <c r="H249" s="92" t="str">
        <f t="shared" si="3"/>
        <v>VegetationInspectionLine.INSPECTIONTYPECOMMENT</v>
      </c>
    </row>
    <row r="250" spans="1:8">
      <c r="A250" t="s">
        <v>3427</v>
      </c>
      <c r="B250">
        <v>878461</v>
      </c>
      <c r="C250" t="s">
        <v>3413</v>
      </c>
      <c r="D250" t="s">
        <v>1060</v>
      </c>
      <c r="E250">
        <v>878461</v>
      </c>
      <c r="F250" s="91">
        <v>1</v>
      </c>
      <c r="G250"/>
      <c r="H250" s="92" t="str">
        <f t="shared" si="3"/>
        <v>VegetationInspectionLine.PERFORMEDBY</v>
      </c>
    </row>
    <row r="251" spans="1:8">
      <c r="A251" t="s">
        <v>3427</v>
      </c>
      <c r="B251">
        <v>878461</v>
      </c>
      <c r="C251" t="s">
        <v>3414</v>
      </c>
      <c r="D251" t="s">
        <v>1066</v>
      </c>
      <c r="E251">
        <v>0</v>
      </c>
      <c r="F251" s="91">
        <v>0</v>
      </c>
      <c r="G251"/>
      <c r="H251" s="92" t="str">
        <f t="shared" si="3"/>
        <v>VegetationInspectionLine.PERFORMEDBYCOMMENT</v>
      </c>
    </row>
    <row r="252" spans="1:8">
      <c r="A252" t="s">
        <v>3427</v>
      </c>
      <c r="B252">
        <v>878461</v>
      </c>
      <c r="C252" t="s">
        <v>3429</v>
      </c>
      <c r="D252" t="s">
        <v>1565</v>
      </c>
      <c r="E252">
        <v>878461</v>
      </c>
      <c r="F252" s="91">
        <v>1</v>
      </c>
      <c r="G252"/>
      <c r="H252" s="92" t="str">
        <f t="shared" si="3"/>
        <v>VegetationInspectionLine.COMMERCIALHARVEST</v>
      </c>
    </row>
    <row r="253" spans="1:8">
      <c r="A253" t="s">
        <v>3427</v>
      </c>
      <c r="B253">
        <v>878461</v>
      </c>
      <c r="C253" t="s">
        <v>3430</v>
      </c>
      <c r="D253" t="s">
        <v>1569</v>
      </c>
      <c r="E253">
        <v>878461</v>
      </c>
      <c r="F253" s="91">
        <v>1</v>
      </c>
      <c r="G253"/>
      <c r="H253" s="92" t="str">
        <f t="shared" si="3"/>
        <v>VegetationInspectionLine.TREETRIMCOUNT</v>
      </c>
    </row>
    <row r="254" spans="1:8">
      <c r="A254" t="s">
        <v>3427</v>
      </c>
      <c r="B254">
        <v>878461</v>
      </c>
      <c r="C254" t="s">
        <v>3431</v>
      </c>
      <c r="D254" t="s">
        <v>1574</v>
      </c>
      <c r="E254">
        <v>878461</v>
      </c>
      <c r="F254" s="91">
        <v>1</v>
      </c>
      <c r="G254"/>
      <c r="H254" s="92" t="str">
        <f t="shared" si="3"/>
        <v>VegetationInspectionLine.TREEREMOVALCOUNT</v>
      </c>
    </row>
    <row r="255" spans="1:8">
      <c r="A255" t="s">
        <v>3427</v>
      </c>
      <c r="B255">
        <v>878461</v>
      </c>
      <c r="C255" t="s">
        <v>3417</v>
      </c>
      <c r="D255" t="s">
        <v>1081</v>
      </c>
      <c r="E255">
        <v>877596</v>
      </c>
      <c r="F255" s="91">
        <v>0.999</v>
      </c>
      <c r="G255"/>
      <c r="H255" s="92" t="str">
        <f t="shared" si="3"/>
        <v>VegetationInspectionLine.INSPECTIONCOMMENT</v>
      </c>
    </row>
    <row r="256" spans="1:8">
      <c r="A256" t="s">
        <v>3427</v>
      </c>
      <c r="B256">
        <v>878461</v>
      </c>
      <c r="C256" t="s">
        <v>3421</v>
      </c>
      <c r="D256" t="s">
        <v>1102</v>
      </c>
      <c r="E256">
        <v>878461</v>
      </c>
      <c r="F256" s="91">
        <v>1</v>
      </c>
      <c r="G256"/>
      <c r="H256" s="92" t="str">
        <f t="shared" si="3"/>
        <v>VegetationInspectionLine.INSPECTIONMETHOD</v>
      </c>
    </row>
    <row r="257" spans="1:8">
      <c r="A257" t="s">
        <v>3427</v>
      </c>
      <c r="B257">
        <v>878461</v>
      </c>
      <c r="C257" t="s">
        <v>3422</v>
      </c>
      <c r="D257" t="s">
        <v>1108</v>
      </c>
      <c r="E257">
        <v>0</v>
      </c>
      <c r="F257" s="91">
        <v>0</v>
      </c>
      <c r="G257"/>
      <c r="H257" s="92" t="str">
        <f t="shared" si="3"/>
        <v>VegetationInspectionLine.INSPECTIONMETHODCOMMENT</v>
      </c>
    </row>
    <row r="258" spans="1:8">
      <c r="A258" t="s">
        <v>3427</v>
      </c>
      <c r="B258">
        <v>878461</v>
      </c>
      <c r="C258" t="s">
        <v>3423</v>
      </c>
      <c r="D258" t="s">
        <v>1113</v>
      </c>
      <c r="E258">
        <v>877596</v>
      </c>
      <c r="F258" s="91">
        <v>0.999</v>
      </c>
      <c r="G258"/>
      <c r="H258" s="92" t="str">
        <f t="shared" si="3"/>
        <v>VegetationInspectionLine.DATACAPTURESENSORTYPE</v>
      </c>
    </row>
    <row r="259" spans="1:8">
      <c r="A259" t="s">
        <v>3427</v>
      </c>
      <c r="B259">
        <v>878461</v>
      </c>
      <c r="C259" t="s">
        <v>3424</v>
      </c>
      <c r="D259" t="s">
        <v>1118</v>
      </c>
      <c r="E259">
        <v>0</v>
      </c>
      <c r="F259" s="91">
        <v>0</v>
      </c>
      <c r="G259"/>
      <c r="H259" s="92" t="str">
        <f t="shared" ref="H259:H322" si="4">CONCATENATE(SUBSTITUTE(A259," ",""),".",SUBSTITUTE(C259," ",""))</f>
        <v>VegetationInspectionLine.DATACAPTURESENSORTYPECOMMENT</v>
      </c>
    </row>
    <row r="260" spans="1:8">
      <c r="A260" t="s">
        <v>3427</v>
      </c>
      <c r="B260">
        <v>878461</v>
      </c>
      <c r="C260" t="s">
        <v>3359</v>
      </c>
      <c r="D260" t="s">
        <v>401</v>
      </c>
      <c r="E260">
        <v>878461</v>
      </c>
      <c r="F260" s="91">
        <v>1</v>
      </c>
      <c r="G260"/>
      <c r="H260" s="92" t="str">
        <f t="shared" si="4"/>
        <v>VegetationInspectionLine.HFTDCLASS</v>
      </c>
    </row>
    <row r="261" spans="1:8">
      <c r="A261" t="s">
        <v>3427</v>
      </c>
      <c r="B261">
        <v>878461</v>
      </c>
      <c r="C261" t="s">
        <v>3426</v>
      </c>
      <c r="D261" t="s">
        <v>1129</v>
      </c>
      <c r="E261">
        <v>322</v>
      </c>
      <c r="F261" s="91">
        <v>4.0000000000000002E-4</v>
      </c>
      <c r="G261"/>
      <c r="H261" s="92" t="str">
        <f t="shared" si="4"/>
        <v>VegetationInspectionLine.HFTDCLASSCOMMENT</v>
      </c>
    </row>
    <row r="262" spans="1:8">
      <c r="A262" t="s">
        <v>3432</v>
      </c>
      <c r="B262">
        <v>1967</v>
      </c>
      <c r="C262" t="s">
        <v>3428</v>
      </c>
      <c r="D262" t="s">
        <v>1523</v>
      </c>
      <c r="E262">
        <v>1967</v>
      </c>
      <c r="F262" s="91">
        <v>1</v>
      </c>
      <c r="G262"/>
      <c r="H262" s="92" t="str">
        <f t="shared" si="4"/>
        <v>VegetationInspectionPoint.VMIID</v>
      </c>
    </row>
    <row r="263" spans="1:8">
      <c r="A263" t="s">
        <v>3432</v>
      </c>
      <c r="B263">
        <v>1967</v>
      </c>
      <c r="C263" t="s">
        <v>3329</v>
      </c>
      <c r="D263" t="s">
        <v>99</v>
      </c>
      <c r="E263">
        <v>1967</v>
      </c>
      <c r="F263" s="91">
        <v>1</v>
      </c>
      <c r="G263"/>
      <c r="H263" s="92" t="str">
        <f t="shared" si="4"/>
        <v>VegetationInspectionPoint.UTILITYID</v>
      </c>
    </row>
    <row r="264" spans="1:8">
      <c r="A264" t="s">
        <v>3432</v>
      </c>
      <c r="B264">
        <v>1967</v>
      </c>
      <c r="C264" t="s">
        <v>1005</v>
      </c>
      <c r="D264" t="s">
        <v>1006</v>
      </c>
      <c r="E264">
        <v>1967</v>
      </c>
      <c r="F264" s="91">
        <v>1</v>
      </c>
      <c r="G264"/>
      <c r="H264" s="92" t="str">
        <f t="shared" si="4"/>
        <v>VegetationInspectionPoint.UMATID</v>
      </c>
    </row>
    <row r="265" spans="1:8">
      <c r="A265" t="s">
        <v>3432</v>
      </c>
      <c r="B265">
        <v>1967</v>
      </c>
      <c r="C265" t="s">
        <v>3403</v>
      </c>
      <c r="D265" t="s">
        <v>1010</v>
      </c>
      <c r="E265">
        <v>1967</v>
      </c>
      <c r="F265" s="91">
        <v>1</v>
      </c>
      <c r="G265"/>
      <c r="H265" s="92" t="str">
        <f t="shared" si="4"/>
        <v>VegetationInspectionPoint.ACTIVITYCLASS</v>
      </c>
    </row>
    <row r="266" spans="1:8">
      <c r="A266" t="s">
        <v>3432</v>
      </c>
      <c r="B266">
        <v>1967</v>
      </c>
      <c r="C266" t="s">
        <v>3355</v>
      </c>
      <c r="D266" t="s">
        <v>374</v>
      </c>
      <c r="E266">
        <v>1967</v>
      </c>
      <c r="F266" s="91">
        <v>1</v>
      </c>
      <c r="G266"/>
      <c r="H266" s="92" t="str">
        <f t="shared" si="4"/>
        <v>VegetationInspectionPoint.ASSETID</v>
      </c>
    </row>
    <row r="267" spans="1:8">
      <c r="A267" t="s">
        <v>3432</v>
      </c>
      <c r="B267">
        <v>1967</v>
      </c>
      <c r="C267" t="s">
        <v>3357</v>
      </c>
      <c r="D267" t="s">
        <v>387</v>
      </c>
      <c r="E267">
        <v>1967</v>
      </c>
      <c r="F267" s="91">
        <v>1</v>
      </c>
      <c r="G267"/>
      <c r="H267" s="92" t="str">
        <f t="shared" si="4"/>
        <v>VegetationInspectionPoint.ASSETFEATURE</v>
      </c>
    </row>
    <row r="268" spans="1:8">
      <c r="A268" t="s">
        <v>3432</v>
      </c>
      <c r="B268">
        <v>1967</v>
      </c>
      <c r="C268" t="s">
        <v>3327</v>
      </c>
      <c r="D268" t="s">
        <v>82</v>
      </c>
      <c r="E268">
        <v>0</v>
      </c>
      <c r="F268" s="91">
        <v>0</v>
      </c>
      <c r="G268"/>
      <c r="H268" s="92" t="str">
        <f t="shared" si="4"/>
        <v>VegetationInspectionPoint.SEGMENTID</v>
      </c>
    </row>
    <row r="269" spans="1:8">
      <c r="A269" t="s">
        <v>3432</v>
      </c>
      <c r="B269">
        <v>1967</v>
      </c>
      <c r="C269" t="s">
        <v>3328</v>
      </c>
      <c r="D269" t="s">
        <v>90</v>
      </c>
      <c r="E269">
        <v>0</v>
      </c>
      <c r="F269" s="91">
        <v>0</v>
      </c>
      <c r="G269"/>
      <c r="H269" s="92" t="str">
        <f t="shared" si="4"/>
        <v>VegetationInspectionPoint.CIRCUITID</v>
      </c>
    </row>
    <row r="270" spans="1:8">
      <c r="A270" t="s">
        <v>3432</v>
      </c>
      <c r="B270">
        <v>1967</v>
      </c>
      <c r="C270" t="s">
        <v>3354</v>
      </c>
      <c r="D270" t="s">
        <v>307</v>
      </c>
      <c r="E270">
        <v>938</v>
      </c>
      <c r="F270" s="91">
        <v>0.47689999999999999</v>
      </c>
      <c r="G270"/>
      <c r="H270" s="92" t="str">
        <f t="shared" si="4"/>
        <v>VegetationInspectionPoint.LINECLASS</v>
      </c>
    </row>
    <row r="271" spans="1:8">
      <c r="A271" t="s">
        <v>3432</v>
      </c>
      <c r="B271">
        <v>1967</v>
      </c>
      <c r="C271" t="s">
        <v>3404</v>
      </c>
      <c r="D271" t="s">
        <v>1537</v>
      </c>
      <c r="E271">
        <v>1967</v>
      </c>
      <c r="F271" s="91">
        <v>1</v>
      </c>
      <c r="G271"/>
      <c r="H271" s="92" t="str">
        <f t="shared" si="4"/>
        <v>VegetationInspectionPoint.INSPECTIONLOCATIONORADDRESS</v>
      </c>
    </row>
    <row r="272" spans="1:8">
      <c r="A272" t="s">
        <v>3432</v>
      </c>
      <c r="B272">
        <v>1967</v>
      </c>
      <c r="C272" t="s">
        <v>3433</v>
      </c>
      <c r="D272" t="s">
        <v>1609</v>
      </c>
      <c r="E272">
        <v>1967</v>
      </c>
      <c r="F272" s="91">
        <v>1</v>
      </c>
      <c r="G272"/>
      <c r="H272" s="92" t="str">
        <f t="shared" si="4"/>
        <v>VegetationInspectionPoint.ISTREE</v>
      </c>
    </row>
    <row r="273" spans="1:8">
      <c r="A273" t="s">
        <v>3432</v>
      </c>
      <c r="B273">
        <v>1967</v>
      </c>
      <c r="C273" t="s">
        <v>3434</v>
      </c>
      <c r="D273" t="s">
        <v>1613</v>
      </c>
      <c r="E273">
        <v>1752</v>
      </c>
      <c r="F273" s="91">
        <v>0.89070000000000005</v>
      </c>
      <c r="G273"/>
      <c r="H273" s="92" t="str">
        <f t="shared" si="4"/>
        <v>VegetationInspectionPoint.VEGETATIONGENUS</v>
      </c>
    </row>
    <row r="274" spans="1:8">
      <c r="A274" t="s">
        <v>3432</v>
      </c>
      <c r="B274">
        <v>1967</v>
      </c>
      <c r="C274" t="s">
        <v>3435</v>
      </c>
      <c r="D274" t="s">
        <v>1617</v>
      </c>
      <c r="E274">
        <v>1707</v>
      </c>
      <c r="F274" s="91">
        <v>0.86780000000000002</v>
      </c>
      <c r="G274"/>
      <c r="H274" s="92" t="str">
        <f t="shared" si="4"/>
        <v>VegetationInspectionPoint.VEGETATIONSPECIES</v>
      </c>
    </row>
    <row r="275" spans="1:8">
      <c r="A275" t="s">
        <v>3432</v>
      </c>
      <c r="B275">
        <v>1967</v>
      </c>
      <c r="C275" t="s">
        <v>3436</v>
      </c>
      <c r="D275" t="s">
        <v>1621</v>
      </c>
      <c r="E275">
        <v>1761</v>
      </c>
      <c r="F275" s="91">
        <v>0.89529999999999998</v>
      </c>
      <c r="G275"/>
      <c r="H275" s="92" t="str">
        <f t="shared" si="4"/>
        <v>VegetationInspectionPoint.VEGETATIONCOMMONNAME</v>
      </c>
    </row>
    <row r="276" spans="1:8">
      <c r="A276" t="s">
        <v>3432</v>
      </c>
      <c r="B276">
        <v>1967</v>
      </c>
      <c r="C276" t="s">
        <v>3437</v>
      </c>
      <c r="D276" t="s">
        <v>1625</v>
      </c>
      <c r="E276">
        <v>1763</v>
      </c>
      <c r="F276" s="91">
        <v>0.89629999999999999</v>
      </c>
      <c r="G276"/>
      <c r="H276" s="92" t="str">
        <f t="shared" si="4"/>
        <v>VegetationInspectionPoint.TREEHEIGHT</v>
      </c>
    </row>
    <row r="277" spans="1:8">
      <c r="A277" t="s">
        <v>3432</v>
      </c>
      <c r="B277">
        <v>1967</v>
      </c>
      <c r="C277" t="s">
        <v>3438</v>
      </c>
      <c r="D277" t="s">
        <v>1629</v>
      </c>
      <c r="E277">
        <v>1763</v>
      </c>
      <c r="F277" s="91">
        <v>0.89629999999999999</v>
      </c>
      <c r="G277"/>
      <c r="H277" s="92" t="str">
        <f t="shared" si="4"/>
        <v>VegetationInspectionPoint.TREEDIAMETER</v>
      </c>
    </row>
    <row r="278" spans="1:8">
      <c r="A278" t="s">
        <v>3432</v>
      </c>
      <c r="B278">
        <v>1967</v>
      </c>
      <c r="C278" t="s">
        <v>3439</v>
      </c>
      <c r="D278" t="s">
        <v>1633</v>
      </c>
      <c r="E278">
        <v>1762</v>
      </c>
      <c r="F278" s="91">
        <v>0.89580000000000004</v>
      </c>
      <c r="G278"/>
      <c r="H278" s="92" t="str">
        <f t="shared" si="4"/>
        <v>VegetationInspectionPoint.TREEDISTANCE</v>
      </c>
    </row>
    <row r="279" spans="1:8">
      <c r="A279" t="s">
        <v>3432</v>
      </c>
      <c r="B279">
        <v>1967</v>
      </c>
      <c r="C279" t="s">
        <v>3440</v>
      </c>
      <c r="D279" t="s">
        <v>1637</v>
      </c>
      <c r="E279">
        <v>1840</v>
      </c>
      <c r="F279" s="91">
        <v>0.93540000000000001</v>
      </c>
      <c r="G279"/>
      <c r="H279" s="92" t="str">
        <f t="shared" si="4"/>
        <v>VegetationInspectionPoint.DANGERTREE</v>
      </c>
    </row>
    <row r="280" spans="1:8">
      <c r="A280" t="s">
        <v>3432</v>
      </c>
      <c r="B280">
        <v>1967</v>
      </c>
      <c r="C280" t="s">
        <v>3405</v>
      </c>
      <c r="D280" t="s">
        <v>1027</v>
      </c>
      <c r="E280">
        <v>1967</v>
      </c>
      <c r="F280" s="91">
        <v>1</v>
      </c>
      <c r="G280"/>
      <c r="H280" s="92" t="str">
        <f t="shared" si="4"/>
        <v>VegetationInspectionPoint.WMPINITIATIVE</v>
      </c>
    </row>
    <row r="281" spans="1:8">
      <c r="A281" t="s">
        <v>3432</v>
      </c>
      <c r="B281">
        <v>1967</v>
      </c>
      <c r="C281" t="s">
        <v>3406</v>
      </c>
      <c r="D281" t="s">
        <v>1032</v>
      </c>
      <c r="E281">
        <v>1967</v>
      </c>
      <c r="F281" s="91">
        <v>1</v>
      </c>
      <c r="G281"/>
      <c r="H281" s="92" t="str">
        <f t="shared" si="4"/>
        <v>VegetationInspectionPoint.WMPACTIVITY</v>
      </c>
    </row>
    <row r="282" spans="1:8">
      <c r="A282" t="s">
        <v>3432</v>
      </c>
      <c r="B282">
        <v>1967</v>
      </c>
      <c r="C282" t="s">
        <v>3407</v>
      </c>
      <c r="D282" t="s">
        <v>1036</v>
      </c>
      <c r="E282">
        <v>1967</v>
      </c>
      <c r="F282" s="91">
        <v>1</v>
      </c>
      <c r="G282"/>
      <c r="H282" s="92" t="str">
        <f t="shared" si="4"/>
        <v>VegetationInspectionPoint.ACTIVITYDESCRIPTION</v>
      </c>
    </row>
    <row r="283" spans="1:8">
      <c r="A283" t="s">
        <v>3432</v>
      </c>
      <c r="B283">
        <v>1967</v>
      </c>
      <c r="C283" t="s">
        <v>3408</v>
      </c>
      <c r="D283" t="s">
        <v>1040</v>
      </c>
      <c r="E283">
        <v>1967</v>
      </c>
      <c r="F283" s="91">
        <v>1</v>
      </c>
      <c r="G283"/>
      <c r="H283" s="92" t="str">
        <f t="shared" si="4"/>
        <v>VegetationInspectionPoint.INSPECTIONPROGRAMNAME</v>
      </c>
    </row>
    <row r="284" spans="1:8">
      <c r="A284" t="s">
        <v>3432</v>
      </c>
      <c r="B284">
        <v>1967</v>
      </c>
      <c r="C284" t="s">
        <v>3409</v>
      </c>
      <c r="D284" t="s">
        <v>1044</v>
      </c>
      <c r="E284">
        <v>1967</v>
      </c>
      <c r="F284" s="91">
        <v>1</v>
      </c>
      <c r="G284"/>
      <c r="H284" s="92" t="str">
        <f t="shared" si="4"/>
        <v>VegetationInspectionPoint.WMPSECTION</v>
      </c>
    </row>
    <row r="285" spans="1:8">
      <c r="A285" t="s">
        <v>3432</v>
      </c>
      <c r="B285">
        <v>1967</v>
      </c>
      <c r="C285" t="s">
        <v>3410</v>
      </c>
      <c r="D285" t="s">
        <v>1048</v>
      </c>
      <c r="E285">
        <v>1967</v>
      </c>
      <c r="F285" s="91">
        <v>1</v>
      </c>
      <c r="G285"/>
      <c r="H285" s="92" t="str">
        <f t="shared" si="4"/>
        <v>VegetationInspectionPoint.UNITSREPRESENTED</v>
      </c>
    </row>
    <row r="286" spans="1:8">
      <c r="A286" t="s">
        <v>3432</v>
      </c>
      <c r="B286">
        <v>1967</v>
      </c>
      <c r="C286" t="s">
        <v>3411</v>
      </c>
      <c r="D286" t="s">
        <v>1052</v>
      </c>
      <c r="E286">
        <v>1967</v>
      </c>
      <c r="F286" s="91">
        <v>1</v>
      </c>
      <c r="G286"/>
      <c r="H286" s="92" t="str">
        <f t="shared" si="4"/>
        <v>VegetationInspectionPoint.INSPECTIONSTARTDATE</v>
      </c>
    </row>
    <row r="287" spans="1:8">
      <c r="A287" t="s">
        <v>3432</v>
      </c>
      <c r="B287">
        <v>1967</v>
      </c>
      <c r="C287" t="s">
        <v>3412</v>
      </c>
      <c r="D287" t="s">
        <v>1056</v>
      </c>
      <c r="E287">
        <v>1967</v>
      </c>
      <c r="F287" s="91">
        <v>1</v>
      </c>
      <c r="G287"/>
      <c r="H287" s="92" t="str">
        <f t="shared" si="4"/>
        <v>VegetationInspectionPoint.INSPECTIONENDDATE</v>
      </c>
    </row>
    <row r="288" spans="1:8">
      <c r="A288" t="s">
        <v>3432</v>
      </c>
      <c r="B288">
        <v>1967</v>
      </c>
      <c r="C288" t="s">
        <v>3415</v>
      </c>
      <c r="D288" t="s">
        <v>1071</v>
      </c>
      <c r="E288">
        <v>1967</v>
      </c>
      <c r="F288" s="91">
        <v>1</v>
      </c>
      <c r="G288"/>
      <c r="H288" s="92" t="str">
        <f t="shared" si="4"/>
        <v>VegetationInspectionPoint.INSPECTIONTYPE</v>
      </c>
    </row>
    <row r="289" spans="1:8">
      <c r="A289" t="s">
        <v>3432</v>
      </c>
      <c r="B289">
        <v>1967</v>
      </c>
      <c r="C289" t="s">
        <v>3416</v>
      </c>
      <c r="D289" t="s">
        <v>1076</v>
      </c>
      <c r="E289">
        <v>1967</v>
      </c>
      <c r="F289" s="91">
        <v>1</v>
      </c>
      <c r="G289"/>
      <c r="H289" s="92" t="str">
        <f t="shared" si="4"/>
        <v>VegetationInspectionPoint.INSPECTIONTYPECOMMENT</v>
      </c>
    </row>
    <row r="290" spans="1:8">
      <c r="A290" t="s">
        <v>3432</v>
      </c>
      <c r="B290">
        <v>1967</v>
      </c>
      <c r="C290" t="s">
        <v>3413</v>
      </c>
      <c r="D290" t="s">
        <v>1060</v>
      </c>
      <c r="E290">
        <v>1576</v>
      </c>
      <c r="F290" s="91">
        <v>0.80120000000000002</v>
      </c>
      <c r="G290"/>
      <c r="H290" s="92" t="str">
        <f t="shared" si="4"/>
        <v>VegetationInspectionPoint.PERFORMEDBY</v>
      </c>
    </row>
    <row r="291" spans="1:8">
      <c r="A291" t="s">
        <v>3432</v>
      </c>
      <c r="B291">
        <v>1967</v>
      </c>
      <c r="C291" t="s">
        <v>3414</v>
      </c>
      <c r="D291" t="s">
        <v>1066</v>
      </c>
      <c r="E291">
        <v>0</v>
      </c>
      <c r="F291" s="91">
        <v>0</v>
      </c>
      <c r="G291"/>
      <c r="H291" s="92" t="str">
        <f t="shared" si="4"/>
        <v>VegetationInspectionPoint.PERFORMEDBYCOMMENT</v>
      </c>
    </row>
    <row r="292" spans="1:8">
      <c r="A292" t="s">
        <v>3432</v>
      </c>
      <c r="B292">
        <v>1967</v>
      </c>
      <c r="C292" t="s">
        <v>3429</v>
      </c>
      <c r="D292" t="s">
        <v>1565</v>
      </c>
      <c r="E292">
        <v>1967</v>
      </c>
      <c r="F292" s="91">
        <v>1</v>
      </c>
      <c r="G292"/>
      <c r="H292" s="92" t="str">
        <f t="shared" si="4"/>
        <v>VegetationInspectionPoint.COMMERCIALHARVEST</v>
      </c>
    </row>
    <row r="293" spans="1:8">
      <c r="A293" t="s">
        <v>3432</v>
      </c>
      <c r="B293">
        <v>1967</v>
      </c>
      <c r="C293" t="s">
        <v>3430</v>
      </c>
      <c r="D293" t="s">
        <v>1569</v>
      </c>
      <c r="E293">
        <v>1967</v>
      </c>
      <c r="F293" s="91">
        <v>1</v>
      </c>
      <c r="G293"/>
      <c r="H293" s="92" t="str">
        <f t="shared" si="4"/>
        <v>VegetationInspectionPoint.TREETRIMCOUNT</v>
      </c>
    </row>
    <row r="294" spans="1:8">
      <c r="A294" t="s">
        <v>3432</v>
      </c>
      <c r="B294">
        <v>1967</v>
      </c>
      <c r="C294" t="s">
        <v>3431</v>
      </c>
      <c r="D294" t="s">
        <v>1574</v>
      </c>
      <c r="E294">
        <v>1967</v>
      </c>
      <c r="F294" s="91">
        <v>1</v>
      </c>
      <c r="G294"/>
      <c r="H294" s="92" t="str">
        <f t="shared" si="4"/>
        <v>VegetationInspectionPoint.TREEREMOVALCOUNT</v>
      </c>
    </row>
    <row r="295" spans="1:8">
      <c r="A295" t="s">
        <v>3432</v>
      </c>
      <c r="B295">
        <v>1967</v>
      </c>
      <c r="C295" t="s">
        <v>3417</v>
      </c>
      <c r="D295" t="s">
        <v>1081</v>
      </c>
      <c r="E295">
        <v>938</v>
      </c>
      <c r="F295" s="91">
        <v>0.47689999999999999</v>
      </c>
      <c r="G295"/>
      <c r="H295" s="92" t="str">
        <f t="shared" si="4"/>
        <v>VegetationInspectionPoint.INSPECTIONCOMMENT</v>
      </c>
    </row>
    <row r="296" spans="1:8">
      <c r="A296" t="s">
        <v>3432</v>
      </c>
      <c r="B296">
        <v>1967</v>
      </c>
      <c r="C296" t="s">
        <v>3421</v>
      </c>
      <c r="D296" t="s">
        <v>1102</v>
      </c>
      <c r="E296">
        <v>1576</v>
      </c>
      <c r="F296" s="91">
        <v>0.80120000000000002</v>
      </c>
      <c r="G296"/>
      <c r="H296" s="92" t="str">
        <f t="shared" si="4"/>
        <v>VegetationInspectionPoint.INSPECTIONMETHOD</v>
      </c>
    </row>
    <row r="297" spans="1:8">
      <c r="A297" t="s">
        <v>3432</v>
      </c>
      <c r="B297">
        <v>1967</v>
      </c>
      <c r="C297" t="s">
        <v>3422</v>
      </c>
      <c r="D297" t="s">
        <v>1108</v>
      </c>
      <c r="E297">
        <v>0</v>
      </c>
      <c r="F297" s="91">
        <v>0</v>
      </c>
      <c r="G297"/>
      <c r="H297" s="92" t="str">
        <f t="shared" si="4"/>
        <v>VegetationInspectionPoint.INSPECTIONMETHODCOMMENT</v>
      </c>
    </row>
    <row r="298" spans="1:8">
      <c r="A298" t="s">
        <v>3432</v>
      </c>
      <c r="B298">
        <v>1967</v>
      </c>
      <c r="C298" t="s">
        <v>3423</v>
      </c>
      <c r="D298" t="s">
        <v>1113</v>
      </c>
      <c r="E298">
        <v>1967</v>
      </c>
      <c r="F298" s="91">
        <v>1</v>
      </c>
      <c r="G298"/>
      <c r="H298" s="92" t="str">
        <f t="shared" si="4"/>
        <v>VegetationInspectionPoint.DATACAPTURESENSORTYPE</v>
      </c>
    </row>
    <row r="299" spans="1:8">
      <c r="A299" t="s">
        <v>3432</v>
      </c>
      <c r="B299">
        <v>1967</v>
      </c>
      <c r="C299" t="s">
        <v>3424</v>
      </c>
      <c r="D299" t="s">
        <v>1118</v>
      </c>
      <c r="E299">
        <v>0</v>
      </c>
      <c r="F299" s="91">
        <v>0</v>
      </c>
      <c r="G299"/>
      <c r="H299" s="92" t="str">
        <f t="shared" si="4"/>
        <v>VegetationInspectionPoint.DATACAPTURESENSORTYPECOMMENT</v>
      </c>
    </row>
    <row r="300" spans="1:8">
      <c r="A300" t="s">
        <v>3432</v>
      </c>
      <c r="B300">
        <v>1967</v>
      </c>
      <c r="C300" t="s">
        <v>3359</v>
      </c>
      <c r="D300" t="s">
        <v>401</v>
      </c>
      <c r="E300">
        <v>1967</v>
      </c>
      <c r="F300" s="91">
        <v>1</v>
      </c>
      <c r="G300"/>
      <c r="H300" s="92" t="str">
        <f t="shared" si="4"/>
        <v>VegetationInspectionPoint.HFTDCLASS</v>
      </c>
    </row>
    <row r="301" spans="1:8">
      <c r="A301" t="s">
        <v>3441</v>
      </c>
      <c r="B301">
        <v>57424</v>
      </c>
      <c r="C301" t="s">
        <v>3442</v>
      </c>
      <c r="D301" t="s">
        <v>1717</v>
      </c>
      <c r="E301">
        <v>57424</v>
      </c>
      <c r="F301" s="91">
        <v>1</v>
      </c>
      <c r="G301"/>
      <c r="H301" s="92" t="str">
        <f t="shared" si="4"/>
        <v>VegetationManagementProjectPoint.VMPID</v>
      </c>
    </row>
    <row r="302" spans="1:8">
      <c r="A302" t="s">
        <v>3441</v>
      </c>
      <c r="B302">
        <v>57424</v>
      </c>
      <c r="C302" t="s">
        <v>3428</v>
      </c>
      <c r="D302" t="s">
        <v>1523</v>
      </c>
      <c r="E302">
        <v>57424</v>
      </c>
      <c r="F302" s="91">
        <v>1</v>
      </c>
      <c r="G302"/>
      <c r="H302" s="92" t="str">
        <f t="shared" si="4"/>
        <v>VegetationManagementProjectPoint.VMIID</v>
      </c>
    </row>
    <row r="303" spans="1:8">
      <c r="A303" t="s">
        <v>3441</v>
      </c>
      <c r="B303">
        <v>57424</v>
      </c>
      <c r="C303" t="s">
        <v>3329</v>
      </c>
      <c r="D303" t="s">
        <v>99</v>
      </c>
      <c r="E303">
        <v>57424</v>
      </c>
      <c r="F303" s="91">
        <v>1</v>
      </c>
      <c r="G303"/>
      <c r="H303" s="92" t="str">
        <f t="shared" si="4"/>
        <v>VegetationManagementProjectPoint.UTILITYID</v>
      </c>
    </row>
    <row r="304" spans="1:8">
      <c r="A304" t="s">
        <v>3441</v>
      </c>
      <c r="B304">
        <v>57424</v>
      </c>
      <c r="C304" t="s">
        <v>1005</v>
      </c>
      <c r="D304" t="s">
        <v>1006</v>
      </c>
      <c r="E304">
        <v>57424</v>
      </c>
      <c r="F304" s="91">
        <v>1</v>
      </c>
      <c r="G304"/>
      <c r="H304" s="92" t="str">
        <f t="shared" si="4"/>
        <v>VegetationManagementProjectPoint.UMATID</v>
      </c>
    </row>
    <row r="305" spans="1:8">
      <c r="A305" t="s">
        <v>3441</v>
      </c>
      <c r="B305">
        <v>57424</v>
      </c>
      <c r="C305" t="s">
        <v>3403</v>
      </c>
      <c r="D305" t="s">
        <v>1010</v>
      </c>
      <c r="E305">
        <v>57424</v>
      </c>
      <c r="F305" s="91">
        <v>1</v>
      </c>
      <c r="G305"/>
      <c r="H305" s="92" t="str">
        <f t="shared" si="4"/>
        <v>VegetationManagementProjectPoint.ACTIVITYCLASS</v>
      </c>
    </row>
    <row r="306" spans="1:8">
      <c r="A306" t="s">
        <v>3441</v>
      </c>
      <c r="B306">
        <v>57424</v>
      </c>
      <c r="C306" t="s">
        <v>3355</v>
      </c>
      <c r="D306" t="s">
        <v>374</v>
      </c>
      <c r="E306">
        <v>54615</v>
      </c>
      <c r="F306" s="91">
        <v>0.95109999999999995</v>
      </c>
      <c r="G306"/>
      <c r="H306" s="92" t="str">
        <f t="shared" si="4"/>
        <v>VegetationManagementProjectPoint.ASSETID</v>
      </c>
    </row>
    <row r="307" spans="1:8">
      <c r="A307" t="s">
        <v>3441</v>
      </c>
      <c r="B307">
        <v>57424</v>
      </c>
      <c r="C307" t="s">
        <v>3357</v>
      </c>
      <c r="D307" t="s">
        <v>387</v>
      </c>
      <c r="E307">
        <v>54615</v>
      </c>
      <c r="F307" s="91">
        <v>0.95109999999999995</v>
      </c>
      <c r="G307"/>
      <c r="H307" s="92" t="str">
        <f t="shared" si="4"/>
        <v>VegetationManagementProjectPoint.ASSETFEATURE</v>
      </c>
    </row>
    <row r="308" spans="1:8">
      <c r="A308" t="s">
        <v>3441</v>
      </c>
      <c r="B308">
        <v>57424</v>
      </c>
      <c r="C308" t="s">
        <v>3327</v>
      </c>
      <c r="D308" t="s">
        <v>82</v>
      </c>
      <c r="E308">
        <v>2809</v>
      </c>
      <c r="F308" s="91">
        <v>4.8899999999999999E-2</v>
      </c>
      <c r="G308"/>
      <c r="H308" s="92" t="str">
        <f t="shared" si="4"/>
        <v>VegetationManagementProjectPoint.SEGMENTID</v>
      </c>
    </row>
    <row r="309" spans="1:8">
      <c r="A309" t="s">
        <v>3441</v>
      </c>
      <c r="B309">
        <v>57424</v>
      </c>
      <c r="C309" t="s">
        <v>3328</v>
      </c>
      <c r="D309" t="s">
        <v>90</v>
      </c>
      <c r="E309">
        <v>57405</v>
      </c>
      <c r="F309" s="91">
        <v>0.99970000000000003</v>
      </c>
      <c r="G309"/>
      <c r="H309" s="92" t="str">
        <f t="shared" si="4"/>
        <v>VegetationManagementProjectPoint.CIRCUITID</v>
      </c>
    </row>
    <row r="310" spans="1:8">
      <c r="A310" t="s">
        <v>3441</v>
      </c>
      <c r="B310">
        <v>57424</v>
      </c>
      <c r="C310" t="s">
        <v>3354</v>
      </c>
      <c r="D310" t="s">
        <v>307</v>
      </c>
      <c r="E310">
        <v>57424</v>
      </c>
      <c r="F310" s="91">
        <v>1</v>
      </c>
      <c r="G310"/>
      <c r="H310" s="92" t="str">
        <f t="shared" si="4"/>
        <v>VegetationManagementProjectPoint.LINECLASS</v>
      </c>
    </row>
    <row r="311" spans="1:8">
      <c r="A311" t="s">
        <v>3441</v>
      </c>
      <c r="B311">
        <v>57424</v>
      </c>
      <c r="C311" t="s">
        <v>3443</v>
      </c>
      <c r="D311" t="s">
        <v>1857</v>
      </c>
      <c r="E311">
        <v>57078</v>
      </c>
      <c r="F311" s="91">
        <v>0.99399999999999999</v>
      </c>
      <c r="G311"/>
      <c r="H311" s="92" t="str">
        <f t="shared" si="4"/>
        <v>VegetationManagementProjectPoint.PROJECTLOCATIONORADDRESS</v>
      </c>
    </row>
    <row r="312" spans="1:8">
      <c r="A312" t="s">
        <v>3441</v>
      </c>
      <c r="B312">
        <v>57424</v>
      </c>
      <c r="C312" t="s">
        <v>3433</v>
      </c>
      <c r="D312" t="s">
        <v>1609</v>
      </c>
      <c r="E312">
        <v>57424</v>
      </c>
      <c r="F312" s="91">
        <v>1</v>
      </c>
      <c r="G312"/>
      <c r="H312" s="92" t="str">
        <f t="shared" si="4"/>
        <v>VegetationManagementProjectPoint.ISTREE</v>
      </c>
    </row>
    <row r="313" spans="1:8">
      <c r="A313" t="s">
        <v>3441</v>
      </c>
      <c r="B313">
        <v>57424</v>
      </c>
      <c r="C313" t="s">
        <v>3444</v>
      </c>
      <c r="D313" t="s">
        <v>1863</v>
      </c>
      <c r="E313">
        <v>2809</v>
      </c>
      <c r="F313" s="91">
        <v>4.8899999999999999E-2</v>
      </c>
      <c r="G313"/>
      <c r="H313" s="92" t="str">
        <f t="shared" si="4"/>
        <v>VegetationManagementProjectPoint.TREEID</v>
      </c>
    </row>
    <row r="314" spans="1:8">
      <c r="A314" t="s">
        <v>3441</v>
      </c>
      <c r="B314">
        <v>57424</v>
      </c>
      <c r="C314" t="s">
        <v>3434</v>
      </c>
      <c r="D314" t="s">
        <v>1613</v>
      </c>
      <c r="E314">
        <v>57421</v>
      </c>
      <c r="F314" s="91">
        <v>0.99990000000000001</v>
      </c>
      <c r="G314"/>
      <c r="H314" s="92" t="str">
        <f t="shared" si="4"/>
        <v>VegetationManagementProjectPoint.VEGETATIONGENUS</v>
      </c>
    </row>
    <row r="315" spans="1:8">
      <c r="A315" t="s">
        <v>3441</v>
      </c>
      <c r="B315">
        <v>57424</v>
      </c>
      <c r="C315" t="s">
        <v>3435</v>
      </c>
      <c r="D315" t="s">
        <v>1617</v>
      </c>
      <c r="E315">
        <v>2794</v>
      </c>
      <c r="F315" s="91">
        <v>4.87E-2</v>
      </c>
      <c r="G315"/>
      <c r="H315" s="92" t="str">
        <f t="shared" si="4"/>
        <v>VegetationManagementProjectPoint.VEGETATIONSPECIES</v>
      </c>
    </row>
    <row r="316" spans="1:8">
      <c r="A316" t="s">
        <v>3441</v>
      </c>
      <c r="B316">
        <v>57424</v>
      </c>
      <c r="C316" t="s">
        <v>3436</v>
      </c>
      <c r="D316" t="s">
        <v>1621</v>
      </c>
      <c r="E316">
        <v>57421</v>
      </c>
      <c r="F316" s="91">
        <v>0.99990000000000001</v>
      </c>
      <c r="G316"/>
      <c r="H316" s="92" t="str">
        <f t="shared" si="4"/>
        <v>VegetationManagementProjectPoint.VEGETATIONCOMMONNAME</v>
      </c>
    </row>
    <row r="317" spans="1:8">
      <c r="A317" t="s">
        <v>3441</v>
      </c>
      <c r="B317">
        <v>57424</v>
      </c>
      <c r="C317" t="s">
        <v>3445</v>
      </c>
      <c r="D317" t="s">
        <v>1873</v>
      </c>
      <c r="E317">
        <v>57328</v>
      </c>
      <c r="F317" s="91">
        <v>0.99829999999999997</v>
      </c>
      <c r="G317"/>
      <c r="H317" s="92" t="str">
        <f t="shared" si="4"/>
        <v>VegetationManagementProjectPoint.SPECIESGROWTHRATE</v>
      </c>
    </row>
    <row r="318" spans="1:8">
      <c r="A318" t="s">
        <v>3441</v>
      </c>
      <c r="B318">
        <v>57424</v>
      </c>
      <c r="C318" t="s">
        <v>3437</v>
      </c>
      <c r="D318" t="s">
        <v>1625</v>
      </c>
      <c r="E318">
        <v>2809</v>
      </c>
      <c r="F318" s="91">
        <v>4.8899999999999999E-2</v>
      </c>
      <c r="G318"/>
      <c r="H318" s="92" t="str">
        <f t="shared" si="4"/>
        <v>VegetationManagementProjectPoint.TREEHEIGHT</v>
      </c>
    </row>
    <row r="319" spans="1:8">
      <c r="A319" t="s">
        <v>3441</v>
      </c>
      <c r="B319">
        <v>57424</v>
      </c>
      <c r="C319" t="s">
        <v>3438</v>
      </c>
      <c r="D319" t="s">
        <v>1629</v>
      </c>
      <c r="E319">
        <v>2809</v>
      </c>
      <c r="F319" s="91">
        <v>4.8899999999999999E-2</v>
      </c>
      <c r="G319"/>
      <c r="H319" s="92" t="str">
        <f t="shared" si="4"/>
        <v>VegetationManagementProjectPoint.TREEDIAMETER</v>
      </c>
    </row>
    <row r="320" spans="1:8">
      <c r="A320" t="s">
        <v>3441</v>
      </c>
      <c r="B320">
        <v>57424</v>
      </c>
      <c r="C320" t="s">
        <v>3440</v>
      </c>
      <c r="D320" t="s">
        <v>1637</v>
      </c>
      <c r="E320">
        <v>57424</v>
      </c>
      <c r="F320" s="91">
        <v>1</v>
      </c>
      <c r="G320"/>
      <c r="H320" s="92" t="str">
        <f t="shared" si="4"/>
        <v>VegetationManagementProjectPoint.DANGERTREE</v>
      </c>
    </row>
    <row r="321" spans="1:8">
      <c r="A321" t="s">
        <v>3441</v>
      </c>
      <c r="B321">
        <v>57424</v>
      </c>
      <c r="C321" t="s">
        <v>3446</v>
      </c>
      <c r="D321" t="s">
        <v>1739</v>
      </c>
      <c r="E321">
        <v>54615</v>
      </c>
      <c r="F321" s="91">
        <v>0.95109999999999995</v>
      </c>
      <c r="G321"/>
      <c r="H321" s="92" t="str">
        <f t="shared" si="4"/>
        <v>VegetationManagementProjectPoint.RADIALCLEARANCEDISTANCE</v>
      </c>
    </row>
    <row r="322" spans="1:8">
      <c r="A322" t="s">
        <v>3441</v>
      </c>
      <c r="B322">
        <v>57424</v>
      </c>
      <c r="C322" t="s">
        <v>3447</v>
      </c>
      <c r="D322" t="s">
        <v>1742</v>
      </c>
      <c r="E322">
        <v>57424</v>
      </c>
      <c r="F322" s="91">
        <v>1</v>
      </c>
      <c r="G322"/>
      <c r="H322" s="92" t="str">
        <f t="shared" si="4"/>
        <v>VegetationManagementProjectPoint.LINEDEENERGIZED</v>
      </c>
    </row>
    <row r="323" spans="1:8">
      <c r="A323" t="s">
        <v>3441</v>
      </c>
      <c r="B323">
        <v>57424</v>
      </c>
      <c r="C323" t="s">
        <v>3405</v>
      </c>
      <c r="D323" t="s">
        <v>1027</v>
      </c>
      <c r="E323">
        <v>57424</v>
      </c>
      <c r="F323" s="91">
        <v>1</v>
      </c>
      <c r="G323"/>
      <c r="H323" s="92" t="str">
        <f t="shared" ref="H323:H386" si="5">CONCATENATE(SUBSTITUTE(A323," ",""),".",SUBSTITUTE(C323," ",""))</f>
        <v>VegetationManagementProjectPoint.WMPINITIATIVE</v>
      </c>
    </row>
    <row r="324" spans="1:8">
      <c r="A324" t="s">
        <v>3441</v>
      </c>
      <c r="B324">
        <v>57424</v>
      </c>
      <c r="C324" t="s">
        <v>3406</v>
      </c>
      <c r="D324" t="s">
        <v>1032</v>
      </c>
      <c r="E324">
        <v>57424</v>
      </c>
      <c r="F324" s="91">
        <v>1</v>
      </c>
      <c r="G324"/>
      <c r="H324" s="92" t="str">
        <f t="shared" si="5"/>
        <v>VegetationManagementProjectPoint.WMPACTIVITY</v>
      </c>
    </row>
    <row r="325" spans="1:8">
      <c r="A325" t="s">
        <v>3441</v>
      </c>
      <c r="B325">
        <v>57424</v>
      </c>
      <c r="C325" t="s">
        <v>3407</v>
      </c>
      <c r="D325" t="s">
        <v>1036</v>
      </c>
      <c r="E325">
        <v>0</v>
      </c>
      <c r="F325" s="91">
        <v>0</v>
      </c>
      <c r="G325"/>
      <c r="H325" s="92" t="str">
        <f t="shared" si="5"/>
        <v>VegetationManagementProjectPoint.ACTIVITYDESCRIPTION</v>
      </c>
    </row>
    <row r="326" spans="1:8">
      <c r="A326" t="s">
        <v>3441</v>
      </c>
      <c r="B326">
        <v>57424</v>
      </c>
      <c r="C326" t="s">
        <v>3409</v>
      </c>
      <c r="D326" t="s">
        <v>1044</v>
      </c>
      <c r="E326">
        <v>57424</v>
      </c>
      <c r="F326" s="91">
        <v>1</v>
      </c>
      <c r="G326"/>
      <c r="H326" s="92" t="str">
        <f t="shared" si="5"/>
        <v>VegetationManagementProjectPoint.WMPSECTION</v>
      </c>
    </row>
    <row r="327" spans="1:8">
      <c r="A327" t="s">
        <v>3441</v>
      </c>
      <c r="B327">
        <v>57424</v>
      </c>
      <c r="C327" t="s">
        <v>3448</v>
      </c>
      <c r="D327" t="s">
        <v>1750</v>
      </c>
      <c r="E327">
        <v>54615</v>
      </c>
      <c r="F327" s="91">
        <v>0.95109999999999995</v>
      </c>
      <c r="G327"/>
      <c r="H327" s="92" t="str">
        <f t="shared" si="5"/>
        <v>VegetationManagementProjectPoint.HERBICIDEUSE</v>
      </c>
    </row>
    <row r="328" spans="1:8">
      <c r="A328" t="s">
        <v>3441</v>
      </c>
      <c r="B328">
        <v>57424</v>
      </c>
      <c r="C328" t="s">
        <v>3449</v>
      </c>
      <c r="D328" t="s">
        <v>1754</v>
      </c>
      <c r="E328">
        <v>54615</v>
      </c>
      <c r="F328" s="91">
        <v>0.95109999999999995</v>
      </c>
      <c r="G328"/>
      <c r="H328" s="92" t="str">
        <f t="shared" si="5"/>
        <v>VegetationManagementProjectPoint.HERBICIDENAME</v>
      </c>
    </row>
    <row r="329" spans="1:8">
      <c r="A329" t="s">
        <v>3441</v>
      </c>
      <c r="B329">
        <v>57424</v>
      </c>
      <c r="C329" t="s">
        <v>3410</v>
      </c>
      <c r="D329" t="s">
        <v>1048</v>
      </c>
      <c r="E329">
        <v>57424</v>
      </c>
      <c r="F329" s="91">
        <v>1</v>
      </c>
      <c r="G329"/>
      <c r="H329" s="92" t="str">
        <f t="shared" si="5"/>
        <v>VegetationManagementProjectPoint.UNITSREPRESENTED</v>
      </c>
    </row>
    <row r="330" spans="1:8">
      <c r="A330" t="s">
        <v>3441</v>
      </c>
      <c r="B330">
        <v>57424</v>
      </c>
      <c r="C330" t="s">
        <v>3450</v>
      </c>
      <c r="D330" t="s">
        <v>1262</v>
      </c>
      <c r="E330">
        <v>57424</v>
      </c>
      <c r="F330" s="91">
        <v>1</v>
      </c>
      <c r="G330"/>
      <c r="H330" s="92" t="str">
        <f t="shared" si="5"/>
        <v>VegetationManagementProjectPoint.DESCRIPTIONOFWORK</v>
      </c>
    </row>
    <row r="331" spans="1:8">
      <c r="A331" t="s">
        <v>3441</v>
      </c>
      <c r="B331">
        <v>57424</v>
      </c>
      <c r="C331" t="s">
        <v>3451</v>
      </c>
      <c r="D331" t="s">
        <v>1761</v>
      </c>
      <c r="E331">
        <v>0</v>
      </c>
      <c r="F331" s="91">
        <v>0</v>
      </c>
      <c r="G331"/>
      <c r="H331" s="92" t="str">
        <f t="shared" si="5"/>
        <v>VegetationManagementProjectPoint.DESCRIPTIONOFWORKCOMMENT</v>
      </c>
    </row>
    <row r="332" spans="1:8">
      <c r="A332" t="s">
        <v>3441</v>
      </c>
      <c r="B332">
        <v>57424</v>
      </c>
      <c r="C332" t="s">
        <v>3452</v>
      </c>
      <c r="D332" t="s">
        <v>1765</v>
      </c>
      <c r="E332">
        <v>0</v>
      </c>
      <c r="F332" s="91">
        <v>0</v>
      </c>
      <c r="G332"/>
      <c r="H332" s="92" t="str">
        <f t="shared" si="5"/>
        <v>VegetationManagementProjectPoint.SECONDARYDESCRIPTIONOFWORK</v>
      </c>
    </row>
    <row r="333" spans="1:8">
      <c r="A333" t="s">
        <v>3441</v>
      </c>
      <c r="B333">
        <v>57424</v>
      </c>
      <c r="C333" t="s">
        <v>3425</v>
      </c>
      <c r="D333" t="s">
        <v>1122</v>
      </c>
      <c r="E333">
        <v>14431</v>
      </c>
      <c r="F333" s="91">
        <v>0.25130000000000002</v>
      </c>
      <c r="G333"/>
      <c r="H333" s="92" t="str">
        <f t="shared" si="5"/>
        <v>VegetationManagementProjectPoint.FIELDNOTES</v>
      </c>
    </row>
    <row r="334" spans="1:8">
      <c r="A334" t="s">
        <v>3441</v>
      </c>
      <c r="B334">
        <v>57424</v>
      </c>
      <c r="C334" t="s">
        <v>3453</v>
      </c>
      <c r="D334" t="s">
        <v>1771</v>
      </c>
      <c r="E334">
        <v>57424</v>
      </c>
      <c r="F334" s="91">
        <v>1</v>
      </c>
      <c r="G334"/>
      <c r="H334" s="92" t="str">
        <f t="shared" si="5"/>
        <v>VegetationManagementProjectPoint.STARTDATE</v>
      </c>
    </row>
    <row r="335" spans="1:8">
      <c r="A335" t="s">
        <v>3441</v>
      </c>
      <c r="B335">
        <v>57424</v>
      </c>
      <c r="C335" t="s">
        <v>3454</v>
      </c>
      <c r="D335" t="s">
        <v>1774</v>
      </c>
      <c r="E335">
        <v>57424</v>
      </c>
      <c r="F335" s="91">
        <v>1</v>
      </c>
      <c r="G335"/>
      <c r="H335" s="92" t="str">
        <f t="shared" si="5"/>
        <v>VegetationManagementProjectPoint.ENDDATE</v>
      </c>
    </row>
    <row r="336" spans="1:8">
      <c r="A336" t="s">
        <v>3441</v>
      </c>
      <c r="B336">
        <v>57424</v>
      </c>
      <c r="C336" t="s">
        <v>3455</v>
      </c>
      <c r="D336" t="s">
        <v>1778</v>
      </c>
      <c r="E336">
        <v>57424</v>
      </c>
      <c r="F336" s="91">
        <v>1</v>
      </c>
      <c r="G336"/>
      <c r="H336" s="92" t="str">
        <f t="shared" si="5"/>
        <v>VegetationManagementProjectPoint.COASTALREDWOODEXEMPTION</v>
      </c>
    </row>
    <row r="337" spans="1:8">
      <c r="A337" t="s">
        <v>3441</v>
      </c>
      <c r="B337">
        <v>57424</v>
      </c>
      <c r="C337" t="s">
        <v>3456</v>
      </c>
      <c r="D337" t="s">
        <v>1782</v>
      </c>
      <c r="E337">
        <v>57424</v>
      </c>
      <c r="F337" s="91">
        <v>1</v>
      </c>
      <c r="G337"/>
      <c r="H337" s="92" t="str">
        <f t="shared" si="5"/>
        <v>VegetationManagementProjectPoint.ENCROACHPERMIT</v>
      </c>
    </row>
    <row r="338" spans="1:8">
      <c r="A338" t="s">
        <v>3441</v>
      </c>
      <c r="B338">
        <v>57424</v>
      </c>
      <c r="C338" t="s">
        <v>3457</v>
      </c>
      <c r="D338" t="s">
        <v>1786</v>
      </c>
      <c r="E338">
        <v>57424</v>
      </c>
      <c r="F338" s="91">
        <v>1</v>
      </c>
      <c r="G338"/>
      <c r="H338" s="92" t="str">
        <f t="shared" si="5"/>
        <v>VegetationManagementProjectPoint.ENVPERMIT</v>
      </c>
    </row>
    <row r="339" spans="1:8">
      <c r="A339" t="s">
        <v>3441</v>
      </c>
      <c r="B339">
        <v>57424</v>
      </c>
      <c r="C339" t="s">
        <v>3458</v>
      </c>
      <c r="D339" t="s">
        <v>1790</v>
      </c>
      <c r="E339">
        <v>0</v>
      </c>
      <c r="F339" s="91">
        <v>0</v>
      </c>
      <c r="G339"/>
      <c r="H339" s="92" t="str">
        <f t="shared" si="5"/>
        <v>VegetationManagementProjectPoint.ENVPERMITPROJECT</v>
      </c>
    </row>
    <row r="340" spans="1:8">
      <c r="A340" t="s">
        <v>3441</v>
      </c>
      <c r="B340">
        <v>57424</v>
      </c>
      <c r="C340" t="s">
        <v>3459</v>
      </c>
      <c r="D340" t="s">
        <v>1794</v>
      </c>
      <c r="E340">
        <v>0</v>
      </c>
      <c r="F340" s="91">
        <v>0</v>
      </c>
      <c r="G340"/>
      <c r="H340" s="92" t="str">
        <f t="shared" si="5"/>
        <v>VegetationManagementProjectPoint.CALFIREHDNUMBER</v>
      </c>
    </row>
    <row r="341" spans="1:8">
      <c r="A341" t="s">
        <v>3441</v>
      </c>
      <c r="B341">
        <v>57424</v>
      </c>
      <c r="C341" t="s">
        <v>3460</v>
      </c>
      <c r="D341" t="s">
        <v>1799</v>
      </c>
      <c r="E341">
        <v>0</v>
      </c>
      <c r="F341" s="91">
        <v>0</v>
      </c>
      <c r="G341"/>
      <c r="H341" s="92" t="str">
        <f t="shared" si="5"/>
        <v>VegetationManagementProjectPoint.OTHERENVPERMITDOCUMENTATION</v>
      </c>
    </row>
    <row r="342" spans="1:8">
      <c r="A342" t="s">
        <v>3441</v>
      </c>
      <c r="B342">
        <v>57424</v>
      </c>
      <c r="C342" t="s">
        <v>3429</v>
      </c>
      <c r="D342" t="s">
        <v>1565</v>
      </c>
      <c r="E342">
        <v>57424</v>
      </c>
      <c r="F342" s="91">
        <v>1</v>
      </c>
      <c r="G342"/>
      <c r="H342" s="92" t="str">
        <f t="shared" si="5"/>
        <v>VegetationManagementProjectPoint.COMMERCIALHARVEST</v>
      </c>
    </row>
    <row r="343" spans="1:8">
      <c r="A343" t="s">
        <v>3441</v>
      </c>
      <c r="B343">
        <v>57424</v>
      </c>
      <c r="C343" t="s">
        <v>3461</v>
      </c>
      <c r="D343" t="s">
        <v>1805</v>
      </c>
      <c r="E343">
        <v>0</v>
      </c>
      <c r="F343" s="91">
        <v>0</v>
      </c>
      <c r="G343"/>
      <c r="H343" s="92" t="str">
        <f t="shared" si="5"/>
        <v>VegetationManagementProjectPoint.SLASHMANAGEMENT</v>
      </c>
    </row>
    <row r="344" spans="1:8">
      <c r="A344" t="s">
        <v>3441</v>
      </c>
      <c r="B344">
        <v>57424</v>
      </c>
      <c r="C344" t="s">
        <v>3462</v>
      </c>
      <c r="D344" t="s">
        <v>1810</v>
      </c>
      <c r="E344">
        <v>0</v>
      </c>
      <c r="F344" s="91">
        <v>0</v>
      </c>
      <c r="G344"/>
      <c r="H344" s="92" t="str">
        <f t="shared" si="5"/>
        <v>VegetationManagementProjectPoint.SLASHMANAGEMENTCOMMENTS</v>
      </c>
    </row>
    <row r="345" spans="1:8">
      <c r="A345" t="s">
        <v>3441</v>
      </c>
      <c r="B345">
        <v>57424</v>
      </c>
      <c r="C345" t="s">
        <v>3463</v>
      </c>
      <c r="D345" t="s">
        <v>1814</v>
      </c>
      <c r="E345">
        <v>57424</v>
      </c>
      <c r="F345" s="91">
        <v>1</v>
      </c>
      <c r="G345"/>
      <c r="H345" s="92" t="str">
        <f t="shared" si="5"/>
        <v>VegetationManagementProjectPoint.TREETRIMCOUNTPLANNED</v>
      </c>
    </row>
    <row r="346" spans="1:8">
      <c r="A346" t="s">
        <v>3441</v>
      </c>
      <c r="B346">
        <v>57424</v>
      </c>
      <c r="C346" t="s">
        <v>3464</v>
      </c>
      <c r="D346" t="s">
        <v>1818</v>
      </c>
      <c r="E346">
        <v>57424</v>
      </c>
      <c r="F346" s="91">
        <v>1</v>
      </c>
      <c r="G346"/>
      <c r="H346" s="92" t="str">
        <f t="shared" si="5"/>
        <v>VegetationManagementProjectPoint.TREEREMOVALCOUNTPLANNED</v>
      </c>
    </row>
    <row r="347" spans="1:8">
      <c r="A347" t="s">
        <v>3441</v>
      </c>
      <c r="B347">
        <v>57424</v>
      </c>
      <c r="C347" t="s">
        <v>3465</v>
      </c>
      <c r="D347" t="s">
        <v>1822</v>
      </c>
      <c r="E347">
        <v>57424</v>
      </c>
      <c r="F347" s="91">
        <v>1</v>
      </c>
      <c r="G347"/>
      <c r="H347" s="92" t="str">
        <f t="shared" si="5"/>
        <v>VegetationManagementProjectPoint.TREETRIMCOUNTACTL</v>
      </c>
    </row>
    <row r="348" spans="1:8">
      <c r="A348" t="s">
        <v>3441</v>
      </c>
      <c r="B348">
        <v>57424</v>
      </c>
      <c r="C348" t="s">
        <v>3466</v>
      </c>
      <c r="D348" t="s">
        <v>1826</v>
      </c>
      <c r="E348">
        <v>57424</v>
      </c>
      <c r="F348" s="91">
        <v>1</v>
      </c>
      <c r="G348"/>
      <c r="H348" s="92" t="str">
        <f t="shared" si="5"/>
        <v>VegetationManagementProjectPoint.TREEREMOVALCOUNTACTL</v>
      </c>
    </row>
    <row r="349" spans="1:8">
      <c r="A349" t="s">
        <v>3441</v>
      </c>
      <c r="B349">
        <v>57424</v>
      </c>
      <c r="C349" t="s">
        <v>3467</v>
      </c>
      <c r="D349" t="s">
        <v>1830</v>
      </c>
      <c r="E349">
        <v>137</v>
      </c>
      <c r="F349" s="91">
        <v>2.3999999999999998E-3</v>
      </c>
      <c r="G349"/>
      <c r="H349" s="92" t="str">
        <f t="shared" si="5"/>
        <v>VegetationManagementProjectPoint.WOODDESTINATION</v>
      </c>
    </row>
    <row r="350" spans="1:8">
      <c r="A350" t="s">
        <v>3441</v>
      </c>
      <c r="B350">
        <v>57424</v>
      </c>
      <c r="C350" t="s">
        <v>3468</v>
      </c>
      <c r="D350" t="s">
        <v>1835</v>
      </c>
      <c r="E350">
        <v>137</v>
      </c>
      <c r="F350" s="91">
        <v>2.3999999999999998E-3</v>
      </c>
      <c r="G350"/>
      <c r="H350" s="92" t="str">
        <f t="shared" si="5"/>
        <v>VegetationManagementProjectPoint.WOODDESTINATIONCOMMENT</v>
      </c>
    </row>
    <row r="351" spans="1:8">
      <c r="A351" t="s">
        <v>3441</v>
      </c>
      <c r="B351">
        <v>57424</v>
      </c>
      <c r="C351" t="s">
        <v>3359</v>
      </c>
      <c r="D351" t="s">
        <v>401</v>
      </c>
      <c r="E351">
        <v>57424</v>
      </c>
      <c r="F351" s="91">
        <v>1</v>
      </c>
      <c r="G351"/>
      <c r="H351" s="92" t="str">
        <f t="shared" si="5"/>
        <v>VegetationManagementProjectPoint.HFTDCLASS</v>
      </c>
    </row>
    <row r="352" spans="1:8">
      <c r="A352" t="s">
        <v>3469</v>
      </c>
      <c r="B352">
        <v>117</v>
      </c>
      <c r="C352" t="s">
        <v>3470</v>
      </c>
      <c r="D352" t="s">
        <v>1453</v>
      </c>
      <c r="E352">
        <v>117</v>
      </c>
      <c r="F352" s="91">
        <v>1</v>
      </c>
      <c r="G352" t="s">
        <v>3471</v>
      </c>
      <c r="H352" s="92" t="str">
        <f t="shared" si="5"/>
        <v>OtherInitiativePoint.OIID</v>
      </c>
    </row>
    <row r="353" spans="1:8">
      <c r="A353" t="s">
        <v>3469</v>
      </c>
      <c r="B353">
        <v>117</v>
      </c>
      <c r="C353" t="s">
        <v>3329</v>
      </c>
      <c r="D353" t="s">
        <v>99</v>
      </c>
      <c r="E353">
        <v>117</v>
      </c>
      <c r="F353" s="91">
        <v>1</v>
      </c>
      <c r="G353" t="s">
        <v>3471</v>
      </c>
      <c r="H353" s="92" t="str">
        <f t="shared" si="5"/>
        <v>OtherInitiativePoint.UTILITYID</v>
      </c>
    </row>
    <row r="354" spans="1:8">
      <c r="A354" t="s">
        <v>3469</v>
      </c>
      <c r="B354">
        <v>117</v>
      </c>
      <c r="C354" t="s">
        <v>1005</v>
      </c>
      <c r="D354" t="s">
        <v>1006</v>
      </c>
      <c r="E354">
        <v>117</v>
      </c>
      <c r="F354" s="91">
        <v>1</v>
      </c>
      <c r="G354" t="s">
        <v>3471</v>
      </c>
      <c r="H354" s="92" t="str">
        <f t="shared" si="5"/>
        <v>OtherInitiativePoint.UMATID</v>
      </c>
    </row>
    <row r="355" spans="1:8">
      <c r="A355" t="s">
        <v>3469</v>
      </c>
      <c r="B355">
        <v>117</v>
      </c>
      <c r="C355" t="s">
        <v>3472</v>
      </c>
      <c r="D355" t="s">
        <v>1459</v>
      </c>
      <c r="E355">
        <v>117</v>
      </c>
      <c r="F355" s="91">
        <v>1</v>
      </c>
      <c r="G355" t="s">
        <v>3471</v>
      </c>
      <c r="H355" s="92" t="str">
        <f t="shared" si="5"/>
        <v>OtherInitiativePoint.LOCATIONORADDRESS</v>
      </c>
    </row>
    <row r="356" spans="1:8">
      <c r="A356" t="s">
        <v>3469</v>
      </c>
      <c r="B356">
        <v>117</v>
      </c>
      <c r="C356" t="s">
        <v>3473</v>
      </c>
      <c r="D356" t="s">
        <v>3474</v>
      </c>
      <c r="E356">
        <v>117</v>
      </c>
      <c r="F356" s="91">
        <v>1</v>
      </c>
      <c r="G356" t="s">
        <v>3471</v>
      </c>
      <c r="H356" s="92" t="str">
        <f t="shared" si="5"/>
        <v>OtherInitiativePoint.WMPINITIATIVECATEGORY</v>
      </c>
    </row>
    <row r="357" spans="1:8">
      <c r="A357" t="s">
        <v>3469</v>
      </c>
      <c r="B357">
        <v>117</v>
      </c>
      <c r="C357" t="s">
        <v>3405</v>
      </c>
      <c r="D357" t="s">
        <v>1027</v>
      </c>
      <c r="E357">
        <v>117</v>
      </c>
      <c r="F357" s="91">
        <v>1</v>
      </c>
      <c r="G357" t="s">
        <v>3471</v>
      </c>
      <c r="H357" s="92" t="str">
        <f t="shared" si="5"/>
        <v>OtherInitiativePoint.WMPINITIATIVE</v>
      </c>
    </row>
    <row r="358" spans="1:8">
      <c r="A358" t="s">
        <v>3469</v>
      </c>
      <c r="B358">
        <v>117</v>
      </c>
      <c r="C358" t="s">
        <v>3406</v>
      </c>
      <c r="D358" t="s">
        <v>1032</v>
      </c>
      <c r="E358">
        <v>117</v>
      </c>
      <c r="F358" s="91">
        <v>1</v>
      </c>
      <c r="G358" t="s">
        <v>3471</v>
      </c>
      <c r="H358" s="92" t="str">
        <f t="shared" si="5"/>
        <v>OtherInitiativePoint.WMPACTIVITY</v>
      </c>
    </row>
    <row r="359" spans="1:8">
      <c r="A359" t="s">
        <v>3469</v>
      </c>
      <c r="B359">
        <v>117</v>
      </c>
      <c r="C359" t="s">
        <v>3407</v>
      </c>
      <c r="D359" t="s">
        <v>1036</v>
      </c>
      <c r="E359">
        <v>117</v>
      </c>
      <c r="F359" s="91">
        <v>1</v>
      </c>
      <c r="G359" t="s">
        <v>3471</v>
      </c>
      <c r="H359" s="92" t="str">
        <f t="shared" si="5"/>
        <v>OtherInitiativePoint.ACTIVITYDESCRIPTION</v>
      </c>
    </row>
    <row r="360" spans="1:8">
      <c r="A360" t="s">
        <v>3469</v>
      </c>
      <c r="B360">
        <v>117</v>
      </c>
      <c r="C360" t="s">
        <v>3409</v>
      </c>
      <c r="D360" t="s">
        <v>1044</v>
      </c>
      <c r="E360">
        <v>117</v>
      </c>
      <c r="F360" s="91">
        <v>1</v>
      </c>
      <c r="G360" t="s">
        <v>3471</v>
      </c>
      <c r="H360" s="92" t="str">
        <f t="shared" si="5"/>
        <v>OtherInitiativePoint.WMPSECTION</v>
      </c>
    </row>
    <row r="361" spans="1:8">
      <c r="A361" t="s">
        <v>3469</v>
      </c>
      <c r="B361">
        <v>117</v>
      </c>
      <c r="C361" t="s">
        <v>3425</v>
      </c>
      <c r="D361" t="s">
        <v>1122</v>
      </c>
      <c r="E361">
        <v>0</v>
      </c>
      <c r="F361" s="91">
        <v>0</v>
      </c>
      <c r="G361" t="s">
        <v>3471</v>
      </c>
      <c r="H361" s="92" t="str">
        <f t="shared" si="5"/>
        <v>OtherInitiativePoint.FIELDNOTES</v>
      </c>
    </row>
    <row r="362" spans="1:8">
      <c r="A362" t="s">
        <v>3469</v>
      </c>
      <c r="B362">
        <v>117</v>
      </c>
      <c r="C362" t="s">
        <v>3410</v>
      </c>
      <c r="D362" t="s">
        <v>1048</v>
      </c>
      <c r="E362">
        <v>117</v>
      </c>
      <c r="F362" s="91">
        <v>1</v>
      </c>
      <c r="G362" t="s">
        <v>3471</v>
      </c>
      <c r="H362" s="92" t="str">
        <f t="shared" si="5"/>
        <v>OtherInitiativePoint.UNITSREPRESENTED</v>
      </c>
    </row>
    <row r="363" spans="1:8">
      <c r="A363" t="s">
        <v>3469</v>
      </c>
      <c r="B363">
        <v>117</v>
      </c>
      <c r="C363" t="s">
        <v>3453</v>
      </c>
      <c r="D363" t="s">
        <v>1291</v>
      </c>
      <c r="E363">
        <v>117</v>
      </c>
      <c r="F363" s="91">
        <v>1</v>
      </c>
      <c r="G363" t="s">
        <v>3471</v>
      </c>
      <c r="H363" s="92" t="str">
        <f t="shared" si="5"/>
        <v>OtherInitiativePoint.STARTDATE</v>
      </c>
    </row>
    <row r="364" spans="1:8">
      <c r="A364" t="s">
        <v>3469</v>
      </c>
      <c r="B364">
        <v>117</v>
      </c>
      <c r="C364" t="s">
        <v>3454</v>
      </c>
      <c r="D364" t="s">
        <v>1296</v>
      </c>
      <c r="E364">
        <v>117</v>
      </c>
      <c r="F364" s="91">
        <v>1</v>
      </c>
      <c r="G364" t="s">
        <v>3471</v>
      </c>
      <c r="H364" s="92" t="str">
        <f t="shared" si="5"/>
        <v>OtherInitiativePoint.ENDDATE</v>
      </c>
    </row>
    <row r="365" spans="1:8">
      <c r="A365" t="s">
        <v>3469</v>
      </c>
      <c r="B365">
        <v>117</v>
      </c>
      <c r="C365" t="s">
        <v>3475</v>
      </c>
      <c r="D365" t="s">
        <v>1479</v>
      </c>
      <c r="E365">
        <v>91</v>
      </c>
      <c r="F365" s="91">
        <v>0.77780000000000005</v>
      </c>
      <c r="G365" t="s">
        <v>3471</v>
      </c>
      <c r="H365" s="92" t="str">
        <f t="shared" si="5"/>
        <v>OtherInitiativePoint.OICOMMENT</v>
      </c>
    </row>
    <row r="366" spans="1:8">
      <c r="A366" t="s">
        <v>3469</v>
      </c>
      <c r="B366">
        <v>117</v>
      </c>
      <c r="C366" t="s">
        <v>3359</v>
      </c>
      <c r="D366" t="s">
        <v>401</v>
      </c>
      <c r="E366">
        <v>117</v>
      </c>
      <c r="F366" s="91">
        <v>1</v>
      </c>
      <c r="G366" t="s">
        <v>3471</v>
      </c>
      <c r="H366" s="92" t="str">
        <f t="shared" si="5"/>
        <v>OtherInitiativePoint.HFTDCLASS</v>
      </c>
    </row>
    <row r="367" spans="1:8">
      <c r="A367" t="s">
        <v>3476</v>
      </c>
      <c r="B367">
        <v>68167</v>
      </c>
      <c r="C367" t="s">
        <v>3477</v>
      </c>
      <c r="D367" t="s">
        <v>2044</v>
      </c>
      <c r="E367">
        <v>68167</v>
      </c>
      <c r="F367" s="91">
        <v>1</v>
      </c>
      <c r="G367"/>
      <c r="H367" s="92" t="str">
        <f t="shared" si="5"/>
        <v>CriticalFacility.FACILITYID</v>
      </c>
    </row>
    <row r="368" spans="1:8">
      <c r="A368" t="s">
        <v>3476</v>
      </c>
      <c r="B368">
        <v>68167</v>
      </c>
      <c r="C368" t="s">
        <v>3329</v>
      </c>
      <c r="D368" t="s">
        <v>99</v>
      </c>
      <c r="E368">
        <v>68167</v>
      </c>
      <c r="F368" s="91">
        <v>1</v>
      </c>
      <c r="G368"/>
      <c r="H368" s="92" t="str">
        <f t="shared" si="5"/>
        <v>CriticalFacility.UTILITYID</v>
      </c>
    </row>
    <row r="369" spans="1:8">
      <c r="A369" t="s">
        <v>3476</v>
      </c>
      <c r="B369">
        <v>68167</v>
      </c>
      <c r="C369" t="s">
        <v>3478</v>
      </c>
      <c r="D369" t="s">
        <v>2051</v>
      </c>
      <c r="E369">
        <v>68167</v>
      </c>
      <c r="F369" s="91">
        <v>1</v>
      </c>
      <c r="G369"/>
      <c r="H369" s="92" t="str">
        <f t="shared" si="5"/>
        <v>CriticalFacility.FACILITYNAME</v>
      </c>
    </row>
    <row r="370" spans="1:8">
      <c r="A370" t="s">
        <v>3476</v>
      </c>
      <c r="B370">
        <v>68167</v>
      </c>
      <c r="C370" t="s">
        <v>3479</v>
      </c>
      <c r="D370" t="s">
        <v>2056</v>
      </c>
      <c r="E370">
        <v>66962</v>
      </c>
      <c r="F370" s="91">
        <v>0.98229999999999995</v>
      </c>
      <c r="G370"/>
      <c r="H370" s="92" t="str">
        <f t="shared" si="5"/>
        <v>CriticalFacility.FACILITYCATEGORY</v>
      </c>
    </row>
    <row r="371" spans="1:8">
      <c r="A371" t="s">
        <v>3476</v>
      </c>
      <c r="B371">
        <v>68167</v>
      </c>
      <c r="C371" t="s">
        <v>3480</v>
      </c>
      <c r="D371" t="s">
        <v>2062</v>
      </c>
      <c r="E371">
        <v>5814</v>
      </c>
      <c r="F371" s="91">
        <v>8.5300000000000001E-2</v>
      </c>
      <c r="G371"/>
      <c r="H371" s="92" t="str">
        <f t="shared" si="5"/>
        <v>CriticalFacility.FACILITYCATEGORYCOMMENT</v>
      </c>
    </row>
    <row r="372" spans="1:8">
      <c r="A372" t="s">
        <v>3476</v>
      </c>
      <c r="B372">
        <v>68167</v>
      </c>
      <c r="C372" t="s">
        <v>3481</v>
      </c>
      <c r="D372" t="s">
        <v>2066</v>
      </c>
      <c r="E372">
        <v>68167</v>
      </c>
      <c r="F372" s="91">
        <v>1</v>
      </c>
      <c r="G372"/>
      <c r="H372" s="92" t="str">
        <f t="shared" si="5"/>
        <v>CriticalFacility.FACILITYDESCRIPTION</v>
      </c>
    </row>
    <row r="373" spans="1:8">
      <c r="A373" t="s">
        <v>3476</v>
      </c>
      <c r="B373">
        <v>68167</v>
      </c>
      <c r="C373" t="s">
        <v>3327</v>
      </c>
      <c r="D373" t="s">
        <v>82</v>
      </c>
      <c r="E373">
        <v>0</v>
      </c>
      <c r="F373" s="91">
        <v>0</v>
      </c>
      <c r="G373"/>
      <c r="H373" s="92" t="str">
        <f t="shared" si="5"/>
        <v>CriticalFacility.SEGMENTID</v>
      </c>
    </row>
    <row r="374" spans="1:8">
      <c r="A374" t="s">
        <v>3476</v>
      </c>
      <c r="B374">
        <v>68167</v>
      </c>
      <c r="C374" t="s">
        <v>3328</v>
      </c>
      <c r="D374" t="s">
        <v>90</v>
      </c>
      <c r="E374">
        <v>68155</v>
      </c>
      <c r="F374" s="91">
        <v>0.99980000000000002</v>
      </c>
      <c r="G374"/>
      <c r="H374" s="92" t="str">
        <f t="shared" si="5"/>
        <v>CriticalFacility.CIRCUITID</v>
      </c>
    </row>
    <row r="375" spans="1:8">
      <c r="A375" t="s">
        <v>3476</v>
      </c>
      <c r="B375">
        <v>68167</v>
      </c>
      <c r="C375" t="s">
        <v>3372</v>
      </c>
      <c r="D375" t="s">
        <v>505</v>
      </c>
      <c r="E375">
        <v>68167</v>
      </c>
      <c r="F375" s="91">
        <v>1</v>
      </c>
      <c r="G375"/>
      <c r="H375" s="92" t="str">
        <f t="shared" si="5"/>
        <v>CriticalFacility.METERID</v>
      </c>
    </row>
    <row r="376" spans="1:8">
      <c r="A376" t="s">
        <v>3476</v>
      </c>
      <c r="B376">
        <v>68167</v>
      </c>
      <c r="C376" t="s">
        <v>3482</v>
      </c>
      <c r="D376" t="s">
        <v>2078</v>
      </c>
      <c r="E376">
        <v>68167</v>
      </c>
      <c r="F376" s="91">
        <v>1</v>
      </c>
      <c r="G376"/>
      <c r="H376" s="92" t="str">
        <f t="shared" si="5"/>
        <v>CriticalFacility.BACKUPPOWER</v>
      </c>
    </row>
    <row r="377" spans="1:8">
      <c r="A377" t="s">
        <v>3476</v>
      </c>
      <c r="B377">
        <v>68167</v>
      </c>
      <c r="C377" t="s">
        <v>3483</v>
      </c>
      <c r="D377" t="s">
        <v>2086</v>
      </c>
      <c r="E377">
        <v>5502</v>
      </c>
      <c r="F377" s="91">
        <v>8.0699999999999994E-2</v>
      </c>
      <c r="G377"/>
      <c r="H377" s="92" t="str">
        <f t="shared" si="5"/>
        <v>CriticalFacility.BACKUPTYPE</v>
      </c>
    </row>
    <row r="378" spans="1:8">
      <c r="A378" t="s">
        <v>3476</v>
      </c>
      <c r="B378">
        <v>68167</v>
      </c>
      <c r="C378" t="s">
        <v>3484</v>
      </c>
      <c r="D378" t="s">
        <v>2091</v>
      </c>
      <c r="E378">
        <v>5488</v>
      </c>
      <c r="F378" s="91">
        <v>8.0500000000000002E-2</v>
      </c>
      <c r="G378"/>
      <c r="H378" s="92" t="str">
        <f t="shared" si="5"/>
        <v>CriticalFacility.BACKUPTYPECOMMENT</v>
      </c>
    </row>
    <row r="379" spans="1:8">
      <c r="A379" t="s">
        <v>3476</v>
      </c>
      <c r="B379">
        <v>68167</v>
      </c>
      <c r="C379" t="s">
        <v>3485</v>
      </c>
      <c r="D379" t="s">
        <v>2096</v>
      </c>
      <c r="E379">
        <v>5491</v>
      </c>
      <c r="F379" s="91">
        <v>8.0600000000000005E-2</v>
      </c>
      <c r="G379"/>
      <c r="H379" s="92" t="str">
        <f t="shared" si="5"/>
        <v>CriticalFacility.BACKUPCAPACITY</v>
      </c>
    </row>
    <row r="380" spans="1:8">
      <c r="A380" t="s">
        <v>3476</v>
      </c>
      <c r="B380">
        <v>68167</v>
      </c>
      <c r="C380" t="s">
        <v>3486</v>
      </c>
      <c r="D380" t="s">
        <v>2100</v>
      </c>
      <c r="E380">
        <v>67991</v>
      </c>
      <c r="F380" s="91">
        <v>0.99739999999999995</v>
      </c>
      <c r="G380"/>
      <c r="H380" s="92" t="str">
        <f t="shared" si="5"/>
        <v>CriticalFacility.POPULATIONIMPACT</v>
      </c>
    </row>
    <row r="381" spans="1:8">
      <c r="A381" t="s">
        <v>3476</v>
      </c>
      <c r="B381">
        <v>68167</v>
      </c>
      <c r="C381" t="s">
        <v>3487</v>
      </c>
      <c r="D381" t="s">
        <v>2106</v>
      </c>
      <c r="E381">
        <v>68167</v>
      </c>
      <c r="F381" s="91">
        <v>1</v>
      </c>
      <c r="G381"/>
      <c r="H381" s="92" t="str">
        <f t="shared" si="5"/>
        <v>CriticalFacility.PSPSDAYS</v>
      </c>
    </row>
    <row r="382" spans="1:8">
      <c r="A382" t="s">
        <v>3476</v>
      </c>
      <c r="B382">
        <v>68167</v>
      </c>
      <c r="C382" t="s">
        <v>3488</v>
      </c>
      <c r="D382" t="s">
        <v>2109</v>
      </c>
      <c r="E382">
        <v>68167</v>
      </c>
      <c r="F382" s="91">
        <v>1</v>
      </c>
      <c r="G382"/>
      <c r="H382" s="92" t="str">
        <f t="shared" si="5"/>
        <v>CriticalFacility.ADDRESS</v>
      </c>
    </row>
    <row r="383" spans="1:8">
      <c r="A383" t="s">
        <v>3476</v>
      </c>
      <c r="B383">
        <v>68167</v>
      </c>
      <c r="C383" t="s">
        <v>3489</v>
      </c>
      <c r="D383" t="s">
        <v>2113</v>
      </c>
      <c r="E383">
        <v>68167</v>
      </c>
      <c r="F383" s="91">
        <v>1</v>
      </c>
      <c r="G383"/>
      <c r="H383" s="92" t="str">
        <f t="shared" si="5"/>
        <v>CriticalFacility.CITY</v>
      </c>
    </row>
    <row r="384" spans="1:8">
      <c r="A384" t="s">
        <v>3476</v>
      </c>
      <c r="B384">
        <v>68167</v>
      </c>
      <c r="C384" t="s">
        <v>3490</v>
      </c>
      <c r="D384" t="s">
        <v>2116</v>
      </c>
      <c r="E384">
        <v>68167</v>
      </c>
      <c r="F384" s="91">
        <v>1</v>
      </c>
      <c r="G384"/>
      <c r="H384" s="92" t="str">
        <f t="shared" si="5"/>
        <v>CriticalFacility.ZIP</v>
      </c>
    </row>
    <row r="385" spans="1:8">
      <c r="A385" t="s">
        <v>3476</v>
      </c>
      <c r="B385">
        <v>68167</v>
      </c>
      <c r="C385" t="s">
        <v>3359</v>
      </c>
      <c r="D385" t="s">
        <v>401</v>
      </c>
      <c r="E385">
        <v>68167</v>
      </c>
      <c r="F385" s="91">
        <v>1</v>
      </c>
      <c r="G385"/>
      <c r="H385" s="92" t="str">
        <f t="shared" si="5"/>
        <v>CriticalFacility.HFTDCLASS</v>
      </c>
    </row>
    <row r="386" spans="1:8">
      <c r="A386" t="s">
        <v>3491</v>
      </c>
      <c r="B386">
        <v>44</v>
      </c>
      <c r="C386" t="s">
        <v>3492</v>
      </c>
      <c r="D386" t="s">
        <v>2123</v>
      </c>
      <c r="E386">
        <v>44</v>
      </c>
      <c r="F386" s="91">
        <v>1</v>
      </c>
      <c r="G386"/>
      <c r="H386" s="92" t="str">
        <f t="shared" si="5"/>
        <v>HighWindWarningDayPolygon.HWWID</v>
      </c>
    </row>
    <row r="387" spans="1:8">
      <c r="A387" t="s">
        <v>3491</v>
      </c>
      <c r="B387">
        <v>44</v>
      </c>
      <c r="C387" t="s">
        <v>3329</v>
      </c>
      <c r="D387" t="s">
        <v>99</v>
      </c>
      <c r="E387">
        <v>44</v>
      </c>
      <c r="F387" s="91">
        <v>1</v>
      </c>
      <c r="G387"/>
      <c r="H387" s="92" t="str">
        <f t="shared" ref="H387:H450" si="6">CONCATENATE(SUBSTITUTE(A387," ",""),".",SUBSTITUTE(C387," ",""))</f>
        <v>HighWindWarningDayPolygon.UTILITYID</v>
      </c>
    </row>
    <row r="388" spans="1:8">
      <c r="A388" t="s">
        <v>3491</v>
      </c>
      <c r="B388">
        <v>44</v>
      </c>
      <c r="C388" t="s">
        <v>3493</v>
      </c>
      <c r="D388" t="s">
        <v>2130</v>
      </c>
      <c r="E388">
        <v>44</v>
      </c>
      <c r="F388" s="91">
        <v>1</v>
      </c>
      <c r="G388"/>
      <c r="H388" s="92" t="str">
        <f t="shared" si="6"/>
        <v>HighWindWarningDayPolygon.HWWISSUEDATETIME</v>
      </c>
    </row>
    <row r="389" spans="1:8">
      <c r="A389" t="s">
        <v>3491</v>
      </c>
      <c r="B389">
        <v>44</v>
      </c>
      <c r="C389" t="s">
        <v>3494</v>
      </c>
      <c r="D389" t="s">
        <v>2134</v>
      </c>
      <c r="E389">
        <v>44</v>
      </c>
      <c r="F389" s="91">
        <v>1</v>
      </c>
      <c r="G389"/>
      <c r="H389" s="92" t="str">
        <f t="shared" si="6"/>
        <v>HighWindWarningDayPolygon.NUMBERHWWDAYS</v>
      </c>
    </row>
    <row r="390" spans="1:8">
      <c r="A390" t="s">
        <v>3495</v>
      </c>
      <c r="B390">
        <v>9575</v>
      </c>
      <c r="C390" t="s">
        <v>3329</v>
      </c>
      <c r="D390" t="s">
        <v>99</v>
      </c>
      <c r="E390">
        <v>9575</v>
      </c>
      <c r="F390" s="91">
        <v>1</v>
      </c>
      <c r="G390"/>
      <c r="H390" s="92" t="str">
        <f t="shared" si="6"/>
        <v>MajorWoodyStemExemptTreePoint.UTILITYID</v>
      </c>
    </row>
    <row r="391" spans="1:8">
      <c r="A391" t="s">
        <v>3495</v>
      </c>
      <c r="B391">
        <v>9575</v>
      </c>
      <c r="C391" t="s">
        <v>3434</v>
      </c>
      <c r="D391" t="s">
        <v>1613</v>
      </c>
      <c r="E391">
        <v>9561</v>
      </c>
      <c r="F391" s="91">
        <v>0.99850000000000005</v>
      </c>
      <c r="G391"/>
      <c r="H391" s="92" t="str">
        <f t="shared" si="6"/>
        <v>MajorWoodyStemExemptTreePoint.VEGETATIONGENUS</v>
      </c>
    </row>
    <row r="392" spans="1:8">
      <c r="A392" t="s">
        <v>3495</v>
      </c>
      <c r="B392">
        <v>9575</v>
      </c>
      <c r="C392" t="s">
        <v>3435</v>
      </c>
      <c r="D392" t="s">
        <v>1617</v>
      </c>
      <c r="E392">
        <v>9483</v>
      </c>
      <c r="F392" s="91">
        <v>0.99039999999999995</v>
      </c>
      <c r="G392"/>
      <c r="H392" s="92" t="str">
        <f t="shared" si="6"/>
        <v>MajorWoodyStemExemptTreePoint.VEGETATIONSPECIES</v>
      </c>
    </row>
    <row r="393" spans="1:8">
      <c r="A393" t="s">
        <v>3495</v>
      </c>
      <c r="B393">
        <v>9575</v>
      </c>
      <c r="C393" t="s">
        <v>3436</v>
      </c>
      <c r="D393" t="s">
        <v>1621</v>
      </c>
      <c r="E393">
        <v>9575</v>
      </c>
      <c r="F393" s="91">
        <v>1</v>
      </c>
      <c r="G393"/>
      <c r="H393" s="92" t="str">
        <f t="shared" si="6"/>
        <v>MajorWoodyStemExemptTreePoint.VEGETATIONCOMMONNAME</v>
      </c>
    </row>
    <row r="394" spans="1:8">
      <c r="A394" t="s">
        <v>3495</v>
      </c>
      <c r="B394">
        <v>9575</v>
      </c>
      <c r="C394" t="s">
        <v>3342</v>
      </c>
      <c r="D394" t="s">
        <v>174</v>
      </c>
      <c r="E394">
        <v>9574</v>
      </c>
      <c r="F394" s="91">
        <v>0.99990000000000001</v>
      </c>
      <c r="G394"/>
      <c r="H394" s="92" t="str">
        <f t="shared" si="6"/>
        <v>MajorWoodyStemExemptTreePoint.LASTINSPECTIONDATE</v>
      </c>
    </row>
    <row r="395" spans="1:8">
      <c r="A395" t="s">
        <v>3495</v>
      </c>
      <c r="B395">
        <v>9575</v>
      </c>
      <c r="C395" t="s">
        <v>3496</v>
      </c>
      <c r="D395" t="s">
        <v>2147</v>
      </c>
      <c r="E395">
        <v>9575</v>
      </c>
      <c r="F395" s="91">
        <v>1</v>
      </c>
      <c r="G395"/>
      <c r="H395" s="92" t="str">
        <f t="shared" si="6"/>
        <v>MajorWoodyStemExemptTreePoint.QUANTITY</v>
      </c>
    </row>
    <row r="396" spans="1:8">
      <c r="A396" t="s">
        <v>3497</v>
      </c>
      <c r="B396">
        <v>1</v>
      </c>
      <c r="C396" t="s">
        <v>3498</v>
      </c>
      <c r="D396" t="s">
        <v>2021</v>
      </c>
      <c r="E396">
        <v>1</v>
      </c>
      <c r="F396" s="91">
        <v>1</v>
      </c>
      <c r="G396"/>
      <c r="H396" s="92" t="str">
        <f t="shared" si="6"/>
        <v>ServiceTerritory.ADMINID</v>
      </c>
    </row>
    <row r="397" spans="1:8">
      <c r="A397" t="s">
        <v>3497</v>
      </c>
      <c r="B397">
        <v>1</v>
      </c>
      <c r="C397" t="s">
        <v>3329</v>
      </c>
      <c r="D397" t="s">
        <v>99</v>
      </c>
      <c r="E397">
        <v>1</v>
      </c>
      <c r="F397" s="91">
        <v>1</v>
      </c>
      <c r="G397"/>
      <c r="H397" s="92" t="str">
        <f t="shared" si="6"/>
        <v>ServiceTerritory.UTILITYID</v>
      </c>
    </row>
    <row r="398" spans="1:8">
      <c r="A398" t="s">
        <v>3497</v>
      </c>
      <c r="B398">
        <v>1</v>
      </c>
      <c r="C398" t="s">
        <v>3499</v>
      </c>
      <c r="D398" t="s">
        <v>2026</v>
      </c>
      <c r="E398">
        <v>1</v>
      </c>
      <c r="F398" s="91">
        <v>1</v>
      </c>
      <c r="G398"/>
      <c r="H398" s="92" t="str">
        <f t="shared" si="6"/>
        <v>ServiceTerritory.AREATYPE</v>
      </c>
    </row>
    <row r="399" spans="1:8">
      <c r="A399" t="s">
        <v>3497</v>
      </c>
      <c r="B399">
        <v>1</v>
      </c>
      <c r="C399" t="s">
        <v>3500</v>
      </c>
      <c r="D399" t="s">
        <v>2031</v>
      </c>
      <c r="E399">
        <v>1</v>
      </c>
      <c r="F399" s="91">
        <v>1</v>
      </c>
      <c r="G399"/>
      <c r="H399" s="92" t="str">
        <f t="shared" si="6"/>
        <v>ServiceTerritory.SUBAREATYPE</v>
      </c>
    </row>
    <row r="400" spans="1:8">
      <c r="A400" t="s">
        <v>3497</v>
      </c>
      <c r="B400">
        <v>1</v>
      </c>
      <c r="C400" t="s">
        <v>3501</v>
      </c>
      <c r="D400" t="s">
        <v>2036</v>
      </c>
      <c r="E400">
        <v>0</v>
      </c>
      <c r="F400" s="91">
        <v>0</v>
      </c>
      <c r="G400"/>
      <c r="H400" s="92" t="str">
        <f t="shared" si="6"/>
        <v>ServiceTerritory.SUBAREATYPECOMMENT</v>
      </c>
    </row>
    <row r="401" spans="1:8">
      <c r="A401" t="s">
        <v>3497</v>
      </c>
      <c r="B401">
        <v>1</v>
      </c>
      <c r="C401" t="s">
        <v>3502</v>
      </c>
      <c r="D401" t="s">
        <v>2039</v>
      </c>
      <c r="E401">
        <v>1</v>
      </c>
      <c r="F401" s="91">
        <v>1</v>
      </c>
      <c r="G401"/>
      <c r="H401" s="92" t="str">
        <f t="shared" si="6"/>
        <v>ServiceTerritory.NAME</v>
      </c>
    </row>
    <row r="402" spans="1:8">
      <c r="A402" t="s">
        <v>3503</v>
      </c>
      <c r="B402">
        <v>19</v>
      </c>
      <c r="C402" t="s">
        <v>3498</v>
      </c>
      <c r="D402" t="s">
        <v>2021</v>
      </c>
      <c r="E402">
        <v>19</v>
      </c>
      <c r="F402" s="91">
        <v>1</v>
      </c>
      <c r="G402"/>
      <c r="H402" s="92" t="str">
        <f t="shared" si="6"/>
        <v>Division.ADMINID</v>
      </c>
    </row>
    <row r="403" spans="1:8">
      <c r="A403" t="s">
        <v>3503</v>
      </c>
      <c r="B403">
        <v>19</v>
      </c>
      <c r="C403" t="s">
        <v>3329</v>
      </c>
      <c r="D403" t="s">
        <v>99</v>
      </c>
      <c r="E403">
        <v>19</v>
      </c>
      <c r="F403" s="91">
        <v>1</v>
      </c>
      <c r="G403"/>
      <c r="H403" s="92" t="str">
        <f t="shared" si="6"/>
        <v>Division.UTILITYID</v>
      </c>
    </row>
    <row r="404" spans="1:8">
      <c r="A404" t="s">
        <v>3503</v>
      </c>
      <c r="B404">
        <v>19</v>
      </c>
      <c r="C404" t="s">
        <v>3499</v>
      </c>
      <c r="D404" t="s">
        <v>2026</v>
      </c>
      <c r="E404">
        <v>19</v>
      </c>
      <c r="F404" s="91">
        <v>1</v>
      </c>
      <c r="G404"/>
      <c r="H404" s="92" t="str">
        <f t="shared" si="6"/>
        <v>Division.AREATYPE</v>
      </c>
    </row>
    <row r="405" spans="1:8">
      <c r="A405" t="s">
        <v>3503</v>
      </c>
      <c r="B405">
        <v>19</v>
      </c>
      <c r="C405" t="s">
        <v>3500</v>
      </c>
      <c r="D405" t="s">
        <v>2031</v>
      </c>
      <c r="E405">
        <v>19</v>
      </c>
      <c r="F405" s="91">
        <v>1</v>
      </c>
      <c r="G405"/>
      <c r="H405" s="92" t="str">
        <f t="shared" si="6"/>
        <v>Division.SUBAREATYPE</v>
      </c>
    </row>
    <row r="406" spans="1:8">
      <c r="A406" t="s">
        <v>3503</v>
      </c>
      <c r="B406">
        <v>19</v>
      </c>
      <c r="C406" t="s">
        <v>3501</v>
      </c>
      <c r="D406" t="s">
        <v>2036</v>
      </c>
      <c r="E406">
        <v>0</v>
      </c>
      <c r="F406" s="91">
        <v>0</v>
      </c>
      <c r="G406"/>
      <c r="H406" s="92" t="str">
        <f t="shared" si="6"/>
        <v>Division.SUBAREATYPECOMMENT</v>
      </c>
    </row>
    <row r="407" spans="1:8">
      <c r="A407" t="s">
        <v>3503</v>
      </c>
      <c r="B407">
        <v>19</v>
      </c>
      <c r="C407" t="s">
        <v>3502</v>
      </c>
      <c r="D407" t="s">
        <v>2039</v>
      </c>
      <c r="E407">
        <v>19</v>
      </c>
      <c r="F407" s="91">
        <v>1</v>
      </c>
      <c r="G407"/>
      <c r="H407" s="92" t="str">
        <f t="shared" si="6"/>
        <v>Division.NAME</v>
      </c>
    </row>
    <row r="408" spans="1:8">
      <c r="A408" t="s">
        <v>3504</v>
      </c>
      <c r="B408">
        <v>45</v>
      </c>
      <c r="C408" t="s">
        <v>3498</v>
      </c>
      <c r="D408" t="s">
        <v>2021</v>
      </c>
      <c r="E408">
        <v>45</v>
      </c>
      <c r="F408" s="91">
        <v>1</v>
      </c>
      <c r="G408"/>
      <c r="H408" s="92" t="str">
        <f t="shared" si="6"/>
        <v>District.ADMINID</v>
      </c>
    </row>
    <row r="409" spans="1:8">
      <c r="A409" t="s">
        <v>3504</v>
      </c>
      <c r="B409">
        <v>45</v>
      </c>
      <c r="C409" t="s">
        <v>3329</v>
      </c>
      <c r="D409" t="s">
        <v>99</v>
      </c>
      <c r="E409">
        <v>45</v>
      </c>
      <c r="F409" s="91">
        <v>1</v>
      </c>
      <c r="G409"/>
      <c r="H409" s="92" t="str">
        <f t="shared" si="6"/>
        <v>District.UTILITYID</v>
      </c>
    </row>
    <row r="410" spans="1:8">
      <c r="A410" t="s">
        <v>3504</v>
      </c>
      <c r="B410">
        <v>45</v>
      </c>
      <c r="C410" t="s">
        <v>3499</v>
      </c>
      <c r="D410" t="s">
        <v>2026</v>
      </c>
      <c r="E410">
        <v>45</v>
      </c>
      <c r="F410" s="91">
        <v>1</v>
      </c>
      <c r="G410"/>
      <c r="H410" s="92" t="str">
        <f t="shared" si="6"/>
        <v>District.AREATYPE</v>
      </c>
    </row>
    <row r="411" spans="1:8">
      <c r="A411" t="s">
        <v>3504</v>
      </c>
      <c r="B411">
        <v>45</v>
      </c>
      <c r="C411" t="s">
        <v>3500</v>
      </c>
      <c r="D411" t="s">
        <v>2031</v>
      </c>
      <c r="E411">
        <v>45</v>
      </c>
      <c r="F411" s="91">
        <v>1</v>
      </c>
      <c r="G411"/>
      <c r="H411" s="92" t="str">
        <f t="shared" si="6"/>
        <v>District.SUBAREATYPE</v>
      </c>
    </row>
    <row r="412" spans="1:8">
      <c r="A412" t="s">
        <v>3504</v>
      </c>
      <c r="B412">
        <v>45</v>
      </c>
      <c r="C412" t="s">
        <v>3501</v>
      </c>
      <c r="D412" t="s">
        <v>2036</v>
      </c>
      <c r="E412">
        <v>0</v>
      </c>
      <c r="F412" s="91">
        <v>0</v>
      </c>
      <c r="G412"/>
      <c r="H412" s="92" t="str">
        <f t="shared" si="6"/>
        <v>District.SUBAREATYPECOMMENT</v>
      </c>
    </row>
    <row r="413" spans="1:8">
      <c r="A413" t="s">
        <v>3504</v>
      </c>
      <c r="B413">
        <v>45</v>
      </c>
      <c r="C413" t="s">
        <v>3502</v>
      </c>
      <c r="D413" t="s">
        <v>2039</v>
      </c>
      <c r="E413">
        <v>45</v>
      </c>
      <c r="F413" s="91">
        <v>1</v>
      </c>
      <c r="G413"/>
      <c r="H413" s="92" t="str">
        <f t="shared" si="6"/>
        <v>District.NAME</v>
      </c>
    </row>
    <row r="414" spans="1:8">
      <c r="A414" t="s">
        <v>3505</v>
      </c>
      <c r="B414">
        <v>5</v>
      </c>
      <c r="C414" t="s">
        <v>3498</v>
      </c>
      <c r="D414" t="s">
        <v>2021</v>
      </c>
      <c r="E414">
        <v>5</v>
      </c>
      <c r="F414" s="91">
        <v>1</v>
      </c>
      <c r="G414"/>
      <c r="H414" s="92" t="str">
        <f t="shared" si="6"/>
        <v>Region.ADMINID</v>
      </c>
    </row>
    <row r="415" spans="1:8">
      <c r="A415" t="s">
        <v>3505</v>
      </c>
      <c r="B415">
        <v>5</v>
      </c>
      <c r="C415" t="s">
        <v>3329</v>
      </c>
      <c r="D415" t="s">
        <v>99</v>
      </c>
      <c r="E415">
        <v>5</v>
      </c>
      <c r="F415" s="91">
        <v>1</v>
      </c>
      <c r="G415"/>
      <c r="H415" s="92" t="str">
        <f t="shared" si="6"/>
        <v>Region.UTILITYID</v>
      </c>
    </row>
    <row r="416" spans="1:8">
      <c r="A416" t="s">
        <v>3505</v>
      </c>
      <c r="B416">
        <v>5</v>
      </c>
      <c r="C416" t="s">
        <v>3499</v>
      </c>
      <c r="D416" t="s">
        <v>2026</v>
      </c>
      <c r="E416">
        <v>5</v>
      </c>
      <c r="F416" s="91">
        <v>1</v>
      </c>
      <c r="G416"/>
      <c r="H416" s="92" t="str">
        <f t="shared" si="6"/>
        <v>Region.AREATYPE</v>
      </c>
    </row>
    <row r="417" spans="1:8">
      <c r="A417" t="s">
        <v>3505</v>
      </c>
      <c r="B417">
        <v>5</v>
      </c>
      <c r="C417" t="s">
        <v>3500</v>
      </c>
      <c r="D417" t="s">
        <v>2031</v>
      </c>
      <c r="E417">
        <v>5</v>
      </c>
      <c r="F417" s="91">
        <v>1</v>
      </c>
      <c r="G417"/>
      <c r="H417" s="92" t="str">
        <f t="shared" si="6"/>
        <v>Region.SUBAREATYPE</v>
      </c>
    </row>
    <row r="418" spans="1:8">
      <c r="A418" t="s">
        <v>3505</v>
      </c>
      <c r="B418">
        <v>5</v>
      </c>
      <c r="C418" t="s">
        <v>3501</v>
      </c>
      <c r="D418" t="s">
        <v>2036</v>
      </c>
      <c r="E418">
        <v>0</v>
      </c>
      <c r="F418" s="91">
        <v>0</v>
      </c>
      <c r="G418"/>
      <c r="H418" s="92" t="str">
        <f t="shared" si="6"/>
        <v>Region.SUBAREATYPECOMMENT</v>
      </c>
    </row>
    <row r="419" spans="1:8">
      <c r="A419" t="s">
        <v>3505</v>
      </c>
      <c r="B419">
        <v>5</v>
      </c>
      <c r="C419" t="s">
        <v>3502</v>
      </c>
      <c r="D419" t="s">
        <v>2039</v>
      </c>
      <c r="E419">
        <v>5</v>
      </c>
      <c r="F419" s="91">
        <v>1</v>
      </c>
      <c r="G419"/>
      <c r="H419" s="92" t="str">
        <f t="shared" si="6"/>
        <v>Region.NAME</v>
      </c>
    </row>
    <row r="420" spans="1:8">
      <c r="A420" t="s">
        <v>3506</v>
      </c>
      <c r="B420">
        <v>133</v>
      </c>
      <c r="C420" t="s">
        <v>3498</v>
      </c>
      <c r="D420" t="s">
        <v>2021</v>
      </c>
      <c r="E420">
        <v>133</v>
      </c>
      <c r="F420" s="91">
        <v>1</v>
      </c>
      <c r="G420"/>
      <c r="H420" s="92" t="str">
        <f t="shared" si="6"/>
        <v>HighFireRiskArea.ADMINID</v>
      </c>
    </row>
    <row r="421" spans="1:8">
      <c r="A421" t="s">
        <v>3506</v>
      </c>
      <c r="B421">
        <v>133</v>
      </c>
      <c r="C421" t="s">
        <v>3329</v>
      </c>
      <c r="D421" t="s">
        <v>99</v>
      </c>
      <c r="E421">
        <v>133</v>
      </c>
      <c r="F421" s="91">
        <v>1</v>
      </c>
      <c r="G421"/>
      <c r="H421" s="92" t="str">
        <f t="shared" si="6"/>
        <v>HighFireRiskArea.UTILITYID</v>
      </c>
    </row>
    <row r="422" spans="1:8">
      <c r="A422" t="s">
        <v>3506</v>
      </c>
      <c r="B422">
        <v>133</v>
      </c>
      <c r="C422" t="s">
        <v>3499</v>
      </c>
      <c r="D422" t="s">
        <v>2026</v>
      </c>
      <c r="E422">
        <v>133</v>
      </c>
      <c r="F422" s="91">
        <v>1</v>
      </c>
      <c r="G422"/>
      <c r="H422" s="92" t="str">
        <f t="shared" si="6"/>
        <v>HighFireRiskArea.AREATYPE</v>
      </c>
    </row>
    <row r="423" spans="1:8">
      <c r="A423" t="s">
        <v>3506</v>
      </c>
      <c r="B423">
        <v>133</v>
      </c>
      <c r="C423" t="s">
        <v>3500</v>
      </c>
      <c r="D423" t="s">
        <v>2031</v>
      </c>
      <c r="E423">
        <v>133</v>
      </c>
      <c r="F423" s="91">
        <v>1</v>
      </c>
      <c r="G423"/>
      <c r="H423" s="92" t="str">
        <f t="shared" si="6"/>
        <v>HighFireRiskArea.SUBAREATYPE</v>
      </c>
    </row>
    <row r="424" spans="1:8">
      <c r="A424" t="s">
        <v>3506</v>
      </c>
      <c r="B424">
        <v>133</v>
      </c>
      <c r="C424" t="s">
        <v>3501</v>
      </c>
      <c r="D424" t="s">
        <v>2036</v>
      </c>
      <c r="E424">
        <v>0</v>
      </c>
      <c r="F424" s="91">
        <v>0</v>
      </c>
      <c r="G424"/>
      <c r="H424" s="92" t="str">
        <f t="shared" si="6"/>
        <v>HighFireRiskArea.SUBAREATYPECOMMENT</v>
      </c>
    </row>
    <row r="425" spans="1:8">
      <c r="A425" t="s">
        <v>3506</v>
      </c>
      <c r="B425">
        <v>133</v>
      </c>
      <c r="C425" t="s">
        <v>3502</v>
      </c>
      <c r="D425" t="s">
        <v>2039</v>
      </c>
      <c r="E425">
        <v>133</v>
      </c>
      <c r="F425" s="91">
        <v>1</v>
      </c>
      <c r="G425"/>
      <c r="H425" s="92" t="str">
        <f t="shared" si="6"/>
        <v>HighFireRiskArea.NAME</v>
      </c>
    </row>
    <row r="426" spans="1:8">
      <c r="A426" t="s">
        <v>3507</v>
      </c>
      <c r="B426">
        <v>244</v>
      </c>
      <c r="C426" t="s">
        <v>3498</v>
      </c>
      <c r="D426" t="s">
        <v>2021</v>
      </c>
      <c r="E426">
        <v>244</v>
      </c>
      <c r="F426" s="91">
        <v>1</v>
      </c>
      <c r="G426"/>
      <c r="H426" s="92" t="str">
        <f t="shared" si="6"/>
        <v>FireIndexArea.ADMINID</v>
      </c>
    </row>
    <row r="427" spans="1:8">
      <c r="A427" t="s">
        <v>3507</v>
      </c>
      <c r="B427">
        <v>244</v>
      </c>
      <c r="C427" t="s">
        <v>3329</v>
      </c>
      <c r="D427" t="s">
        <v>99</v>
      </c>
      <c r="E427">
        <v>244</v>
      </c>
      <c r="F427" s="91">
        <v>1</v>
      </c>
      <c r="G427"/>
      <c r="H427" s="92" t="str">
        <f t="shared" si="6"/>
        <v>FireIndexArea.UTILITYID</v>
      </c>
    </row>
    <row r="428" spans="1:8">
      <c r="A428" t="s">
        <v>3507</v>
      </c>
      <c r="B428">
        <v>244</v>
      </c>
      <c r="C428" t="s">
        <v>3499</v>
      </c>
      <c r="D428" t="s">
        <v>2026</v>
      </c>
      <c r="E428">
        <v>244</v>
      </c>
      <c r="F428" s="91">
        <v>1</v>
      </c>
      <c r="G428"/>
      <c r="H428" s="92" t="str">
        <f t="shared" si="6"/>
        <v>FireIndexArea.AREATYPE</v>
      </c>
    </row>
    <row r="429" spans="1:8">
      <c r="A429" t="s">
        <v>3507</v>
      </c>
      <c r="B429">
        <v>244</v>
      </c>
      <c r="C429" t="s">
        <v>3500</v>
      </c>
      <c r="D429" t="s">
        <v>2031</v>
      </c>
      <c r="E429">
        <v>244</v>
      </c>
      <c r="F429" s="91">
        <v>1</v>
      </c>
      <c r="G429"/>
      <c r="H429" s="92" t="str">
        <f t="shared" si="6"/>
        <v>FireIndexArea.SUBAREATYPE</v>
      </c>
    </row>
    <row r="430" spans="1:8">
      <c r="A430" t="s">
        <v>3507</v>
      </c>
      <c r="B430">
        <v>244</v>
      </c>
      <c r="C430" t="s">
        <v>3501</v>
      </c>
      <c r="D430" t="s">
        <v>2036</v>
      </c>
      <c r="E430">
        <v>0</v>
      </c>
      <c r="F430" s="91">
        <v>0</v>
      </c>
      <c r="G430"/>
      <c r="H430" s="92" t="str">
        <f t="shared" si="6"/>
        <v>FireIndexArea.SUBAREATYPECOMMENT</v>
      </c>
    </row>
    <row r="431" spans="1:8">
      <c r="A431" t="s">
        <v>3507</v>
      </c>
      <c r="B431">
        <v>244</v>
      </c>
      <c r="C431" t="s">
        <v>3502</v>
      </c>
      <c r="D431" t="s">
        <v>2039</v>
      </c>
      <c r="E431">
        <v>244</v>
      </c>
      <c r="F431" s="91">
        <v>1</v>
      </c>
      <c r="G431"/>
      <c r="H431" s="92" t="str">
        <f t="shared" si="6"/>
        <v>FireIndexArea.NAME</v>
      </c>
    </row>
    <row r="432" spans="1:8">
      <c r="A432" t="s">
        <v>3508</v>
      </c>
      <c r="B432">
        <v>36</v>
      </c>
      <c r="C432" t="s">
        <v>3498</v>
      </c>
      <c r="D432" t="s">
        <v>2021</v>
      </c>
      <c r="E432">
        <v>36</v>
      </c>
      <c r="F432" s="91">
        <v>1</v>
      </c>
      <c r="G432"/>
      <c r="H432" s="92" t="str">
        <f t="shared" si="6"/>
        <v>InsulationDistrict.ADMINID</v>
      </c>
    </row>
    <row r="433" spans="1:8">
      <c r="A433" t="s">
        <v>3508</v>
      </c>
      <c r="B433">
        <v>36</v>
      </c>
      <c r="C433" t="s">
        <v>3329</v>
      </c>
      <c r="D433" t="s">
        <v>99</v>
      </c>
      <c r="E433">
        <v>36</v>
      </c>
      <c r="F433" s="91">
        <v>1</v>
      </c>
      <c r="G433"/>
      <c r="H433" s="92" t="str">
        <f t="shared" si="6"/>
        <v>InsulationDistrict.UTILITYID</v>
      </c>
    </row>
    <row r="434" spans="1:8">
      <c r="A434" t="s">
        <v>3508</v>
      </c>
      <c r="B434">
        <v>36</v>
      </c>
      <c r="C434" t="s">
        <v>3499</v>
      </c>
      <c r="D434" t="s">
        <v>2026</v>
      </c>
      <c r="E434">
        <v>36</v>
      </c>
      <c r="F434" s="91">
        <v>1</v>
      </c>
      <c r="G434"/>
      <c r="H434" s="92" t="str">
        <f t="shared" si="6"/>
        <v>InsulationDistrict.AREATYPE</v>
      </c>
    </row>
    <row r="435" spans="1:8">
      <c r="A435" t="s">
        <v>3508</v>
      </c>
      <c r="B435">
        <v>36</v>
      </c>
      <c r="C435" t="s">
        <v>3500</v>
      </c>
      <c r="D435" t="s">
        <v>2031</v>
      </c>
      <c r="E435">
        <v>36</v>
      </c>
      <c r="F435" s="91">
        <v>1</v>
      </c>
      <c r="G435"/>
      <c r="H435" s="92" t="str">
        <f t="shared" si="6"/>
        <v>InsulationDistrict.SUBAREATYPE</v>
      </c>
    </row>
    <row r="436" spans="1:8">
      <c r="A436" t="s">
        <v>3508</v>
      </c>
      <c r="B436">
        <v>36</v>
      </c>
      <c r="C436" t="s">
        <v>3501</v>
      </c>
      <c r="D436" t="s">
        <v>2036</v>
      </c>
      <c r="E436">
        <v>0</v>
      </c>
      <c r="F436" s="91">
        <v>0</v>
      </c>
      <c r="G436"/>
      <c r="H436" s="92" t="str">
        <f t="shared" si="6"/>
        <v>InsulationDistrict.SUBAREATYPECOMMENT</v>
      </c>
    </row>
    <row r="437" spans="1:8">
      <c r="A437" t="s">
        <v>3508</v>
      </c>
      <c r="B437">
        <v>36</v>
      </c>
      <c r="C437" t="s">
        <v>3502</v>
      </c>
      <c r="D437" t="s">
        <v>2039</v>
      </c>
      <c r="E437">
        <v>36</v>
      </c>
      <c r="F437" s="91">
        <v>1</v>
      </c>
      <c r="G437"/>
      <c r="H437" s="92" t="str">
        <f t="shared" si="6"/>
        <v>InsulationDistrict.NAME</v>
      </c>
    </row>
    <row r="438" spans="1:8">
      <c r="A438" t="s">
        <v>3509</v>
      </c>
      <c r="B438">
        <v>16</v>
      </c>
      <c r="C438" t="s">
        <v>3498</v>
      </c>
      <c r="D438" t="s">
        <v>2021</v>
      </c>
      <c r="E438">
        <v>16</v>
      </c>
      <c r="F438" s="91">
        <v>1</v>
      </c>
      <c r="G438"/>
      <c r="H438" s="92" t="str">
        <f t="shared" si="6"/>
        <v>CorrosionArea.ADMINID</v>
      </c>
    </row>
    <row r="439" spans="1:8">
      <c r="A439" t="s">
        <v>3509</v>
      </c>
      <c r="B439">
        <v>16</v>
      </c>
      <c r="C439" t="s">
        <v>3329</v>
      </c>
      <c r="D439" t="s">
        <v>99</v>
      </c>
      <c r="E439">
        <v>16</v>
      </c>
      <c r="F439" s="91">
        <v>1</v>
      </c>
      <c r="G439"/>
      <c r="H439" s="92" t="str">
        <f t="shared" si="6"/>
        <v>CorrosionArea.UTILITYID</v>
      </c>
    </row>
    <row r="440" spans="1:8">
      <c r="A440" t="s">
        <v>3509</v>
      </c>
      <c r="B440">
        <v>16</v>
      </c>
      <c r="C440" t="s">
        <v>3499</v>
      </c>
      <c r="D440" t="s">
        <v>2026</v>
      </c>
      <c r="E440">
        <v>16</v>
      </c>
      <c r="F440" s="91">
        <v>1</v>
      </c>
      <c r="G440"/>
      <c r="H440" s="92" t="str">
        <f t="shared" si="6"/>
        <v>CorrosionArea.AREATYPE</v>
      </c>
    </row>
    <row r="441" spans="1:8">
      <c r="A441" t="s">
        <v>3509</v>
      </c>
      <c r="B441">
        <v>16</v>
      </c>
      <c r="C441" t="s">
        <v>3500</v>
      </c>
      <c r="D441" t="s">
        <v>2031</v>
      </c>
      <c r="E441">
        <v>16</v>
      </c>
      <c r="F441" s="91">
        <v>1</v>
      </c>
      <c r="G441"/>
      <c r="H441" s="92" t="str">
        <f t="shared" si="6"/>
        <v>CorrosionArea.SUBAREATYPE</v>
      </c>
    </row>
    <row r="442" spans="1:8">
      <c r="A442" t="s">
        <v>3509</v>
      </c>
      <c r="B442">
        <v>16</v>
      </c>
      <c r="C442" t="s">
        <v>3501</v>
      </c>
      <c r="D442" t="s">
        <v>2036</v>
      </c>
      <c r="E442">
        <v>0</v>
      </c>
      <c r="F442" s="91">
        <v>0</v>
      </c>
      <c r="G442"/>
      <c r="H442" s="92" t="str">
        <f t="shared" si="6"/>
        <v>CorrosionArea.SUBAREATYPECOMMENT</v>
      </c>
    </row>
    <row r="443" spans="1:8">
      <c r="A443" t="s">
        <v>3509</v>
      </c>
      <c r="B443">
        <v>16</v>
      </c>
      <c r="C443" t="s">
        <v>3502</v>
      </c>
      <c r="D443" t="s">
        <v>2039</v>
      </c>
      <c r="E443">
        <v>16</v>
      </c>
      <c r="F443" s="91">
        <v>1</v>
      </c>
      <c r="G443"/>
      <c r="H443" s="92" t="str">
        <f t="shared" si="6"/>
        <v>CorrosionArea.NAME</v>
      </c>
    </row>
    <row r="444" spans="1:8">
      <c r="A444" t="s">
        <v>3510</v>
      </c>
      <c r="B444">
        <v>29</v>
      </c>
      <c r="C444" t="s">
        <v>3498</v>
      </c>
      <c r="D444" t="s">
        <v>2021</v>
      </c>
      <c r="E444">
        <v>29</v>
      </c>
      <c r="F444" s="91">
        <v>1</v>
      </c>
      <c r="G444"/>
      <c r="H444" s="92" t="str">
        <f t="shared" si="6"/>
        <v>SurgeProtectionDistrict.ADMINID</v>
      </c>
    </row>
    <row r="445" spans="1:8">
      <c r="A445" t="s">
        <v>3510</v>
      </c>
      <c r="B445">
        <v>29</v>
      </c>
      <c r="C445" t="s">
        <v>3329</v>
      </c>
      <c r="D445" t="s">
        <v>99</v>
      </c>
      <c r="E445">
        <v>29</v>
      </c>
      <c r="F445" s="91">
        <v>1</v>
      </c>
      <c r="G445"/>
      <c r="H445" s="92" t="str">
        <f t="shared" si="6"/>
        <v>SurgeProtectionDistrict.UTILITYID</v>
      </c>
    </row>
    <row r="446" spans="1:8">
      <c r="A446" t="s">
        <v>3510</v>
      </c>
      <c r="B446">
        <v>29</v>
      </c>
      <c r="C446" t="s">
        <v>3499</v>
      </c>
      <c r="D446" t="s">
        <v>2026</v>
      </c>
      <c r="E446">
        <v>29</v>
      </c>
      <c r="F446" s="91">
        <v>1</v>
      </c>
      <c r="G446"/>
      <c r="H446" s="92" t="str">
        <f t="shared" si="6"/>
        <v>SurgeProtectionDistrict.AREATYPE</v>
      </c>
    </row>
    <row r="447" spans="1:8">
      <c r="A447" t="s">
        <v>3510</v>
      </c>
      <c r="B447">
        <v>29</v>
      </c>
      <c r="C447" t="s">
        <v>3500</v>
      </c>
      <c r="D447" t="s">
        <v>2031</v>
      </c>
      <c r="E447">
        <v>29</v>
      </c>
      <c r="F447" s="91">
        <v>1</v>
      </c>
      <c r="G447"/>
      <c r="H447" s="92" t="str">
        <f t="shared" si="6"/>
        <v>SurgeProtectionDistrict.SUBAREATYPE</v>
      </c>
    </row>
    <row r="448" spans="1:8">
      <c r="A448" t="s">
        <v>3510</v>
      </c>
      <c r="B448">
        <v>29</v>
      </c>
      <c r="C448" t="s">
        <v>3501</v>
      </c>
      <c r="D448" t="s">
        <v>2036</v>
      </c>
      <c r="E448">
        <v>0</v>
      </c>
      <c r="F448" s="91">
        <v>0</v>
      </c>
      <c r="G448"/>
      <c r="H448" s="92" t="str">
        <f t="shared" si="6"/>
        <v>SurgeProtectionDistrict.SUBAREATYPECOMMENT</v>
      </c>
    </row>
    <row r="449" spans="1:8">
      <c r="A449" t="s">
        <v>3510</v>
      </c>
      <c r="B449">
        <v>29</v>
      </c>
      <c r="C449" t="s">
        <v>3502</v>
      </c>
      <c r="D449" t="s">
        <v>2039</v>
      </c>
      <c r="E449">
        <v>29</v>
      </c>
      <c r="F449" s="91">
        <v>1</v>
      </c>
      <c r="G449"/>
      <c r="H449" s="92" t="str">
        <f t="shared" si="6"/>
        <v>SurgeProtectionDistrict.NAME</v>
      </c>
    </row>
    <row r="450" spans="1:8">
      <c r="A450" t="s">
        <v>3511</v>
      </c>
      <c r="B450">
        <v>3</v>
      </c>
      <c r="C450" t="s">
        <v>3498</v>
      </c>
      <c r="D450" t="s">
        <v>2021</v>
      </c>
      <c r="E450">
        <v>3</v>
      </c>
      <c r="F450" s="91">
        <v>1</v>
      </c>
      <c r="G450"/>
      <c r="H450" s="92" t="str">
        <f t="shared" si="6"/>
        <v>SnowLoadingZone.ADMINID</v>
      </c>
    </row>
    <row r="451" spans="1:8">
      <c r="A451" t="s">
        <v>3511</v>
      </c>
      <c r="B451">
        <v>3</v>
      </c>
      <c r="C451" t="s">
        <v>3329</v>
      </c>
      <c r="D451" t="s">
        <v>99</v>
      </c>
      <c r="E451">
        <v>3</v>
      </c>
      <c r="F451" s="91">
        <v>1</v>
      </c>
      <c r="G451"/>
      <c r="H451" s="92" t="str">
        <f t="shared" ref="H451:H514" si="7">CONCATENATE(SUBSTITUTE(A451," ",""),".",SUBSTITUTE(C451," ",""))</f>
        <v>SnowLoadingZone.UTILITYID</v>
      </c>
    </row>
    <row r="452" spans="1:8">
      <c r="A452" t="s">
        <v>3511</v>
      </c>
      <c r="B452">
        <v>3</v>
      </c>
      <c r="C452" t="s">
        <v>3499</v>
      </c>
      <c r="D452" t="s">
        <v>2026</v>
      </c>
      <c r="E452">
        <v>3</v>
      </c>
      <c r="F452" s="91">
        <v>1</v>
      </c>
      <c r="G452"/>
      <c r="H452" s="92" t="str">
        <f t="shared" si="7"/>
        <v>SnowLoadingZone.AREATYPE</v>
      </c>
    </row>
    <row r="453" spans="1:8">
      <c r="A453" t="s">
        <v>3511</v>
      </c>
      <c r="B453">
        <v>3</v>
      </c>
      <c r="C453" t="s">
        <v>3500</v>
      </c>
      <c r="D453" t="s">
        <v>2031</v>
      </c>
      <c r="E453">
        <v>3</v>
      </c>
      <c r="F453" s="91">
        <v>1</v>
      </c>
      <c r="G453"/>
      <c r="H453" s="92" t="str">
        <f t="shared" si="7"/>
        <v>SnowLoadingZone.SUBAREATYPE</v>
      </c>
    </row>
    <row r="454" spans="1:8">
      <c r="A454" t="s">
        <v>3511</v>
      </c>
      <c r="B454">
        <v>3</v>
      </c>
      <c r="C454" t="s">
        <v>3501</v>
      </c>
      <c r="D454" t="s">
        <v>2036</v>
      </c>
      <c r="E454">
        <v>0</v>
      </c>
      <c r="F454" s="91">
        <v>0</v>
      </c>
      <c r="G454"/>
      <c r="H454" s="92" t="str">
        <f t="shared" si="7"/>
        <v>SnowLoadingZone.SUBAREATYPECOMMENT</v>
      </c>
    </row>
    <row r="455" spans="1:8">
      <c r="A455" t="s">
        <v>3511</v>
      </c>
      <c r="B455">
        <v>3</v>
      </c>
      <c r="C455" t="s">
        <v>3502</v>
      </c>
      <c r="D455" t="s">
        <v>2039</v>
      </c>
      <c r="E455">
        <v>3</v>
      </c>
      <c r="F455" s="91">
        <v>1</v>
      </c>
      <c r="G455"/>
      <c r="H455" s="92" t="str">
        <f t="shared" si="7"/>
        <v>SnowLoadingZone.NAME</v>
      </c>
    </row>
    <row r="456" spans="1:8">
      <c r="A456" t="s">
        <v>3512</v>
      </c>
      <c r="B456">
        <v>8</v>
      </c>
      <c r="C456" t="s">
        <v>3498</v>
      </c>
      <c r="D456" t="s">
        <v>2021</v>
      </c>
      <c r="E456">
        <v>8</v>
      </c>
      <c r="F456" s="91">
        <v>1</v>
      </c>
      <c r="G456"/>
      <c r="H456" s="92" t="str">
        <f t="shared" si="7"/>
        <v>RaptorConcentrationZone.ADMINID</v>
      </c>
    </row>
    <row r="457" spans="1:8">
      <c r="A457" t="s">
        <v>3512</v>
      </c>
      <c r="B457">
        <v>8</v>
      </c>
      <c r="C457" t="s">
        <v>3329</v>
      </c>
      <c r="D457" t="s">
        <v>99</v>
      </c>
      <c r="E457">
        <v>8</v>
      </c>
      <c r="F457" s="91">
        <v>1</v>
      </c>
      <c r="G457"/>
      <c r="H457" s="92" t="str">
        <f t="shared" si="7"/>
        <v>RaptorConcentrationZone.UTILITYID</v>
      </c>
    </row>
    <row r="458" spans="1:8">
      <c r="A458" t="s">
        <v>3512</v>
      </c>
      <c r="B458">
        <v>8</v>
      </c>
      <c r="C458" t="s">
        <v>3499</v>
      </c>
      <c r="D458" t="s">
        <v>2026</v>
      </c>
      <c r="E458">
        <v>8</v>
      </c>
      <c r="F458" s="91">
        <v>1</v>
      </c>
      <c r="G458"/>
      <c r="H458" s="92" t="str">
        <f t="shared" si="7"/>
        <v>RaptorConcentrationZone.AREATYPE</v>
      </c>
    </row>
    <row r="459" spans="1:8">
      <c r="A459" t="s">
        <v>3512</v>
      </c>
      <c r="B459">
        <v>8</v>
      </c>
      <c r="C459" t="s">
        <v>3500</v>
      </c>
      <c r="D459" t="s">
        <v>2031</v>
      </c>
      <c r="E459">
        <v>8</v>
      </c>
      <c r="F459" s="91">
        <v>1</v>
      </c>
      <c r="G459"/>
      <c r="H459" s="92" t="str">
        <f t="shared" si="7"/>
        <v>RaptorConcentrationZone.SUBAREATYPE</v>
      </c>
    </row>
    <row r="460" spans="1:8">
      <c r="A460" t="s">
        <v>3512</v>
      </c>
      <c r="B460">
        <v>8</v>
      </c>
      <c r="C460" t="s">
        <v>3501</v>
      </c>
      <c r="D460" t="s">
        <v>2036</v>
      </c>
      <c r="E460">
        <v>0</v>
      </c>
      <c r="F460" s="91">
        <v>0</v>
      </c>
      <c r="G460"/>
      <c r="H460" s="92" t="str">
        <f t="shared" si="7"/>
        <v>RaptorConcentrationZone.SUBAREATYPECOMMENT</v>
      </c>
    </row>
    <row r="461" spans="1:8">
      <c r="A461" t="s">
        <v>3512</v>
      </c>
      <c r="B461">
        <v>8</v>
      </c>
      <c r="C461" t="s">
        <v>3502</v>
      </c>
      <c r="D461" t="s">
        <v>2039</v>
      </c>
      <c r="E461">
        <v>8</v>
      </c>
      <c r="F461" s="91">
        <v>1</v>
      </c>
      <c r="G461"/>
      <c r="H461" s="92" t="str">
        <f t="shared" si="7"/>
        <v>RaptorConcentrationZone.NAME</v>
      </c>
    </row>
    <row r="462" spans="1:8">
      <c r="A462" t="s">
        <v>3513</v>
      </c>
      <c r="B462">
        <v>2</v>
      </c>
      <c r="C462" t="s">
        <v>3498</v>
      </c>
      <c r="D462" t="s">
        <v>2021</v>
      </c>
      <c r="E462">
        <v>2</v>
      </c>
      <c r="F462" s="91">
        <v>1</v>
      </c>
      <c r="G462"/>
      <c r="H462" s="92" t="str">
        <f t="shared" si="7"/>
        <v>SummerTemperatureMap.ADMINID</v>
      </c>
    </row>
    <row r="463" spans="1:8">
      <c r="A463" t="s">
        <v>3513</v>
      </c>
      <c r="B463">
        <v>2</v>
      </c>
      <c r="C463" t="s">
        <v>3329</v>
      </c>
      <c r="D463" t="s">
        <v>99</v>
      </c>
      <c r="E463">
        <v>2</v>
      </c>
      <c r="F463" s="91">
        <v>1</v>
      </c>
      <c r="G463"/>
      <c r="H463" s="92" t="str">
        <f t="shared" si="7"/>
        <v>SummerTemperatureMap.UTILITYID</v>
      </c>
    </row>
    <row r="464" spans="1:8">
      <c r="A464" t="s">
        <v>3513</v>
      </c>
      <c r="B464">
        <v>2</v>
      </c>
      <c r="C464" t="s">
        <v>3499</v>
      </c>
      <c r="D464" t="s">
        <v>2026</v>
      </c>
      <c r="E464">
        <v>2</v>
      </c>
      <c r="F464" s="91">
        <v>1</v>
      </c>
      <c r="G464"/>
      <c r="H464" s="92" t="str">
        <f t="shared" si="7"/>
        <v>SummerTemperatureMap.AREATYPE</v>
      </c>
    </row>
    <row r="465" spans="1:8">
      <c r="A465" t="s">
        <v>3513</v>
      </c>
      <c r="B465">
        <v>2</v>
      </c>
      <c r="C465" t="s">
        <v>3500</v>
      </c>
      <c r="D465" t="s">
        <v>2031</v>
      </c>
      <c r="E465">
        <v>2</v>
      </c>
      <c r="F465" s="91">
        <v>1</v>
      </c>
      <c r="G465"/>
      <c r="H465" s="92" t="str">
        <f t="shared" si="7"/>
        <v>SummerTemperatureMap.SUBAREATYPE</v>
      </c>
    </row>
    <row r="466" spans="1:8">
      <c r="A466" t="s">
        <v>3513</v>
      </c>
      <c r="B466">
        <v>2</v>
      </c>
      <c r="C466" t="s">
        <v>3501</v>
      </c>
      <c r="D466" t="s">
        <v>2036</v>
      </c>
      <c r="E466">
        <v>0</v>
      </c>
      <c r="F466" s="91">
        <v>0</v>
      </c>
      <c r="G466"/>
      <c r="H466" s="92" t="str">
        <f t="shared" si="7"/>
        <v>SummerTemperatureMap.SUBAREATYPECOMMENT</v>
      </c>
    </row>
    <row r="467" spans="1:8">
      <c r="A467" t="s">
        <v>3513</v>
      </c>
      <c r="B467">
        <v>2</v>
      </c>
      <c r="C467" t="s">
        <v>3502</v>
      </c>
      <c r="D467" t="s">
        <v>2039</v>
      </c>
      <c r="E467">
        <v>2</v>
      </c>
      <c r="F467" s="91">
        <v>1</v>
      </c>
      <c r="G467"/>
      <c r="H467" s="92" t="str">
        <f t="shared" si="7"/>
        <v>SummerTemperatureMap.NAME</v>
      </c>
    </row>
    <row r="468" spans="1:8">
      <c r="A468" t="s">
        <v>3514</v>
      </c>
      <c r="B468">
        <v>36</v>
      </c>
      <c r="C468" t="s">
        <v>3498</v>
      </c>
      <c r="D468" t="s">
        <v>2021</v>
      </c>
      <c r="E468">
        <v>36</v>
      </c>
      <c r="F468" s="91">
        <v>1</v>
      </c>
      <c r="G468"/>
      <c r="H468" s="92" t="str">
        <f t="shared" si="7"/>
        <v>ClimateZone.ADMINID</v>
      </c>
    </row>
    <row r="469" spans="1:8">
      <c r="A469" t="s">
        <v>3514</v>
      </c>
      <c r="B469">
        <v>36</v>
      </c>
      <c r="C469" t="s">
        <v>3329</v>
      </c>
      <c r="D469" t="s">
        <v>99</v>
      </c>
      <c r="E469">
        <v>36</v>
      </c>
      <c r="F469" s="91">
        <v>1</v>
      </c>
      <c r="G469"/>
      <c r="H469" s="92" t="str">
        <f t="shared" si="7"/>
        <v>ClimateZone.UTILITYID</v>
      </c>
    </row>
    <row r="470" spans="1:8">
      <c r="A470" t="s">
        <v>3514</v>
      </c>
      <c r="B470">
        <v>36</v>
      </c>
      <c r="C470" t="s">
        <v>3499</v>
      </c>
      <c r="D470" t="s">
        <v>2026</v>
      </c>
      <c r="E470">
        <v>36</v>
      </c>
      <c r="F470" s="91">
        <v>1</v>
      </c>
      <c r="G470"/>
      <c r="H470" s="92" t="str">
        <f t="shared" si="7"/>
        <v>ClimateZone.AREATYPE</v>
      </c>
    </row>
    <row r="471" spans="1:8">
      <c r="A471" t="s">
        <v>3514</v>
      </c>
      <c r="B471">
        <v>36</v>
      </c>
      <c r="C471" t="s">
        <v>3500</v>
      </c>
      <c r="D471" t="s">
        <v>2031</v>
      </c>
      <c r="E471">
        <v>36</v>
      </c>
      <c r="F471" s="91">
        <v>1</v>
      </c>
      <c r="G471"/>
      <c r="H471" s="92" t="str">
        <f t="shared" si="7"/>
        <v>ClimateZone.SUBAREATYPE</v>
      </c>
    </row>
    <row r="472" spans="1:8">
      <c r="A472" t="s">
        <v>3514</v>
      </c>
      <c r="B472">
        <v>36</v>
      </c>
      <c r="C472" t="s">
        <v>3501</v>
      </c>
      <c r="D472" t="s">
        <v>2036</v>
      </c>
      <c r="E472">
        <v>0</v>
      </c>
      <c r="F472" s="91">
        <v>0</v>
      </c>
      <c r="G472"/>
      <c r="H472" s="92" t="str">
        <f t="shared" si="7"/>
        <v>ClimateZone.SUBAREATYPECOMMENT</v>
      </c>
    </row>
    <row r="473" spans="1:8">
      <c r="A473" t="s">
        <v>3514</v>
      </c>
      <c r="B473">
        <v>36</v>
      </c>
      <c r="C473" t="s">
        <v>3502</v>
      </c>
      <c r="D473" t="s">
        <v>2039</v>
      </c>
      <c r="E473">
        <v>36</v>
      </c>
      <c r="F473" s="91">
        <v>1</v>
      </c>
      <c r="G473"/>
      <c r="H473" s="92" t="str">
        <f t="shared" si="7"/>
        <v>ClimateZone.NAME</v>
      </c>
    </row>
    <row r="474" spans="1:8">
      <c r="A474" t="s">
        <v>45</v>
      </c>
      <c r="B474">
        <v>33</v>
      </c>
      <c r="C474" t="s">
        <v>3515</v>
      </c>
      <c r="D474" t="s">
        <v>2758</v>
      </c>
      <c r="E474">
        <v>33</v>
      </c>
      <c r="F474" s="91">
        <v>1</v>
      </c>
      <c r="G474"/>
      <c r="H474" s="92" t="str">
        <f t="shared" si="7"/>
        <v>Ignition.IGNITIONID</v>
      </c>
    </row>
    <row r="475" spans="1:8">
      <c r="A475" t="s">
        <v>45</v>
      </c>
      <c r="B475">
        <v>33</v>
      </c>
      <c r="C475" t="s">
        <v>3329</v>
      </c>
      <c r="D475" t="s">
        <v>99</v>
      </c>
      <c r="E475">
        <v>33</v>
      </c>
      <c r="F475" s="91">
        <v>1</v>
      </c>
      <c r="G475"/>
      <c r="H475" s="92" t="str">
        <f t="shared" si="7"/>
        <v>Ignition.UTILITYID</v>
      </c>
    </row>
    <row r="476" spans="1:8">
      <c r="A476" t="s">
        <v>45</v>
      </c>
      <c r="B476">
        <v>33</v>
      </c>
      <c r="C476" t="s">
        <v>3330</v>
      </c>
      <c r="D476" t="s">
        <v>105</v>
      </c>
      <c r="E476">
        <v>31</v>
      </c>
      <c r="F476" s="91">
        <v>0.93940000000000001</v>
      </c>
      <c r="G476"/>
      <c r="H476" s="92" t="str">
        <f t="shared" si="7"/>
        <v>Ignition.SUBSTATIONID</v>
      </c>
    </row>
    <row r="477" spans="1:8">
      <c r="A477" t="s">
        <v>45</v>
      </c>
      <c r="B477">
        <v>33</v>
      </c>
      <c r="C477" t="s">
        <v>3516</v>
      </c>
      <c r="D477" t="s">
        <v>2768</v>
      </c>
      <c r="E477">
        <v>33</v>
      </c>
      <c r="F477" s="91">
        <v>1</v>
      </c>
      <c r="G477"/>
      <c r="H477" s="92" t="str">
        <f t="shared" si="7"/>
        <v>Ignition.NEARESTWEATHERSTATIONID</v>
      </c>
    </row>
    <row r="478" spans="1:8">
      <c r="A478" t="s">
        <v>45</v>
      </c>
      <c r="B478">
        <v>33</v>
      </c>
      <c r="C478" t="s">
        <v>3517</v>
      </c>
      <c r="D478" t="s">
        <v>2772</v>
      </c>
      <c r="E478">
        <v>27</v>
      </c>
      <c r="F478" s="91">
        <v>0.81820000000000004</v>
      </c>
      <c r="G478"/>
      <c r="H478" s="92" t="str">
        <f t="shared" si="7"/>
        <v>Ignition.OUTAGEID</v>
      </c>
    </row>
    <row r="479" spans="1:8">
      <c r="A479" t="s">
        <v>45</v>
      </c>
      <c r="B479">
        <v>33</v>
      </c>
      <c r="C479" t="s">
        <v>3518</v>
      </c>
      <c r="D479" t="s">
        <v>2777</v>
      </c>
      <c r="E479">
        <v>33</v>
      </c>
      <c r="F479" s="91">
        <v>1</v>
      </c>
      <c r="G479"/>
      <c r="H479" s="92" t="str">
        <f t="shared" si="7"/>
        <v>Ignition.OUTAGESTATUS</v>
      </c>
    </row>
    <row r="480" spans="1:8">
      <c r="A480" t="s">
        <v>45</v>
      </c>
      <c r="B480">
        <v>33</v>
      </c>
      <c r="C480" t="s">
        <v>3519</v>
      </c>
      <c r="D480" t="s">
        <v>2781</v>
      </c>
      <c r="E480">
        <v>33</v>
      </c>
      <c r="F480" s="91">
        <v>1</v>
      </c>
      <c r="G480"/>
      <c r="H480" s="92" t="str">
        <f t="shared" si="7"/>
        <v>Ignition.FIRESTARTDATETIME</v>
      </c>
    </row>
    <row r="481" spans="1:8">
      <c r="A481" t="s">
        <v>45</v>
      </c>
      <c r="B481">
        <v>33</v>
      </c>
      <c r="C481" t="s">
        <v>3520</v>
      </c>
      <c r="D481" t="s">
        <v>2785</v>
      </c>
      <c r="E481">
        <v>33</v>
      </c>
      <c r="F481" s="91">
        <v>1</v>
      </c>
      <c r="G481"/>
      <c r="H481" s="92" t="str">
        <f t="shared" si="7"/>
        <v>Ignition.FIRESTARTYEAR</v>
      </c>
    </row>
    <row r="482" spans="1:8">
      <c r="A482" t="s">
        <v>45</v>
      </c>
      <c r="B482">
        <v>33</v>
      </c>
      <c r="C482" t="s">
        <v>3521</v>
      </c>
      <c r="D482" t="s">
        <v>2789</v>
      </c>
      <c r="E482">
        <v>0</v>
      </c>
      <c r="F482" s="91">
        <v>0</v>
      </c>
      <c r="G482"/>
      <c r="H482" s="92" t="str">
        <f t="shared" si="7"/>
        <v>Ignition.FIREDETECTIONMETHOD</v>
      </c>
    </row>
    <row r="483" spans="1:8">
      <c r="A483" t="s">
        <v>45</v>
      </c>
      <c r="B483">
        <v>33</v>
      </c>
      <c r="C483" t="s">
        <v>3522</v>
      </c>
      <c r="D483" t="s">
        <v>2798</v>
      </c>
      <c r="E483">
        <v>0</v>
      </c>
      <c r="F483" s="91">
        <v>0</v>
      </c>
      <c r="G483"/>
      <c r="H483" s="92" t="str">
        <f t="shared" si="7"/>
        <v>Ignition.FIREDETECTIONMETHODCOMMENT</v>
      </c>
    </row>
    <row r="484" spans="1:8">
      <c r="A484" t="s">
        <v>45</v>
      </c>
      <c r="B484">
        <v>33</v>
      </c>
      <c r="C484" t="s">
        <v>3523</v>
      </c>
      <c r="D484" t="s">
        <v>2803</v>
      </c>
      <c r="E484">
        <v>32</v>
      </c>
      <c r="F484" s="91">
        <v>0.96970000000000001</v>
      </c>
      <c r="G484"/>
      <c r="H484" s="92" t="str">
        <f t="shared" si="7"/>
        <v>Ignition.SUSPECTEDINITIATINGCAUSE</v>
      </c>
    </row>
    <row r="485" spans="1:8">
      <c r="A485" t="s">
        <v>45</v>
      </c>
      <c r="B485">
        <v>33</v>
      </c>
      <c r="C485" t="s">
        <v>3524</v>
      </c>
      <c r="D485" t="s">
        <v>2809</v>
      </c>
      <c r="E485">
        <v>1</v>
      </c>
      <c r="F485" s="91">
        <v>3.0300000000000001E-2</v>
      </c>
      <c r="G485"/>
      <c r="H485" s="92" t="str">
        <f t="shared" si="7"/>
        <v>Ignition.SUSPECTEDINITIATINGCAUSECOMMENT</v>
      </c>
    </row>
    <row r="486" spans="1:8">
      <c r="A486" t="s">
        <v>45</v>
      </c>
      <c r="B486">
        <v>33</v>
      </c>
      <c r="C486" t="s">
        <v>3525</v>
      </c>
      <c r="D486" t="s">
        <v>2545</v>
      </c>
      <c r="E486">
        <v>8</v>
      </c>
      <c r="F486" s="91">
        <v>0.2424</v>
      </c>
      <c r="G486"/>
      <c r="H486" s="92" t="str">
        <f t="shared" si="7"/>
        <v>Ignition.OBJECTCONTACT</v>
      </c>
    </row>
    <row r="487" spans="1:8">
      <c r="A487" t="s">
        <v>45</v>
      </c>
      <c r="B487">
        <v>33</v>
      </c>
      <c r="C487" t="s">
        <v>3526</v>
      </c>
      <c r="D487" t="s">
        <v>2550</v>
      </c>
      <c r="E487">
        <v>0</v>
      </c>
      <c r="F487" s="91">
        <v>0</v>
      </c>
      <c r="G487"/>
      <c r="H487" s="92" t="str">
        <f t="shared" si="7"/>
        <v>Ignition.OBJECTCONTACTCOMMENT</v>
      </c>
    </row>
    <row r="488" spans="1:8">
      <c r="A488" t="s">
        <v>45</v>
      </c>
      <c r="B488">
        <v>33</v>
      </c>
      <c r="C488" t="s">
        <v>3527</v>
      </c>
      <c r="D488" t="s">
        <v>2820</v>
      </c>
      <c r="E488">
        <v>2</v>
      </c>
      <c r="F488" s="91">
        <v>6.0600000000000001E-2</v>
      </c>
      <c r="G488"/>
      <c r="H488" s="92" t="str">
        <f t="shared" si="7"/>
        <v>Ignition.VEGETATIONCONTACT</v>
      </c>
    </row>
    <row r="489" spans="1:8">
      <c r="A489" t="s">
        <v>45</v>
      </c>
      <c r="B489">
        <v>33</v>
      </c>
      <c r="C489" t="s">
        <v>3528</v>
      </c>
      <c r="D489" t="s">
        <v>2825</v>
      </c>
      <c r="E489">
        <v>0</v>
      </c>
      <c r="F489" s="91">
        <v>0</v>
      </c>
      <c r="G489"/>
      <c r="H489" s="92" t="str">
        <f t="shared" si="7"/>
        <v>Ignition.VEGETATIONCONTACTCOMMENT</v>
      </c>
    </row>
    <row r="490" spans="1:8">
      <c r="A490" t="s">
        <v>45</v>
      </c>
      <c r="B490">
        <v>33</v>
      </c>
      <c r="C490" t="s">
        <v>3434</v>
      </c>
      <c r="D490" t="s">
        <v>1613</v>
      </c>
      <c r="E490">
        <v>5</v>
      </c>
      <c r="F490" s="91">
        <v>0.1515</v>
      </c>
      <c r="G490"/>
      <c r="H490" s="92" t="str">
        <f t="shared" si="7"/>
        <v>Ignition.VEGETATIONGENUS</v>
      </c>
    </row>
    <row r="491" spans="1:8">
      <c r="A491" t="s">
        <v>45</v>
      </c>
      <c r="B491">
        <v>33</v>
      </c>
      <c r="C491" t="s">
        <v>3435</v>
      </c>
      <c r="D491" t="s">
        <v>1617</v>
      </c>
      <c r="E491">
        <v>5</v>
      </c>
      <c r="F491" s="91">
        <v>0.1515</v>
      </c>
      <c r="G491"/>
      <c r="H491" s="92" t="str">
        <f t="shared" si="7"/>
        <v>Ignition.VEGETATIONSPECIES</v>
      </c>
    </row>
    <row r="492" spans="1:8">
      <c r="A492" t="s">
        <v>45</v>
      </c>
      <c r="B492">
        <v>33</v>
      </c>
      <c r="C492" t="s">
        <v>3436</v>
      </c>
      <c r="D492" t="s">
        <v>1621</v>
      </c>
      <c r="E492">
        <v>5</v>
      </c>
      <c r="F492" s="91">
        <v>0.1515</v>
      </c>
      <c r="G492"/>
      <c r="H492" s="92" t="str">
        <f t="shared" si="7"/>
        <v>Ignition.VEGETATIONCOMMONNAME</v>
      </c>
    </row>
    <row r="493" spans="1:8">
      <c r="A493" t="s">
        <v>45</v>
      </c>
      <c r="B493">
        <v>33</v>
      </c>
      <c r="C493" t="s">
        <v>3529</v>
      </c>
      <c r="D493" t="s">
        <v>2836</v>
      </c>
      <c r="E493">
        <v>13</v>
      </c>
      <c r="F493" s="91">
        <v>0.39389999999999997</v>
      </c>
      <c r="G493"/>
      <c r="H493" s="92" t="str">
        <f t="shared" si="7"/>
        <v>Ignition.EQUIPMENTFAILURE</v>
      </c>
    </row>
    <row r="494" spans="1:8">
      <c r="A494" t="s">
        <v>45</v>
      </c>
      <c r="B494">
        <v>33</v>
      </c>
      <c r="C494" t="s">
        <v>3530</v>
      </c>
      <c r="D494" t="s">
        <v>2843</v>
      </c>
      <c r="E494">
        <v>1</v>
      </c>
      <c r="F494" s="91">
        <v>3.0300000000000001E-2</v>
      </c>
      <c r="G494"/>
      <c r="H494" s="92" t="str">
        <f t="shared" si="7"/>
        <v>Ignition.EQUIPMENTFAILURECOMMENT</v>
      </c>
    </row>
    <row r="495" spans="1:8">
      <c r="A495" t="s">
        <v>45</v>
      </c>
      <c r="B495">
        <v>33</v>
      </c>
      <c r="C495" t="s">
        <v>3367</v>
      </c>
      <c r="D495" t="s">
        <v>466</v>
      </c>
      <c r="E495">
        <v>33</v>
      </c>
      <c r="F495" s="91">
        <v>1</v>
      </c>
      <c r="G495"/>
      <c r="H495" s="92" t="str">
        <f t="shared" si="7"/>
        <v>Ignition.ASSOCIATEDNOMINALVOLTAGEKV</v>
      </c>
    </row>
    <row r="496" spans="1:8">
      <c r="A496" t="s">
        <v>45</v>
      </c>
      <c r="B496">
        <v>33</v>
      </c>
      <c r="C496" t="s">
        <v>3368</v>
      </c>
      <c r="D496" t="s">
        <v>472</v>
      </c>
      <c r="E496">
        <v>33</v>
      </c>
      <c r="F496" s="91">
        <v>1</v>
      </c>
      <c r="G496"/>
      <c r="H496" s="92" t="str">
        <f t="shared" si="7"/>
        <v>Ignition.ASSOCIATEDOPERATINGVOLTAGEKV</v>
      </c>
    </row>
    <row r="497" spans="1:8">
      <c r="A497" t="s">
        <v>45</v>
      </c>
      <c r="B497">
        <v>33</v>
      </c>
      <c r="C497" t="s">
        <v>3531</v>
      </c>
      <c r="D497" t="s">
        <v>2849</v>
      </c>
      <c r="E497">
        <v>33</v>
      </c>
      <c r="F497" s="91">
        <v>1</v>
      </c>
      <c r="G497"/>
      <c r="H497" s="92" t="str">
        <f t="shared" si="7"/>
        <v>Ignition.OTHERCOMPANIES</v>
      </c>
    </row>
    <row r="498" spans="1:8">
      <c r="A498" t="s">
        <v>45</v>
      </c>
      <c r="B498">
        <v>33</v>
      </c>
      <c r="C498" t="s">
        <v>3532</v>
      </c>
      <c r="D498" t="s">
        <v>2854</v>
      </c>
      <c r="E498">
        <v>32</v>
      </c>
      <c r="F498" s="91">
        <v>0.96970000000000001</v>
      </c>
      <c r="G498"/>
      <c r="H498" s="92" t="str">
        <f t="shared" si="7"/>
        <v>Ignition.EQUIPMENTTYPE</v>
      </c>
    </row>
    <row r="499" spans="1:8">
      <c r="A499" t="s">
        <v>45</v>
      </c>
      <c r="B499">
        <v>33</v>
      </c>
      <c r="C499" t="s">
        <v>3533</v>
      </c>
      <c r="D499" t="s">
        <v>2858</v>
      </c>
      <c r="E499">
        <v>33</v>
      </c>
      <c r="F499" s="91">
        <v>1</v>
      </c>
      <c r="G499"/>
      <c r="H499" s="92" t="str">
        <f t="shared" si="7"/>
        <v>Ignition.DETERMINATION</v>
      </c>
    </row>
    <row r="500" spans="1:8">
      <c r="A500" t="s">
        <v>45</v>
      </c>
      <c r="B500">
        <v>33</v>
      </c>
      <c r="C500" t="s">
        <v>3534</v>
      </c>
      <c r="D500" t="s">
        <v>2863</v>
      </c>
      <c r="E500">
        <v>33</v>
      </c>
      <c r="F500" s="91">
        <v>1</v>
      </c>
      <c r="G500"/>
      <c r="H500" s="92" t="str">
        <f t="shared" si="7"/>
        <v>Ignition.DETERMINATIONCOMMENT</v>
      </c>
    </row>
    <row r="501" spans="1:8">
      <c r="A501" t="s">
        <v>45</v>
      </c>
      <c r="B501">
        <v>33</v>
      </c>
      <c r="C501" t="s">
        <v>3535</v>
      </c>
      <c r="D501" t="s">
        <v>2867</v>
      </c>
      <c r="E501">
        <v>0</v>
      </c>
      <c r="F501" s="91">
        <v>0</v>
      </c>
      <c r="G501"/>
      <c r="H501" s="92" t="str">
        <f t="shared" si="7"/>
        <v>Ignition.FACILITYCONTACTED</v>
      </c>
    </row>
    <row r="502" spans="1:8">
      <c r="A502" t="s">
        <v>45</v>
      </c>
      <c r="B502">
        <v>33</v>
      </c>
      <c r="C502" t="s">
        <v>3536</v>
      </c>
      <c r="D502" t="s">
        <v>2873</v>
      </c>
      <c r="E502">
        <v>0</v>
      </c>
      <c r="F502" s="91">
        <v>0</v>
      </c>
      <c r="G502"/>
      <c r="H502" s="92" t="str">
        <f t="shared" si="7"/>
        <v>Ignition.FACILITYCONTACTEDCOMMENT</v>
      </c>
    </row>
    <row r="503" spans="1:8">
      <c r="A503" t="s">
        <v>45</v>
      </c>
      <c r="B503">
        <v>33</v>
      </c>
      <c r="C503" t="s">
        <v>3355</v>
      </c>
      <c r="D503" t="s">
        <v>374</v>
      </c>
      <c r="E503">
        <v>4</v>
      </c>
      <c r="F503" s="91">
        <v>0.1212</v>
      </c>
      <c r="G503"/>
      <c r="H503" s="92" t="str">
        <f t="shared" si="7"/>
        <v>Ignition.ASSETID</v>
      </c>
    </row>
    <row r="504" spans="1:8">
      <c r="A504" t="s">
        <v>45</v>
      </c>
      <c r="B504">
        <v>33</v>
      </c>
      <c r="C504" t="s">
        <v>3357</v>
      </c>
      <c r="D504" t="s">
        <v>387</v>
      </c>
      <c r="E504">
        <v>5</v>
      </c>
      <c r="F504" s="91">
        <v>0.1515</v>
      </c>
      <c r="G504"/>
      <c r="H504" s="92" t="str">
        <f t="shared" si="7"/>
        <v>Ignition.ASSETFEATURE</v>
      </c>
    </row>
    <row r="505" spans="1:8">
      <c r="A505" t="s">
        <v>45</v>
      </c>
      <c r="B505">
        <v>33</v>
      </c>
      <c r="C505" t="s">
        <v>3327</v>
      </c>
      <c r="D505" t="s">
        <v>82</v>
      </c>
      <c r="E505">
        <v>0</v>
      </c>
      <c r="F505" s="91">
        <v>0</v>
      </c>
      <c r="G505"/>
      <c r="H505" s="92" t="str">
        <f t="shared" si="7"/>
        <v>Ignition.SEGMENTID</v>
      </c>
    </row>
    <row r="506" spans="1:8">
      <c r="A506" t="s">
        <v>45</v>
      </c>
      <c r="B506">
        <v>33</v>
      </c>
      <c r="C506" t="s">
        <v>3328</v>
      </c>
      <c r="D506" t="s">
        <v>90</v>
      </c>
      <c r="E506">
        <v>33</v>
      </c>
      <c r="F506" s="91">
        <v>1</v>
      </c>
      <c r="G506"/>
      <c r="H506" s="92" t="str">
        <f t="shared" si="7"/>
        <v>Ignition.CIRCUITID</v>
      </c>
    </row>
    <row r="507" spans="1:8">
      <c r="A507" t="s">
        <v>45</v>
      </c>
      <c r="B507">
        <v>33</v>
      </c>
      <c r="C507" t="s">
        <v>3354</v>
      </c>
      <c r="D507" t="s">
        <v>307</v>
      </c>
      <c r="E507">
        <v>33</v>
      </c>
      <c r="F507" s="91">
        <v>1</v>
      </c>
      <c r="G507"/>
      <c r="H507" s="92" t="str">
        <f t="shared" si="7"/>
        <v>Ignition.LINECLASS</v>
      </c>
    </row>
    <row r="508" spans="1:8">
      <c r="A508" t="s">
        <v>45</v>
      </c>
      <c r="B508">
        <v>33</v>
      </c>
      <c r="C508" t="s">
        <v>3537</v>
      </c>
      <c r="D508" t="s">
        <v>2891</v>
      </c>
      <c r="E508">
        <v>0</v>
      </c>
      <c r="F508" s="91">
        <v>0</v>
      </c>
      <c r="G508"/>
      <c r="H508" s="92" t="str">
        <f t="shared" si="7"/>
        <v>Ignition.CONTRIBUTINGFACTOR</v>
      </c>
    </row>
    <row r="509" spans="1:8">
      <c r="A509" t="s">
        <v>45</v>
      </c>
      <c r="B509">
        <v>33</v>
      </c>
      <c r="C509" t="s">
        <v>3538</v>
      </c>
      <c r="D509" t="s">
        <v>2898</v>
      </c>
      <c r="E509">
        <v>0</v>
      </c>
      <c r="F509" s="91">
        <v>0</v>
      </c>
      <c r="G509"/>
      <c r="H509" s="92" t="str">
        <f t="shared" si="7"/>
        <v>Ignition.CONTRIBUTINGFACTORCOMMENT</v>
      </c>
    </row>
    <row r="510" spans="1:8">
      <c r="A510" t="s">
        <v>45</v>
      </c>
      <c r="B510">
        <v>33</v>
      </c>
      <c r="C510" t="s">
        <v>3539</v>
      </c>
      <c r="D510" t="s">
        <v>2902</v>
      </c>
      <c r="E510">
        <v>33</v>
      </c>
      <c r="F510" s="91">
        <v>1</v>
      </c>
      <c r="G510"/>
      <c r="H510" s="92" t="str">
        <f t="shared" si="7"/>
        <v>Ignition.RFWSTATUS</v>
      </c>
    </row>
    <row r="511" spans="1:8">
      <c r="A511" t="s">
        <v>45</v>
      </c>
      <c r="B511">
        <v>33</v>
      </c>
      <c r="C511" t="s">
        <v>3540</v>
      </c>
      <c r="D511" t="s">
        <v>2310</v>
      </c>
      <c r="E511">
        <v>0</v>
      </c>
      <c r="F511" s="91">
        <v>0</v>
      </c>
      <c r="G511"/>
      <c r="H511" s="92" t="str">
        <f t="shared" si="7"/>
        <v>Ignition.RFWISSUEDATETIME</v>
      </c>
    </row>
    <row r="512" spans="1:8">
      <c r="A512" t="s">
        <v>45</v>
      </c>
      <c r="B512">
        <v>33</v>
      </c>
      <c r="C512" t="s">
        <v>3541</v>
      </c>
      <c r="D512" t="s">
        <v>2911</v>
      </c>
      <c r="E512">
        <v>33</v>
      </c>
      <c r="F512" s="91">
        <v>1</v>
      </c>
      <c r="G512"/>
      <c r="H512" s="92" t="str">
        <f t="shared" si="7"/>
        <v>Ignition.FWWSTATUS</v>
      </c>
    </row>
    <row r="513" spans="1:8">
      <c r="A513" t="s">
        <v>45</v>
      </c>
      <c r="B513">
        <v>33</v>
      </c>
      <c r="C513" t="s">
        <v>3542</v>
      </c>
      <c r="D513" t="s">
        <v>2918</v>
      </c>
      <c r="E513">
        <v>0</v>
      </c>
      <c r="F513" s="91">
        <v>0</v>
      </c>
      <c r="G513"/>
      <c r="H513" s="92" t="str">
        <f t="shared" si="7"/>
        <v>Ignition.FWWISSUEDATETIME</v>
      </c>
    </row>
    <row r="514" spans="1:8">
      <c r="A514" t="s">
        <v>45</v>
      </c>
      <c r="B514">
        <v>33</v>
      </c>
      <c r="C514" t="s">
        <v>3543</v>
      </c>
      <c r="D514" t="s">
        <v>2922</v>
      </c>
      <c r="E514">
        <v>33</v>
      </c>
      <c r="F514" s="91">
        <v>1</v>
      </c>
      <c r="G514"/>
      <c r="H514" s="92" t="str">
        <f t="shared" si="7"/>
        <v>Ignition.HWWSTATUS</v>
      </c>
    </row>
    <row r="515" spans="1:8">
      <c r="A515" t="s">
        <v>45</v>
      </c>
      <c r="B515">
        <v>33</v>
      </c>
      <c r="C515" t="s">
        <v>3493</v>
      </c>
      <c r="D515" t="s">
        <v>2925</v>
      </c>
      <c r="E515">
        <v>0</v>
      </c>
      <c r="F515" s="91">
        <v>0</v>
      </c>
      <c r="G515"/>
      <c r="H515" s="92" t="str">
        <f t="shared" ref="H515:H578" si="8">CONCATENATE(SUBSTITUTE(A515," ",""),".",SUBSTITUTE(C515," ",""))</f>
        <v>Ignition.HWWISSUEDATETIME</v>
      </c>
    </row>
    <row r="516" spans="1:8">
      <c r="A516" t="s">
        <v>45</v>
      </c>
      <c r="B516">
        <v>33</v>
      </c>
      <c r="C516" t="s">
        <v>3544</v>
      </c>
      <c r="D516" t="s">
        <v>2930</v>
      </c>
      <c r="E516">
        <v>33</v>
      </c>
      <c r="F516" s="91">
        <v>1</v>
      </c>
      <c r="G516"/>
      <c r="H516" s="92" t="str">
        <f t="shared" si="8"/>
        <v>Ignition.ORIGINLANDUSE</v>
      </c>
    </row>
    <row r="517" spans="1:8">
      <c r="A517" t="s">
        <v>45</v>
      </c>
      <c r="B517">
        <v>33</v>
      </c>
      <c r="C517" t="s">
        <v>3545</v>
      </c>
      <c r="D517" t="s">
        <v>2935</v>
      </c>
      <c r="E517">
        <v>33</v>
      </c>
      <c r="F517" s="91">
        <v>1</v>
      </c>
      <c r="G517"/>
      <c r="H517" s="92" t="str">
        <f t="shared" si="8"/>
        <v>Ignition.MATERIALATORIGIN</v>
      </c>
    </row>
    <row r="518" spans="1:8">
      <c r="A518" t="s">
        <v>45</v>
      </c>
      <c r="B518">
        <v>33</v>
      </c>
      <c r="C518" t="s">
        <v>3546</v>
      </c>
      <c r="D518" t="s">
        <v>2940</v>
      </c>
      <c r="E518">
        <v>1</v>
      </c>
      <c r="F518" s="91">
        <v>3.0300000000000001E-2</v>
      </c>
      <c r="G518"/>
      <c r="H518" s="92" t="str">
        <f t="shared" si="8"/>
        <v>Ignition.MATERIALATORIGINCOMMENT</v>
      </c>
    </row>
    <row r="519" spans="1:8">
      <c r="A519" t="s">
        <v>45</v>
      </c>
      <c r="B519">
        <v>33</v>
      </c>
      <c r="C519" t="s">
        <v>3547</v>
      </c>
      <c r="D519" t="s">
        <v>2368</v>
      </c>
      <c r="E519">
        <v>33</v>
      </c>
      <c r="F519" s="91">
        <v>1</v>
      </c>
      <c r="G519"/>
      <c r="H519" s="92" t="str">
        <f t="shared" si="8"/>
        <v>Ignition.FUELBEDDESCRIPTION</v>
      </c>
    </row>
    <row r="520" spans="1:8">
      <c r="A520" t="s">
        <v>45</v>
      </c>
      <c r="B520">
        <v>33</v>
      </c>
      <c r="C520" t="s">
        <v>3548</v>
      </c>
      <c r="D520" t="s">
        <v>2373</v>
      </c>
      <c r="E520">
        <v>0</v>
      </c>
      <c r="F520" s="91">
        <v>0</v>
      </c>
      <c r="G520"/>
      <c r="H520" s="92" t="str">
        <f t="shared" si="8"/>
        <v>Ignition.FUELBEDDESCRIPTIONCOMMENT</v>
      </c>
    </row>
    <row r="521" spans="1:8">
      <c r="A521" t="s">
        <v>45</v>
      </c>
      <c r="B521">
        <v>33</v>
      </c>
      <c r="C521" t="s">
        <v>3549</v>
      </c>
      <c r="D521" t="s">
        <v>2951</v>
      </c>
      <c r="E521">
        <v>33</v>
      </c>
      <c r="F521" s="91">
        <v>1</v>
      </c>
      <c r="G521"/>
      <c r="H521" s="92" t="str">
        <f t="shared" si="8"/>
        <v>Ignition.FIRESIZE</v>
      </c>
    </row>
    <row r="522" spans="1:8">
      <c r="A522" t="s">
        <v>45</v>
      </c>
      <c r="B522">
        <v>33</v>
      </c>
      <c r="C522" t="s">
        <v>3550</v>
      </c>
      <c r="D522" t="s">
        <v>2956</v>
      </c>
      <c r="E522">
        <v>14</v>
      </c>
      <c r="F522" s="91">
        <v>0.42420000000000002</v>
      </c>
      <c r="G522"/>
      <c r="H522" s="92" t="str">
        <f t="shared" si="8"/>
        <v>Ignition.SUPPRESSEDBY</v>
      </c>
    </row>
    <row r="523" spans="1:8">
      <c r="A523" t="s">
        <v>45</v>
      </c>
      <c r="B523">
        <v>33</v>
      </c>
      <c r="C523" t="s">
        <v>3551</v>
      </c>
      <c r="D523" t="s">
        <v>2962</v>
      </c>
      <c r="E523">
        <v>14</v>
      </c>
      <c r="F523" s="91">
        <v>0.42420000000000002</v>
      </c>
      <c r="G523"/>
      <c r="H523" s="92" t="str">
        <f t="shared" si="8"/>
        <v>Ignition.SUPPRESSINGAGENCY</v>
      </c>
    </row>
    <row r="524" spans="1:8">
      <c r="A524" t="s">
        <v>45</v>
      </c>
      <c r="B524">
        <v>33</v>
      </c>
      <c r="C524" t="s">
        <v>3552</v>
      </c>
      <c r="D524" t="s">
        <v>2967</v>
      </c>
      <c r="E524">
        <v>0</v>
      </c>
      <c r="F524" s="91">
        <v>0</v>
      </c>
      <c r="G524"/>
      <c r="H524" s="92" t="str">
        <f t="shared" si="8"/>
        <v>Ignition.FIREINVESTIGATION</v>
      </c>
    </row>
    <row r="525" spans="1:8">
      <c r="A525" t="s">
        <v>45</v>
      </c>
      <c r="B525">
        <v>33</v>
      </c>
      <c r="C525" t="s">
        <v>3553</v>
      </c>
      <c r="D525" t="s">
        <v>2976</v>
      </c>
      <c r="E525">
        <v>0</v>
      </c>
      <c r="F525" s="91">
        <v>0</v>
      </c>
      <c r="G525"/>
      <c r="H525" s="92" t="str">
        <f t="shared" si="8"/>
        <v>Ignition.FIREAHJ</v>
      </c>
    </row>
    <row r="526" spans="1:8">
      <c r="A526" t="s">
        <v>45</v>
      </c>
      <c r="B526">
        <v>33</v>
      </c>
      <c r="C526" t="s">
        <v>3554</v>
      </c>
      <c r="D526" t="s">
        <v>2981</v>
      </c>
      <c r="E526">
        <v>0</v>
      </c>
      <c r="F526" s="91">
        <v>0</v>
      </c>
      <c r="G526"/>
      <c r="H526" s="92" t="str">
        <f t="shared" si="8"/>
        <v>Ignition.IGNITIONNOTES</v>
      </c>
    </row>
    <row r="527" spans="1:8">
      <c r="A527" t="s">
        <v>45</v>
      </c>
      <c r="B527">
        <v>33</v>
      </c>
      <c r="C527" t="s">
        <v>3359</v>
      </c>
      <c r="D527" t="s">
        <v>401</v>
      </c>
      <c r="E527">
        <v>33</v>
      </c>
      <c r="F527" s="91">
        <v>1</v>
      </c>
      <c r="G527"/>
      <c r="H527" s="92" t="str">
        <f t="shared" si="8"/>
        <v>Ignition.HFTDCLASS</v>
      </c>
    </row>
    <row r="528" spans="1:8">
      <c r="A528" t="s">
        <v>45</v>
      </c>
      <c r="B528">
        <v>33</v>
      </c>
      <c r="C528" t="s">
        <v>3555</v>
      </c>
      <c r="D528" t="s">
        <v>2987</v>
      </c>
      <c r="E528">
        <v>33</v>
      </c>
      <c r="F528" s="91">
        <v>1</v>
      </c>
      <c r="G528"/>
      <c r="H528" s="92" t="str">
        <f t="shared" si="8"/>
        <v>Ignition.LATITUDE</v>
      </c>
    </row>
    <row r="529" spans="1:8">
      <c r="A529" t="s">
        <v>45</v>
      </c>
      <c r="B529">
        <v>33</v>
      </c>
      <c r="C529" t="s">
        <v>3556</v>
      </c>
      <c r="D529" t="s">
        <v>2991</v>
      </c>
      <c r="E529">
        <v>33</v>
      </c>
      <c r="F529" s="91">
        <v>1</v>
      </c>
      <c r="G529"/>
      <c r="H529" s="92" t="str">
        <f t="shared" si="8"/>
        <v>Ignition.LONGITUDE</v>
      </c>
    </row>
    <row r="530" spans="1:8">
      <c r="A530" t="s">
        <v>3557</v>
      </c>
      <c r="B530">
        <v>2314</v>
      </c>
      <c r="C530" t="s">
        <v>3327</v>
      </c>
      <c r="D530" t="s">
        <v>82</v>
      </c>
      <c r="E530">
        <v>0</v>
      </c>
      <c r="F530" s="91">
        <v>0</v>
      </c>
      <c r="G530"/>
      <c r="H530" s="92" t="str">
        <f t="shared" si="8"/>
        <v>TransmissionLineDetail.SEGMENTID</v>
      </c>
    </row>
    <row r="531" spans="1:8">
      <c r="A531" t="s">
        <v>3557</v>
      </c>
      <c r="B531">
        <v>2314</v>
      </c>
      <c r="C531" t="s">
        <v>3328</v>
      </c>
      <c r="D531" t="s">
        <v>90</v>
      </c>
      <c r="E531">
        <v>2314</v>
      </c>
      <c r="F531" s="91">
        <v>1</v>
      </c>
      <c r="G531"/>
      <c r="H531" s="92" t="str">
        <f t="shared" si="8"/>
        <v>TransmissionLineDetail.CIRCUITID</v>
      </c>
    </row>
    <row r="532" spans="1:8">
      <c r="A532" t="s">
        <v>3557</v>
      </c>
      <c r="B532">
        <v>2314</v>
      </c>
      <c r="C532" t="s">
        <v>3329</v>
      </c>
      <c r="D532" t="s">
        <v>99</v>
      </c>
      <c r="E532">
        <v>2314</v>
      </c>
      <c r="F532" s="91">
        <v>1</v>
      </c>
      <c r="G532"/>
      <c r="H532" s="92" t="str">
        <f t="shared" si="8"/>
        <v>TransmissionLineDetail.UTILITYID</v>
      </c>
    </row>
    <row r="533" spans="1:8">
      <c r="A533" t="s">
        <v>3557</v>
      </c>
      <c r="B533">
        <v>2314</v>
      </c>
      <c r="C533" t="s">
        <v>3330</v>
      </c>
      <c r="D533" t="s">
        <v>105</v>
      </c>
      <c r="E533">
        <v>2314</v>
      </c>
      <c r="F533" s="91">
        <v>1</v>
      </c>
      <c r="G533"/>
      <c r="H533" s="92" t="str">
        <f t="shared" si="8"/>
        <v>TransmissionLineDetail.SUBSTATIONID</v>
      </c>
    </row>
    <row r="534" spans="1:8">
      <c r="A534" t="s">
        <v>3558</v>
      </c>
      <c r="B534">
        <v>1038134</v>
      </c>
      <c r="C534" t="s">
        <v>3355</v>
      </c>
      <c r="D534" t="s">
        <v>374</v>
      </c>
      <c r="E534">
        <v>1038134</v>
      </c>
      <c r="F534" s="91">
        <v>1</v>
      </c>
      <c r="G534"/>
      <c r="H534" s="92" t="str">
        <f t="shared" si="8"/>
        <v>TransformerDetail.ASSETID</v>
      </c>
    </row>
    <row r="535" spans="1:8">
      <c r="A535" t="s">
        <v>3558</v>
      </c>
      <c r="B535">
        <v>1038134</v>
      </c>
      <c r="C535" t="s">
        <v>3389</v>
      </c>
      <c r="D535" t="s">
        <v>865</v>
      </c>
      <c r="E535">
        <v>1038134</v>
      </c>
      <c r="F535" s="91">
        <v>1</v>
      </c>
      <c r="G535"/>
      <c r="H535" s="92" t="str">
        <f t="shared" si="8"/>
        <v>TransformerDetail.TRANSFORMERSITEID</v>
      </c>
    </row>
    <row r="536" spans="1:8">
      <c r="A536" t="s">
        <v>3558</v>
      </c>
      <c r="B536">
        <v>1038134</v>
      </c>
      <c r="C536" t="s">
        <v>3329</v>
      </c>
      <c r="D536" t="s">
        <v>99</v>
      </c>
      <c r="E536">
        <v>1038134</v>
      </c>
      <c r="F536" s="91">
        <v>1</v>
      </c>
      <c r="G536"/>
      <c r="H536" s="92" t="str">
        <f t="shared" si="8"/>
        <v>TransformerDetail.UTILITYID</v>
      </c>
    </row>
    <row r="537" spans="1:8">
      <c r="A537" t="s">
        <v>3558</v>
      </c>
      <c r="B537">
        <v>1038134</v>
      </c>
      <c r="C537" t="s">
        <v>3330</v>
      </c>
      <c r="D537" t="s">
        <v>105</v>
      </c>
      <c r="E537">
        <v>1025077</v>
      </c>
      <c r="F537" s="91">
        <v>0.98740000000000006</v>
      </c>
      <c r="G537"/>
      <c r="H537" s="92" t="str">
        <f t="shared" si="8"/>
        <v>TransformerDetail.SUBSTATIONID</v>
      </c>
    </row>
    <row r="538" spans="1:8">
      <c r="A538" t="s">
        <v>3558</v>
      </c>
      <c r="B538">
        <v>1038134</v>
      </c>
      <c r="C538" t="s">
        <v>3559</v>
      </c>
      <c r="D538" t="s">
        <v>898</v>
      </c>
      <c r="E538">
        <v>0</v>
      </c>
      <c r="F538" s="91">
        <v>0</v>
      </c>
      <c r="G538"/>
      <c r="H538" s="92" t="str">
        <f t="shared" si="8"/>
        <v>TransformerDetail.HIGHSIDESEGMENTID</v>
      </c>
    </row>
    <row r="539" spans="1:8">
      <c r="A539" t="s">
        <v>3558</v>
      </c>
      <c r="B539">
        <v>1038134</v>
      </c>
      <c r="C539" t="s">
        <v>3560</v>
      </c>
      <c r="D539" t="s">
        <v>903</v>
      </c>
      <c r="E539">
        <v>0</v>
      </c>
      <c r="F539" s="91">
        <v>0</v>
      </c>
      <c r="G539"/>
      <c r="H539" s="92" t="str">
        <f t="shared" si="8"/>
        <v>TransformerDetail.LOWSIDESEGMENTID</v>
      </c>
    </row>
    <row r="540" spans="1:8">
      <c r="A540" t="s">
        <v>3558</v>
      </c>
      <c r="B540">
        <v>1038134</v>
      </c>
      <c r="C540" t="s">
        <v>3561</v>
      </c>
      <c r="D540" t="s">
        <v>907</v>
      </c>
      <c r="E540">
        <v>1038134</v>
      </c>
      <c r="F540" s="91">
        <v>1</v>
      </c>
      <c r="G540"/>
      <c r="H540" s="92" t="str">
        <f t="shared" si="8"/>
        <v>TransformerDetail.HIGHSIDELINECLASS</v>
      </c>
    </row>
    <row r="541" spans="1:8">
      <c r="A541" t="s">
        <v>3558</v>
      </c>
      <c r="B541">
        <v>1038134</v>
      </c>
      <c r="C541" t="s">
        <v>3562</v>
      </c>
      <c r="D541" t="s">
        <v>911</v>
      </c>
      <c r="E541">
        <v>1037303</v>
      </c>
      <c r="F541" s="91">
        <v>0.99919999999999998</v>
      </c>
      <c r="G541"/>
      <c r="H541" s="92" t="str">
        <f t="shared" si="8"/>
        <v>TransformerDetail.LOWSIDELINECLASS</v>
      </c>
    </row>
    <row r="542" spans="1:8">
      <c r="A542" t="s">
        <v>3558</v>
      </c>
      <c r="B542">
        <v>1038134</v>
      </c>
      <c r="C542" t="s">
        <v>3328</v>
      </c>
      <c r="D542" t="s">
        <v>90</v>
      </c>
      <c r="E542">
        <v>1037765</v>
      </c>
      <c r="F542" s="91">
        <v>0.99960000000000004</v>
      </c>
      <c r="G542"/>
      <c r="H542" s="92" t="str">
        <f t="shared" si="8"/>
        <v>TransformerDetail.CIRCUITID</v>
      </c>
    </row>
    <row r="543" spans="1:8">
      <c r="A543" t="s">
        <v>3558</v>
      </c>
      <c r="B543">
        <v>1038134</v>
      </c>
      <c r="C543" t="s">
        <v>3331</v>
      </c>
      <c r="D543" t="s">
        <v>110</v>
      </c>
      <c r="E543">
        <v>1037765</v>
      </c>
      <c r="F543" s="91">
        <v>0.99960000000000004</v>
      </c>
      <c r="G543"/>
      <c r="H543" s="92" t="str">
        <f t="shared" si="8"/>
        <v>TransformerDetail.CIRCUITNAME</v>
      </c>
    </row>
    <row r="544" spans="1:8">
      <c r="A544" t="s">
        <v>3558</v>
      </c>
      <c r="B544">
        <v>1038134</v>
      </c>
      <c r="C544" t="s">
        <v>3563</v>
      </c>
      <c r="D544" t="s">
        <v>919</v>
      </c>
      <c r="E544">
        <v>1038127</v>
      </c>
      <c r="F544" s="91">
        <v>1</v>
      </c>
      <c r="G544"/>
      <c r="H544" s="92" t="str">
        <f t="shared" si="8"/>
        <v>TransformerDetail.PHASES</v>
      </c>
    </row>
    <row r="545" spans="1:8">
      <c r="A545" t="s">
        <v>3558</v>
      </c>
      <c r="B545">
        <v>1038134</v>
      </c>
      <c r="C545" t="s">
        <v>3367</v>
      </c>
      <c r="D545" t="s">
        <v>466</v>
      </c>
      <c r="E545">
        <v>1037765</v>
      </c>
      <c r="F545" s="91">
        <v>0.99960000000000004</v>
      </c>
      <c r="G545"/>
      <c r="H545" s="92" t="str">
        <f t="shared" si="8"/>
        <v>TransformerDetail.ASSOCIATEDNOMINALVOLTAGEKV</v>
      </c>
    </row>
    <row r="546" spans="1:8">
      <c r="A546" t="s">
        <v>3558</v>
      </c>
      <c r="B546">
        <v>1038134</v>
      </c>
      <c r="C546" t="s">
        <v>3368</v>
      </c>
      <c r="D546" t="s">
        <v>472</v>
      </c>
      <c r="E546">
        <v>1038117</v>
      </c>
      <c r="F546" s="91">
        <v>1</v>
      </c>
      <c r="G546"/>
      <c r="H546" s="92" t="str">
        <f t="shared" si="8"/>
        <v>TransformerDetail.ASSOCIATEDOPERATINGVOLTAGEKV</v>
      </c>
    </row>
    <row r="547" spans="1:8">
      <c r="A547" t="s">
        <v>3558</v>
      </c>
      <c r="B547">
        <v>1038134</v>
      </c>
      <c r="C547" t="s">
        <v>3369</v>
      </c>
      <c r="D547" t="s">
        <v>478</v>
      </c>
      <c r="E547">
        <v>989905</v>
      </c>
      <c r="F547" s="91">
        <v>0.95350000000000001</v>
      </c>
      <c r="G547"/>
      <c r="H547" s="92" t="str">
        <f t="shared" si="8"/>
        <v>TransformerDetail.MANUFACTURER</v>
      </c>
    </row>
    <row r="548" spans="1:8">
      <c r="A548" t="s">
        <v>3558</v>
      </c>
      <c r="B548">
        <v>1038134</v>
      </c>
      <c r="C548" t="s">
        <v>3370</v>
      </c>
      <c r="D548" t="s">
        <v>485</v>
      </c>
      <c r="E548">
        <v>1002842</v>
      </c>
      <c r="F548" s="91">
        <v>0.96599999999999997</v>
      </c>
      <c r="G548"/>
      <c r="H548" s="92" t="str">
        <f t="shared" si="8"/>
        <v>TransformerDetail.MODELNUMBER</v>
      </c>
    </row>
    <row r="549" spans="1:8">
      <c r="A549" t="s">
        <v>3558</v>
      </c>
      <c r="B549">
        <v>1038134</v>
      </c>
      <c r="C549" t="s">
        <v>3342</v>
      </c>
      <c r="D549" t="s">
        <v>174</v>
      </c>
      <c r="E549">
        <v>718433</v>
      </c>
      <c r="F549" s="91">
        <v>0.69199999999999995</v>
      </c>
      <c r="G549"/>
      <c r="H549" s="92" t="str">
        <f t="shared" si="8"/>
        <v>TransformerDetail.LASTINSPECTIONDATE</v>
      </c>
    </row>
    <row r="550" spans="1:8">
      <c r="A550" t="s">
        <v>3558</v>
      </c>
      <c r="B550">
        <v>1038134</v>
      </c>
      <c r="C550" t="s">
        <v>3343</v>
      </c>
      <c r="D550" t="s">
        <v>184</v>
      </c>
      <c r="E550">
        <v>96408</v>
      </c>
      <c r="F550" s="91">
        <v>9.2899999999999996E-2</v>
      </c>
      <c r="G550"/>
      <c r="H550" s="92" t="str">
        <f t="shared" si="8"/>
        <v>TransformerDetail.LASTMAINTENANCEDATE</v>
      </c>
    </row>
    <row r="551" spans="1:8">
      <c r="A551" t="s">
        <v>3558</v>
      </c>
      <c r="B551">
        <v>1038134</v>
      </c>
      <c r="C551" t="s">
        <v>3344</v>
      </c>
      <c r="D551" t="s">
        <v>189</v>
      </c>
      <c r="E551">
        <v>1027567</v>
      </c>
      <c r="F551" s="91">
        <v>0.98980000000000001</v>
      </c>
      <c r="G551"/>
      <c r="H551" s="92" t="str">
        <f t="shared" si="8"/>
        <v>TransformerDetail.INSTALLATIONDATE</v>
      </c>
    </row>
    <row r="552" spans="1:8">
      <c r="A552" t="s">
        <v>3558</v>
      </c>
      <c r="B552">
        <v>1038134</v>
      </c>
      <c r="C552" t="s">
        <v>3345</v>
      </c>
      <c r="D552" t="s">
        <v>197</v>
      </c>
      <c r="E552">
        <v>1027567</v>
      </c>
      <c r="F552" s="91">
        <v>0.98980000000000001</v>
      </c>
      <c r="G552"/>
      <c r="H552" s="92" t="str">
        <f t="shared" si="8"/>
        <v>TransformerDetail.INSTALLATIONYEAR</v>
      </c>
    </row>
    <row r="553" spans="1:8">
      <c r="A553" t="s">
        <v>3558</v>
      </c>
      <c r="B553">
        <v>1038134</v>
      </c>
      <c r="C553" t="s">
        <v>3346</v>
      </c>
      <c r="D553" t="s">
        <v>206</v>
      </c>
      <c r="E553">
        <v>9373</v>
      </c>
      <c r="F553" s="91">
        <v>8.9999999999999993E-3</v>
      </c>
      <c r="G553"/>
      <c r="H553" s="92" t="str">
        <f t="shared" si="8"/>
        <v>TransformerDetail.ESTIMATEDAGE</v>
      </c>
    </row>
    <row r="554" spans="1:8">
      <c r="A554" t="s">
        <v>3558</v>
      </c>
      <c r="B554">
        <v>1038134</v>
      </c>
      <c r="C554" t="s">
        <v>3347</v>
      </c>
      <c r="D554" t="s">
        <v>214</v>
      </c>
      <c r="E554">
        <v>0</v>
      </c>
      <c r="F554" s="91">
        <v>0</v>
      </c>
      <c r="G554"/>
      <c r="H554" s="92" t="str">
        <f t="shared" si="8"/>
        <v>TransformerDetail.USEFULLIFESPAN</v>
      </c>
    </row>
    <row r="555" spans="1:8">
      <c r="A555" t="s">
        <v>3558</v>
      </c>
      <c r="B555">
        <v>1038134</v>
      </c>
      <c r="C555" t="s">
        <v>3375</v>
      </c>
      <c r="D555" t="s">
        <v>557</v>
      </c>
      <c r="E555">
        <v>343457</v>
      </c>
      <c r="F555" s="91">
        <v>0.33079999999999998</v>
      </c>
      <c r="G555"/>
      <c r="H555" s="92" t="str">
        <f t="shared" si="8"/>
        <v>TransformerDetail.EXEMPTIONSTATUS</v>
      </c>
    </row>
    <row r="556" spans="1:8">
      <c r="A556" t="s">
        <v>3558</v>
      </c>
      <c r="B556">
        <v>1038134</v>
      </c>
      <c r="C556" t="s">
        <v>3564</v>
      </c>
      <c r="D556" t="s">
        <v>952</v>
      </c>
      <c r="E556">
        <v>1038134</v>
      </c>
      <c r="F556" s="91">
        <v>1</v>
      </c>
      <c r="G556"/>
      <c r="H556" s="92" t="str">
        <f t="shared" si="8"/>
        <v>TransformerDetail.TRANSFORMERRATING</v>
      </c>
    </row>
    <row r="557" spans="1:8">
      <c r="A557" t="s">
        <v>3565</v>
      </c>
      <c r="B557">
        <v>42</v>
      </c>
      <c r="C557" t="s">
        <v>3566</v>
      </c>
      <c r="D557" t="s">
        <v>1235</v>
      </c>
      <c r="E557">
        <v>42</v>
      </c>
      <c r="F557" s="91">
        <v>1</v>
      </c>
      <c r="G557"/>
      <c r="H557" s="92" t="str">
        <f t="shared" si="8"/>
        <v>GridHardeningLine.GHID</v>
      </c>
    </row>
    <row r="558" spans="1:8">
      <c r="A558" t="s">
        <v>3565</v>
      </c>
      <c r="B558">
        <v>42</v>
      </c>
      <c r="C558" t="s">
        <v>3334</v>
      </c>
      <c r="D558" t="s">
        <v>129</v>
      </c>
      <c r="E558">
        <v>41</v>
      </c>
      <c r="F558" s="91">
        <v>0.97619999999999996</v>
      </c>
      <c r="G558"/>
      <c r="H558" s="92" t="str">
        <f t="shared" si="8"/>
        <v>GridHardeningLine.ASSETLOCATION</v>
      </c>
    </row>
    <row r="559" spans="1:8">
      <c r="A559" t="s">
        <v>3565</v>
      </c>
      <c r="B559">
        <v>42</v>
      </c>
      <c r="C559" t="s">
        <v>3329</v>
      </c>
      <c r="D559" t="s">
        <v>99</v>
      </c>
      <c r="E559">
        <v>42</v>
      </c>
      <c r="F559" s="91">
        <v>1</v>
      </c>
      <c r="G559"/>
      <c r="H559" s="92" t="str">
        <f t="shared" si="8"/>
        <v>GridHardeningLine.UTILITYID</v>
      </c>
    </row>
    <row r="560" spans="1:8">
      <c r="A560" t="s">
        <v>3565</v>
      </c>
      <c r="B560">
        <v>42</v>
      </c>
      <c r="C560" t="s">
        <v>1005</v>
      </c>
      <c r="D560" t="s">
        <v>1006</v>
      </c>
      <c r="E560">
        <v>42</v>
      </c>
      <c r="F560" s="91">
        <v>1</v>
      </c>
      <c r="G560"/>
      <c r="H560" s="92" t="str">
        <f t="shared" si="8"/>
        <v>GridHardeningLine.UMATID</v>
      </c>
    </row>
    <row r="561" spans="1:8">
      <c r="A561" t="s">
        <v>3565</v>
      </c>
      <c r="B561">
        <v>42</v>
      </c>
      <c r="C561" t="s">
        <v>3327</v>
      </c>
      <c r="D561" t="s">
        <v>82</v>
      </c>
      <c r="E561">
        <v>0</v>
      </c>
      <c r="F561" s="91">
        <v>0</v>
      </c>
      <c r="G561"/>
      <c r="H561" s="92" t="str">
        <f t="shared" si="8"/>
        <v>GridHardeningLine.SEGMENTID</v>
      </c>
    </row>
    <row r="562" spans="1:8">
      <c r="A562" t="s">
        <v>3565</v>
      </c>
      <c r="B562">
        <v>42</v>
      </c>
      <c r="C562" t="s">
        <v>3328</v>
      </c>
      <c r="D562" t="s">
        <v>90</v>
      </c>
      <c r="E562">
        <v>42</v>
      </c>
      <c r="F562" s="91">
        <v>1</v>
      </c>
      <c r="G562"/>
      <c r="H562" s="92" t="str">
        <f t="shared" si="8"/>
        <v>GridHardeningLine.CIRCUITID</v>
      </c>
    </row>
    <row r="563" spans="1:8">
      <c r="A563" t="s">
        <v>3565</v>
      </c>
      <c r="B563">
        <v>42</v>
      </c>
      <c r="C563" t="s">
        <v>3354</v>
      </c>
      <c r="D563" t="s">
        <v>307</v>
      </c>
      <c r="E563">
        <v>42</v>
      </c>
      <c r="F563" s="91">
        <v>1</v>
      </c>
      <c r="G563"/>
      <c r="H563" s="92" t="str">
        <f t="shared" si="8"/>
        <v>GridHardeningLine.LINECLASS</v>
      </c>
    </row>
    <row r="564" spans="1:8">
      <c r="A564" t="s">
        <v>3565</v>
      </c>
      <c r="B564">
        <v>42</v>
      </c>
      <c r="C564" t="s">
        <v>3567</v>
      </c>
      <c r="D564" t="s">
        <v>1253</v>
      </c>
      <c r="E564">
        <v>0</v>
      </c>
      <c r="F564" s="91">
        <v>0</v>
      </c>
      <c r="G564"/>
      <c r="H564" s="92" t="str">
        <f t="shared" si="8"/>
        <v>GridHardeningLine.GRIDHARDENINGLOCATIONORADDRESS</v>
      </c>
    </row>
    <row r="565" spans="1:8">
      <c r="A565" t="s">
        <v>3565</v>
      </c>
      <c r="B565">
        <v>42</v>
      </c>
      <c r="C565" t="s">
        <v>3405</v>
      </c>
      <c r="D565" t="s">
        <v>1027</v>
      </c>
      <c r="E565">
        <v>42</v>
      </c>
      <c r="F565" s="91">
        <v>1</v>
      </c>
      <c r="G565"/>
      <c r="H565" s="92" t="str">
        <f t="shared" si="8"/>
        <v>GridHardeningLine.WMPINITIATIVE</v>
      </c>
    </row>
    <row r="566" spans="1:8">
      <c r="A566" t="s">
        <v>3565</v>
      </c>
      <c r="B566">
        <v>42</v>
      </c>
      <c r="C566" t="s">
        <v>3406</v>
      </c>
      <c r="D566" t="s">
        <v>1032</v>
      </c>
      <c r="E566">
        <v>42</v>
      </c>
      <c r="F566" s="91">
        <v>1</v>
      </c>
      <c r="G566"/>
      <c r="H566" s="92" t="str">
        <f t="shared" si="8"/>
        <v>GridHardeningLine.WMPACTIVITY</v>
      </c>
    </row>
    <row r="567" spans="1:8">
      <c r="A567" t="s">
        <v>3565</v>
      </c>
      <c r="B567">
        <v>42</v>
      </c>
      <c r="C567" t="s">
        <v>3407</v>
      </c>
      <c r="D567" t="s">
        <v>1036</v>
      </c>
      <c r="E567">
        <v>42</v>
      </c>
      <c r="F567" s="91">
        <v>1</v>
      </c>
      <c r="G567"/>
      <c r="H567" s="92" t="str">
        <f t="shared" si="8"/>
        <v>GridHardeningLine.ACTIVITYDESCRIPTION</v>
      </c>
    </row>
    <row r="568" spans="1:8">
      <c r="A568" t="s">
        <v>3565</v>
      </c>
      <c r="B568">
        <v>42</v>
      </c>
      <c r="C568" t="s">
        <v>3409</v>
      </c>
      <c r="D568" t="s">
        <v>1044</v>
      </c>
      <c r="E568">
        <v>42</v>
      </c>
      <c r="F568" s="91">
        <v>1</v>
      </c>
      <c r="G568"/>
      <c r="H568" s="92" t="str">
        <f t="shared" si="8"/>
        <v>GridHardeningLine.WMPSECTION</v>
      </c>
    </row>
    <row r="569" spans="1:8">
      <c r="A569" t="s">
        <v>3565</v>
      </c>
      <c r="B569">
        <v>42</v>
      </c>
      <c r="C569" t="s">
        <v>3450</v>
      </c>
      <c r="D569" t="s">
        <v>1262</v>
      </c>
      <c r="E569">
        <v>42</v>
      </c>
      <c r="F569" s="91">
        <v>1</v>
      </c>
      <c r="G569"/>
      <c r="H569" s="92" t="str">
        <f t="shared" si="8"/>
        <v>GridHardeningLine.DESCRIPTIONOFWORK</v>
      </c>
    </row>
    <row r="570" spans="1:8">
      <c r="A570" t="s">
        <v>3565</v>
      </c>
      <c r="B570">
        <v>42</v>
      </c>
      <c r="C570" t="s">
        <v>3568</v>
      </c>
      <c r="D570" t="s">
        <v>1266</v>
      </c>
      <c r="E570">
        <v>0</v>
      </c>
      <c r="F570" s="91">
        <v>0</v>
      </c>
      <c r="G570"/>
      <c r="H570" s="92" t="str">
        <f t="shared" si="8"/>
        <v>GridHardeningLine.WORKORDERNUMBER</v>
      </c>
    </row>
    <row r="571" spans="1:8">
      <c r="A571" t="s">
        <v>3565</v>
      </c>
      <c r="B571">
        <v>42</v>
      </c>
      <c r="C571" t="s">
        <v>3569</v>
      </c>
      <c r="D571" t="s">
        <v>1269</v>
      </c>
      <c r="E571">
        <v>0</v>
      </c>
      <c r="F571" s="91">
        <v>0</v>
      </c>
      <c r="G571"/>
      <c r="H571" s="92" t="str">
        <f t="shared" si="8"/>
        <v>GridHardeningLine.WORKORDERFACILITY</v>
      </c>
    </row>
    <row r="572" spans="1:8">
      <c r="A572" t="s">
        <v>3565</v>
      </c>
      <c r="B572">
        <v>42</v>
      </c>
      <c r="C572" t="s">
        <v>3570</v>
      </c>
      <c r="D572" t="s">
        <v>1273</v>
      </c>
      <c r="E572">
        <v>0</v>
      </c>
      <c r="F572" s="91">
        <v>0</v>
      </c>
      <c r="G572"/>
      <c r="H572" s="92" t="str">
        <f t="shared" si="8"/>
        <v>GridHardeningLine.WORKORDERPRIORITY</v>
      </c>
    </row>
    <row r="573" spans="1:8">
      <c r="A573" t="s">
        <v>3565</v>
      </c>
      <c r="B573">
        <v>42</v>
      </c>
      <c r="C573" t="s">
        <v>3571</v>
      </c>
      <c r="D573" t="s">
        <v>1277</v>
      </c>
      <c r="E573">
        <v>0</v>
      </c>
      <c r="F573" s="91">
        <v>0</v>
      </c>
      <c r="G573"/>
      <c r="H573" s="92" t="str">
        <f t="shared" si="8"/>
        <v>GridHardeningLine.WORKORDERRESOLUTION</v>
      </c>
    </row>
    <row r="574" spans="1:8">
      <c r="A574" t="s">
        <v>3565</v>
      </c>
      <c r="B574">
        <v>42</v>
      </c>
      <c r="C574" t="s">
        <v>3572</v>
      </c>
      <c r="D574" t="s">
        <v>1281</v>
      </c>
      <c r="E574">
        <v>0</v>
      </c>
      <c r="F574" s="91">
        <v>0</v>
      </c>
      <c r="G574"/>
      <c r="H574" s="92" t="str">
        <f t="shared" si="8"/>
        <v>GridHardeningLine.UNDERGROUNDINGFACILITY</v>
      </c>
    </row>
    <row r="575" spans="1:8">
      <c r="A575" t="s">
        <v>3565</v>
      </c>
      <c r="B575">
        <v>42</v>
      </c>
      <c r="C575" t="s">
        <v>3425</v>
      </c>
      <c r="D575" t="s">
        <v>1122</v>
      </c>
      <c r="E575">
        <v>6</v>
      </c>
      <c r="F575" s="91">
        <v>0.1429</v>
      </c>
      <c r="G575"/>
      <c r="H575" s="92" t="str">
        <f t="shared" si="8"/>
        <v>GridHardeningLine.FIELDNOTES</v>
      </c>
    </row>
    <row r="576" spans="1:8">
      <c r="A576" t="s">
        <v>3565</v>
      </c>
      <c r="B576">
        <v>42</v>
      </c>
      <c r="C576" t="s">
        <v>3410</v>
      </c>
      <c r="D576" t="s">
        <v>1048</v>
      </c>
      <c r="E576">
        <v>38</v>
      </c>
      <c r="F576" s="91">
        <v>0.90480000000000005</v>
      </c>
      <c r="G576"/>
      <c r="H576" s="92" t="str">
        <f t="shared" si="8"/>
        <v>GridHardeningLine.UNITSREPRESENTED</v>
      </c>
    </row>
    <row r="577" spans="1:8">
      <c r="A577" t="s">
        <v>3565</v>
      </c>
      <c r="B577">
        <v>42</v>
      </c>
      <c r="C577" t="s">
        <v>3453</v>
      </c>
      <c r="D577" t="s">
        <v>1291</v>
      </c>
      <c r="E577">
        <v>42</v>
      </c>
      <c r="F577" s="91">
        <v>1</v>
      </c>
      <c r="G577"/>
      <c r="H577" s="92" t="str">
        <f t="shared" si="8"/>
        <v>GridHardeningLine.STARTDATE</v>
      </c>
    </row>
    <row r="578" spans="1:8">
      <c r="A578" t="s">
        <v>3565</v>
      </c>
      <c r="B578">
        <v>42</v>
      </c>
      <c r="C578" t="s">
        <v>3454</v>
      </c>
      <c r="D578" t="s">
        <v>1296</v>
      </c>
      <c r="E578">
        <v>42</v>
      </c>
      <c r="F578" s="91">
        <v>1</v>
      </c>
      <c r="G578"/>
      <c r="H578" s="92" t="str">
        <f t="shared" si="8"/>
        <v>GridHardeningLine.ENDDATE</v>
      </c>
    </row>
    <row r="579" spans="1:8">
      <c r="A579" t="s">
        <v>3565</v>
      </c>
      <c r="B579">
        <v>42</v>
      </c>
      <c r="C579" t="s">
        <v>3447</v>
      </c>
      <c r="D579" t="s">
        <v>1301</v>
      </c>
      <c r="E579">
        <v>0</v>
      </c>
      <c r="F579" s="91">
        <v>0</v>
      </c>
      <c r="G579"/>
      <c r="H579" s="92" t="str">
        <f t="shared" ref="H579:H642" si="9">CONCATENATE(SUBSTITUTE(A579," ",""),".",SUBSTITUTE(C579," ",""))</f>
        <v>GridHardeningLine.LINEDEENERGIZED</v>
      </c>
    </row>
    <row r="580" spans="1:8">
      <c r="A580" t="s">
        <v>3565</v>
      </c>
      <c r="B580">
        <v>42</v>
      </c>
      <c r="C580" t="s">
        <v>3413</v>
      </c>
      <c r="D580" t="s">
        <v>1060</v>
      </c>
      <c r="E580">
        <v>42</v>
      </c>
      <c r="F580" s="91">
        <v>1</v>
      </c>
      <c r="G580"/>
      <c r="H580" s="92" t="str">
        <f t="shared" si="9"/>
        <v>GridHardeningLine.PERFORMEDBY</v>
      </c>
    </row>
    <row r="581" spans="1:8">
      <c r="A581" t="s">
        <v>3565</v>
      </c>
      <c r="B581">
        <v>42</v>
      </c>
      <c r="C581" t="s">
        <v>3414</v>
      </c>
      <c r="D581" t="s">
        <v>1066</v>
      </c>
      <c r="E581">
        <v>8</v>
      </c>
      <c r="F581" s="91">
        <v>0.1905</v>
      </c>
      <c r="G581"/>
      <c r="H581" s="92" t="str">
        <f t="shared" si="9"/>
        <v>GridHardeningLine.PERFORMEDBYCOMMENT</v>
      </c>
    </row>
    <row r="582" spans="1:8">
      <c r="A582" t="s">
        <v>3565</v>
      </c>
      <c r="B582">
        <v>42</v>
      </c>
      <c r="C582" t="s">
        <v>3359</v>
      </c>
      <c r="D582" t="s">
        <v>401</v>
      </c>
      <c r="E582">
        <v>42</v>
      </c>
      <c r="F582" s="91">
        <v>1</v>
      </c>
      <c r="G582"/>
      <c r="H582" s="92" t="str">
        <f t="shared" si="9"/>
        <v>GridHardeningLine.HFTDCLASS</v>
      </c>
    </row>
    <row r="583" spans="1:8">
      <c r="A583" t="s">
        <v>3565</v>
      </c>
      <c r="B583">
        <v>42</v>
      </c>
      <c r="C583" t="s">
        <v>3426</v>
      </c>
      <c r="D583" t="s">
        <v>1129</v>
      </c>
      <c r="E583">
        <v>0</v>
      </c>
      <c r="F583" s="91">
        <v>0</v>
      </c>
      <c r="G583"/>
      <c r="H583" s="92" t="str">
        <f t="shared" si="9"/>
        <v>GridHardeningLine.HFTDCLASSCOMMENT</v>
      </c>
    </row>
    <row r="584" spans="1:8">
      <c r="A584" t="s">
        <v>3573</v>
      </c>
      <c r="B584">
        <v>17773</v>
      </c>
      <c r="C584" t="s">
        <v>3566</v>
      </c>
      <c r="D584" t="s">
        <v>1235</v>
      </c>
      <c r="E584">
        <v>17773</v>
      </c>
      <c r="F584" s="91">
        <v>1</v>
      </c>
      <c r="G584"/>
      <c r="H584" s="92" t="str">
        <f t="shared" si="9"/>
        <v>GridHardeningPoint.GHID</v>
      </c>
    </row>
    <row r="585" spans="1:8">
      <c r="A585" t="s">
        <v>3573</v>
      </c>
      <c r="B585">
        <v>17773</v>
      </c>
      <c r="C585" t="s">
        <v>3334</v>
      </c>
      <c r="D585" t="s">
        <v>129</v>
      </c>
      <c r="E585">
        <v>17625</v>
      </c>
      <c r="F585" s="91">
        <v>0.99170000000000003</v>
      </c>
      <c r="G585"/>
      <c r="H585" s="92" t="str">
        <f t="shared" si="9"/>
        <v>GridHardeningPoint.ASSETLOCATION</v>
      </c>
    </row>
    <row r="586" spans="1:8">
      <c r="A586" t="s">
        <v>3573</v>
      </c>
      <c r="B586">
        <v>17773</v>
      </c>
      <c r="C586" t="s">
        <v>3329</v>
      </c>
      <c r="D586" t="s">
        <v>99</v>
      </c>
      <c r="E586">
        <v>17773</v>
      </c>
      <c r="F586" s="91">
        <v>1</v>
      </c>
      <c r="G586"/>
      <c r="H586" s="92" t="str">
        <f t="shared" si="9"/>
        <v>GridHardeningPoint.UTILITYID</v>
      </c>
    </row>
    <row r="587" spans="1:8">
      <c r="A587" t="s">
        <v>3573</v>
      </c>
      <c r="B587">
        <v>17773</v>
      </c>
      <c r="C587" t="s">
        <v>1005</v>
      </c>
      <c r="D587" t="s">
        <v>1006</v>
      </c>
      <c r="E587">
        <v>17773</v>
      </c>
      <c r="F587" s="91">
        <v>1</v>
      </c>
      <c r="G587"/>
      <c r="H587" s="92" t="str">
        <f t="shared" si="9"/>
        <v>GridHardeningPoint.UMATID</v>
      </c>
    </row>
    <row r="588" spans="1:8">
      <c r="A588" t="s">
        <v>3573</v>
      </c>
      <c r="B588">
        <v>17773</v>
      </c>
      <c r="C588" t="s">
        <v>3355</v>
      </c>
      <c r="D588" t="s">
        <v>374</v>
      </c>
      <c r="E588">
        <v>17751</v>
      </c>
      <c r="F588" s="91">
        <v>0.99880000000000002</v>
      </c>
      <c r="G588"/>
      <c r="H588" s="92" t="str">
        <f t="shared" si="9"/>
        <v>GridHardeningPoint.ASSETID</v>
      </c>
    </row>
    <row r="589" spans="1:8">
      <c r="A589" t="s">
        <v>3573</v>
      </c>
      <c r="B589">
        <v>17773</v>
      </c>
      <c r="C589" t="s">
        <v>3357</v>
      </c>
      <c r="D589" t="s">
        <v>387</v>
      </c>
      <c r="E589">
        <v>17768</v>
      </c>
      <c r="F589" s="91">
        <v>0.99970000000000003</v>
      </c>
      <c r="G589"/>
      <c r="H589" s="92" t="str">
        <f t="shared" si="9"/>
        <v>GridHardeningPoint.ASSETFEATURE</v>
      </c>
    </row>
    <row r="590" spans="1:8">
      <c r="A590" t="s">
        <v>3573</v>
      </c>
      <c r="B590">
        <v>17773</v>
      </c>
      <c r="C590" t="s">
        <v>3327</v>
      </c>
      <c r="D590" t="s">
        <v>82</v>
      </c>
      <c r="E590">
        <v>0</v>
      </c>
      <c r="F590" s="91">
        <v>0</v>
      </c>
      <c r="G590"/>
      <c r="H590" s="92" t="str">
        <f t="shared" si="9"/>
        <v>GridHardeningPoint.SEGMENTID</v>
      </c>
    </row>
    <row r="591" spans="1:8">
      <c r="A591" t="s">
        <v>3573</v>
      </c>
      <c r="B591">
        <v>17773</v>
      </c>
      <c r="C591" t="s">
        <v>3328</v>
      </c>
      <c r="D591" t="s">
        <v>90</v>
      </c>
      <c r="E591">
        <v>17558</v>
      </c>
      <c r="F591" s="91">
        <v>0.9879</v>
      </c>
      <c r="G591"/>
      <c r="H591" s="92" t="str">
        <f t="shared" si="9"/>
        <v>GridHardeningPoint.CIRCUITID</v>
      </c>
    </row>
    <row r="592" spans="1:8">
      <c r="A592" t="s">
        <v>3573</v>
      </c>
      <c r="B592">
        <v>17773</v>
      </c>
      <c r="C592" t="s">
        <v>3354</v>
      </c>
      <c r="D592" t="s">
        <v>307</v>
      </c>
      <c r="E592">
        <v>17773</v>
      </c>
      <c r="F592" s="91">
        <v>1</v>
      </c>
      <c r="G592"/>
      <c r="H592" s="92" t="str">
        <f t="shared" si="9"/>
        <v>GridHardeningPoint.LINECLASS</v>
      </c>
    </row>
    <row r="593" spans="1:8">
      <c r="A593" t="s">
        <v>3573</v>
      </c>
      <c r="B593">
        <v>17773</v>
      </c>
      <c r="C593" t="s">
        <v>3567</v>
      </c>
      <c r="D593" t="s">
        <v>1253</v>
      </c>
      <c r="E593">
        <v>17</v>
      </c>
      <c r="F593" s="91">
        <v>1E-3</v>
      </c>
      <c r="G593"/>
      <c r="H593" s="92" t="str">
        <f t="shared" si="9"/>
        <v>GridHardeningPoint.GRIDHARDENINGLOCATIONORADDRESS</v>
      </c>
    </row>
    <row r="594" spans="1:8">
      <c r="A594" t="s">
        <v>3573</v>
      </c>
      <c r="B594">
        <v>17773</v>
      </c>
      <c r="C594" t="s">
        <v>3405</v>
      </c>
      <c r="D594" t="s">
        <v>1027</v>
      </c>
      <c r="E594">
        <v>17773</v>
      </c>
      <c r="F594" s="91">
        <v>1</v>
      </c>
      <c r="G594"/>
      <c r="H594" s="92" t="str">
        <f t="shared" si="9"/>
        <v>GridHardeningPoint.WMPINITIATIVE</v>
      </c>
    </row>
    <row r="595" spans="1:8">
      <c r="A595" t="s">
        <v>3573</v>
      </c>
      <c r="B595">
        <v>17773</v>
      </c>
      <c r="C595" t="s">
        <v>3406</v>
      </c>
      <c r="D595" t="s">
        <v>1032</v>
      </c>
      <c r="E595">
        <v>17773</v>
      </c>
      <c r="F595" s="91">
        <v>1</v>
      </c>
      <c r="G595"/>
      <c r="H595" s="92" t="str">
        <f t="shared" si="9"/>
        <v>GridHardeningPoint.WMPACTIVITY</v>
      </c>
    </row>
    <row r="596" spans="1:8">
      <c r="A596" t="s">
        <v>3573</v>
      </c>
      <c r="B596">
        <v>17773</v>
      </c>
      <c r="C596" t="s">
        <v>3407</v>
      </c>
      <c r="D596" t="s">
        <v>1036</v>
      </c>
      <c r="E596">
        <v>53</v>
      </c>
      <c r="F596" s="91">
        <v>3.0000000000000001E-3</v>
      </c>
      <c r="G596"/>
      <c r="H596" s="92" t="str">
        <f t="shared" si="9"/>
        <v>GridHardeningPoint.ACTIVITYDESCRIPTION</v>
      </c>
    </row>
    <row r="597" spans="1:8">
      <c r="A597" t="s">
        <v>3573</v>
      </c>
      <c r="B597">
        <v>17773</v>
      </c>
      <c r="C597" t="s">
        <v>3409</v>
      </c>
      <c r="D597" t="s">
        <v>1044</v>
      </c>
      <c r="E597">
        <v>17773</v>
      </c>
      <c r="F597" s="91">
        <v>1</v>
      </c>
      <c r="G597"/>
      <c r="H597" s="92" t="str">
        <f t="shared" si="9"/>
        <v>GridHardeningPoint.WMPSECTION</v>
      </c>
    </row>
    <row r="598" spans="1:8">
      <c r="A598" t="s">
        <v>3573</v>
      </c>
      <c r="B598">
        <v>17773</v>
      </c>
      <c r="C598" t="s">
        <v>3450</v>
      </c>
      <c r="D598" t="s">
        <v>1262</v>
      </c>
      <c r="E598">
        <v>17773</v>
      </c>
      <c r="F598" s="91">
        <v>1</v>
      </c>
      <c r="G598"/>
      <c r="H598" s="92" t="str">
        <f t="shared" si="9"/>
        <v>GridHardeningPoint.DESCRIPTIONOFWORK</v>
      </c>
    </row>
    <row r="599" spans="1:8">
      <c r="A599" t="s">
        <v>3573</v>
      </c>
      <c r="B599">
        <v>17773</v>
      </c>
      <c r="C599" t="s">
        <v>3568</v>
      </c>
      <c r="D599" t="s">
        <v>1266</v>
      </c>
      <c r="E599">
        <v>16650</v>
      </c>
      <c r="F599" s="91">
        <v>0.93679999999999997</v>
      </c>
      <c r="G599"/>
      <c r="H599" s="92" t="str">
        <f t="shared" si="9"/>
        <v>GridHardeningPoint.WORKORDERNUMBER</v>
      </c>
    </row>
    <row r="600" spans="1:8">
      <c r="A600" t="s">
        <v>3573</v>
      </c>
      <c r="B600">
        <v>17773</v>
      </c>
      <c r="C600" t="s">
        <v>3569</v>
      </c>
      <c r="D600" t="s">
        <v>1269</v>
      </c>
      <c r="E600">
        <v>17768</v>
      </c>
      <c r="F600" s="91">
        <v>0.99970000000000003</v>
      </c>
      <c r="G600"/>
      <c r="H600" s="92" t="str">
        <f t="shared" si="9"/>
        <v>GridHardeningPoint.WORKORDERFACILITY</v>
      </c>
    </row>
    <row r="601" spans="1:8">
      <c r="A601" t="s">
        <v>3573</v>
      </c>
      <c r="B601">
        <v>17773</v>
      </c>
      <c r="C601" t="s">
        <v>3570</v>
      </c>
      <c r="D601" t="s">
        <v>1272</v>
      </c>
      <c r="E601">
        <v>17546</v>
      </c>
      <c r="F601" s="91">
        <v>0.98719999999999997</v>
      </c>
      <c r="G601"/>
      <c r="H601" s="92" t="str">
        <f t="shared" si="9"/>
        <v>GridHardeningPoint.WORKORDERPRIORITY</v>
      </c>
    </row>
    <row r="602" spans="1:8">
      <c r="A602" t="s">
        <v>3573</v>
      </c>
      <c r="B602">
        <v>17773</v>
      </c>
      <c r="C602" t="s">
        <v>3571</v>
      </c>
      <c r="D602" t="s">
        <v>1277</v>
      </c>
      <c r="E602">
        <v>17760</v>
      </c>
      <c r="F602" s="91">
        <v>0.99929999999999997</v>
      </c>
      <c r="G602"/>
      <c r="H602" s="92" t="str">
        <f t="shared" si="9"/>
        <v>GridHardeningPoint.WORKORDERRESOLUTION</v>
      </c>
    </row>
    <row r="603" spans="1:8">
      <c r="A603" t="s">
        <v>3573</v>
      </c>
      <c r="B603">
        <v>17773</v>
      </c>
      <c r="C603" t="s">
        <v>3572</v>
      </c>
      <c r="D603" t="s">
        <v>1281</v>
      </c>
      <c r="E603">
        <v>31</v>
      </c>
      <c r="F603" s="91">
        <v>1.6999999999999999E-3</v>
      </c>
      <c r="G603"/>
      <c r="H603" s="92" t="str">
        <f t="shared" si="9"/>
        <v>GridHardeningPoint.UNDERGROUNDINGFACILITY</v>
      </c>
    </row>
    <row r="604" spans="1:8">
      <c r="A604" t="s">
        <v>3573</v>
      </c>
      <c r="B604">
        <v>17773</v>
      </c>
      <c r="C604" t="s">
        <v>3425</v>
      </c>
      <c r="D604" t="s">
        <v>1122</v>
      </c>
      <c r="E604">
        <v>17768</v>
      </c>
      <c r="F604" s="91">
        <v>0.99970000000000003</v>
      </c>
      <c r="G604"/>
      <c r="H604" s="92" t="str">
        <f t="shared" si="9"/>
        <v>GridHardeningPoint.FIELDNOTES</v>
      </c>
    </row>
    <row r="605" spans="1:8">
      <c r="A605" t="s">
        <v>3573</v>
      </c>
      <c r="B605">
        <v>17773</v>
      </c>
      <c r="C605" t="s">
        <v>3410</v>
      </c>
      <c r="D605" t="s">
        <v>1048</v>
      </c>
      <c r="E605">
        <v>17773</v>
      </c>
      <c r="F605" s="91">
        <v>1</v>
      </c>
      <c r="G605"/>
      <c r="H605" s="92" t="str">
        <f t="shared" si="9"/>
        <v>GridHardeningPoint.UNITSREPRESENTED</v>
      </c>
    </row>
    <row r="606" spans="1:8">
      <c r="A606" t="s">
        <v>3573</v>
      </c>
      <c r="B606">
        <v>17773</v>
      </c>
      <c r="C606" t="s">
        <v>3453</v>
      </c>
      <c r="D606" t="s">
        <v>1291</v>
      </c>
      <c r="E606">
        <v>17773</v>
      </c>
      <c r="F606" s="91">
        <v>1</v>
      </c>
      <c r="G606"/>
      <c r="H606" s="92" t="str">
        <f t="shared" si="9"/>
        <v>GridHardeningPoint.STARTDATE</v>
      </c>
    </row>
    <row r="607" spans="1:8">
      <c r="A607" t="s">
        <v>3573</v>
      </c>
      <c r="B607">
        <v>17773</v>
      </c>
      <c r="C607" t="s">
        <v>3454</v>
      </c>
      <c r="D607" t="s">
        <v>1296</v>
      </c>
      <c r="E607">
        <v>17773</v>
      </c>
      <c r="F607" s="91">
        <v>1</v>
      </c>
      <c r="G607"/>
      <c r="H607" s="92" t="str">
        <f t="shared" si="9"/>
        <v>GridHardeningPoint.ENDDATE</v>
      </c>
    </row>
    <row r="608" spans="1:8">
      <c r="A608" t="s">
        <v>3573</v>
      </c>
      <c r="B608">
        <v>17773</v>
      </c>
      <c r="C608" t="s">
        <v>3447</v>
      </c>
      <c r="D608" t="s">
        <v>1301</v>
      </c>
      <c r="E608">
        <v>48</v>
      </c>
      <c r="F608" s="91">
        <v>2.7000000000000001E-3</v>
      </c>
      <c r="G608"/>
      <c r="H608" s="92" t="str">
        <f t="shared" si="9"/>
        <v>GridHardeningPoint.LINEDEENERGIZED</v>
      </c>
    </row>
    <row r="609" spans="1:8">
      <c r="A609" t="s">
        <v>3573</v>
      </c>
      <c r="B609">
        <v>17773</v>
      </c>
      <c r="C609" t="s">
        <v>3413</v>
      </c>
      <c r="D609" t="s">
        <v>1060</v>
      </c>
      <c r="E609">
        <v>17773</v>
      </c>
      <c r="F609" s="91">
        <v>1</v>
      </c>
      <c r="G609"/>
      <c r="H609" s="92" t="str">
        <f t="shared" si="9"/>
        <v>GridHardeningPoint.PERFORMEDBY</v>
      </c>
    </row>
    <row r="610" spans="1:8">
      <c r="A610" t="s">
        <v>3573</v>
      </c>
      <c r="B610">
        <v>17773</v>
      </c>
      <c r="C610" t="s">
        <v>3414</v>
      </c>
      <c r="D610" t="s">
        <v>1066</v>
      </c>
      <c r="E610">
        <v>17751</v>
      </c>
      <c r="F610" s="91">
        <v>0.99880000000000002</v>
      </c>
      <c r="G610"/>
      <c r="H610" s="92" t="str">
        <f t="shared" si="9"/>
        <v>GridHardeningPoint.PERFORMEDBYCOMMENT</v>
      </c>
    </row>
    <row r="611" spans="1:8">
      <c r="A611" t="s">
        <v>3573</v>
      </c>
      <c r="B611">
        <v>17773</v>
      </c>
      <c r="C611" t="s">
        <v>3359</v>
      </c>
      <c r="D611" t="s">
        <v>401</v>
      </c>
      <c r="E611">
        <v>17773</v>
      </c>
      <c r="F611" s="91">
        <v>1</v>
      </c>
      <c r="G611"/>
      <c r="H611" s="92" t="str">
        <f t="shared" si="9"/>
        <v>GridHardeningPoint.HFTDCLASS</v>
      </c>
    </row>
    <row r="612" spans="1:8">
      <c r="A612" t="s">
        <v>3574</v>
      </c>
      <c r="B612">
        <v>157</v>
      </c>
      <c r="C612" t="s">
        <v>3575</v>
      </c>
      <c r="D612" t="s">
        <v>2001</v>
      </c>
      <c r="E612">
        <v>157</v>
      </c>
      <c r="F612" s="91">
        <v>1</v>
      </c>
      <c r="G612"/>
      <c r="H612" s="92" t="str">
        <f t="shared" si="9"/>
        <v>InitiativePhotoLog.PHOTOID</v>
      </c>
    </row>
    <row r="613" spans="1:8">
      <c r="A613" t="s">
        <v>3574</v>
      </c>
      <c r="B613">
        <v>157</v>
      </c>
      <c r="C613" t="s">
        <v>3329</v>
      </c>
      <c r="D613" t="s">
        <v>99</v>
      </c>
      <c r="E613">
        <v>157</v>
      </c>
      <c r="F613" s="91">
        <v>1</v>
      </c>
      <c r="G613"/>
      <c r="H613" s="92" t="str">
        <f t="shared" si="9"/>
        <v>InitiativePhotoLog.UTILITYID</v>
      </c>
    </row>
    <row r="614" spans="1:8">
      <c r="A614" t="s">
        <v>3574</v>
      </c>
      <c r="B614">
        <v>157</v>
      </c>
      <c r="C614" t="s">
        <v>3576</v>
      </c>
      <c r="D614" t="s">
        <v>3577</v>
      </c>
      <c r="E614">
        <v>157</v>
      </c>
      <c r="F614" s="91">
        <v>1</v>
      </c>
      <c r="G614"/>
      <c r="H614" s="92" t="str">
        <f t="shared" si="9"/>
        <v>InitiativePhotoLog.ISBEFOREAFTER</v>
      </c>
    </row>
    <row r="615" spans="1:8">
      <c r="A615" t="s">
        <v>3574</v>
      </c>
      <c r="B615">
        <v>157</v>
      </c>
      <c r="C615" t="s">
        <v>3578</v>
      </c>
      <c r="D615" t="s">
        <v>1382</v>
      </c>
      <c r="E615">
        <v>157</v>
      </c>
      <c r="F615" s="91">
        <v>1</v>
      </c>
      <c r="G615"/>
      <c r="H615" s="92" t="str">
        <f t="shared" si="9"/>
        <v>InitiativePhotoLog.INITIATIVEID</v>
      </c>
    </row>
    <row r="616" spans="1:8">
      <c r="A616" t="s">
        <v>3574</v>
      </c>
      <c r="B616">
        <v>157</v>
      </c>
      <c r="C616" t="s">
        <v>3579</v>
      </c>
      <c r="D616" t="s">
        <v>1376</v>
      </c>
      <c r="E616">
        <v>157</v>
      </c>
      <c r="F616" s="91">
        <v>1</v>
      </c>
      <c r="G616"/>
      <c r="H616" s="92" t="str">
        <f t="shared" si="9"/>
        <v>InitiativePhotoLog.INITIATIVEFEATURE</v>
      </c>
    </row>
    <row r="617" spans="1:8">
      <c r="A617" t="s">
        <v>3580</v>
      </c>
      <c r="B617">
        <v>241</v>
      </c>
      <c r="C617" t="s">
        <v>3581</v>
      </c>
      <c r="D617" t="s">
        <v>2150</v>
      </c>
      <c r="E617">
        <v>241</v>
      </c>
      <c r="F617" s="91">
        <v>1</v>
      </c>
      <c r="G617"/>
      <c r="H617" s="92" t="str">
        <f t="shared" si="9"/>
        <v>OtherPowerLineConnectionLocation.OPLCID</v>
      </c>
    </row>
    <row r="618" spans="1:8">
      <c r="A618" t="s">
        <v>3580</v>
      </c>
      <c r="B618">
        <v>241</v>
      </c>
      <c r="C618" t="s">
        <v>3329</v>
      </c>
      <c r="D618" t="s">
        <v>99</v>
      </c>
      <c r="E618">
        <v>241</v>
      </c>
      <c r="F618" s="91">
        <v>1</v>
      </c>
      <c r="G618"/>
      <c r="H618" s="92" t="str">
        <f t="shared" si="9"/>
        <v>OtherPowerLineConnectionLocation.UTILITYID</v>
      </c>
    </row>
    <row r="619" spans="1:8">
      <c r="A619" t="s">
        <v>3580</v>
      </c>
      <c r="B619">
        <v>241</v>
      </c>
      <c r="C619" t="s">
        <v>3582</v>
      </c>
      <c r="D619" t="s">
        <v>2159</v>
      </c>
      <c r="E619">
        <v>241</v>
      </c>
      <c r="F619" s="91">
        <v>1</v>
      </c>
      <c r="G619"/>
      <c r="H619" s="92" t="str">
        <f t="shared" si="9"/>
        <v>OtherPowerLineConnectionLocation.OTHERLINEOWNER</v>
      </c>
    </row>
    <row r="620" spans="1:8">
      <c r="A620" t="s">
        <v>3580</v>
      </c>
      <c r="B620">
        <v>241</v>
      </c>
      <c r="C620" t="s">
        <v>3583</v>
      </c>
      <c r="D620" t="s">
        <v>2164</v>
      </c>
      <c r="E620">
        <v>241</v>
      </c>
      <c r="F620" s="91">
        <v>1</v>
      </c>
      <c r="G620"/>
      <c r="H620" s="92" t="str">
        <f t="shared" si="9"/>
        <v>OtherPowerLineConnectionLocation.CONNECTIONASSET</v>
      </c>
    </row>
    <row r="621" spans="1:8">
      <c r="A621" t="s">
        <v>3580</v>
      </c>
      <c r="B621">
        <v>241</v>
      </c>
      <c r="C621" t="s">
        <v>3584</v>
      </c>
      <c r="D621" t="s">
        <v>2170</v>
      </c>
      <c r="E621">
        <v>236</v>
      </c>
      <c r="F621" s="91">
        <v>0.97929999999999995</v>
      </c>
      <c r="G621"/>
      <c r="H621" s="92" t="str">
        <f t="shared" si="9"/>
        <v>OtherPowerLineConnectionLocation.CONNECTIONPOINTASSETID</v>
      </c>
    </row>
    <row r="622" spans="1:8">
      <c r="A622" t="s">
        <v>3580</v>
      </c>
      <c r="B622">
        <v>241</v>
      </c>
      <c r="C622" t="s">
        <v>3585</v>
      </c>
      <c r="D622" t="s">
        <v>2178</v>
      </c>
      <c r="E622">
        <v>0</v>
      </c>
      <c r="F622" s="91">
        <v>0</v>
      </c>
      <c r="G622"/>
      <c r="H622" s="92" t="str">
        <f t="shared" si="9"/>
        <v>OtherPowerLineConnectionLocation.CORPORATIONSEGMENTID</v>
      </c>
    </row>
    <row r="623" spans="1:8">
      <c r="A623" t="s">
        <v>3580</v>
      </c>
      <c r="B623">
        <v>241</v>
      </c>
      <c r="C623" t="s">
        <v>3586</v>
      </c>
      <c r="D623" t="s">
        <v>2182</v>
      </c>
      <c r="E623">
        <v>241</v>
      </c>
      <c r="F623" s="91">
        <v>1</v>
      </c>
      <c r="G623"/>
      <c r="H623" s="92" t="str">
        <f t="shared" si="9"/>
        <v>OtherPowerLineConnectionLocation.CORPORATIONCIRCUITID</v>
      </c>
    </row>
    <row r="624" spans="1:8">
      <c r="A624" t="s">
        <v>3580</v>
      </c>
      <c r="B624">
        <v>241</v>
      </c>
      <c r="C624" t="s">
        <v>3587</v>
      </c>
      <c r="D624" t="s">
        <v>2186</v>
      </c>
      <c r="E624">
        <v>241</v>
      </c>
      <c r="F624" s="91">
        <v>1</v>
      </c>
      <c r="G624"/>
      <c r="H624" s="92" t="str">
        <f t="shared" si="9"/>
        <v>OtherPowerLineConnectionLocation.CORPORATIONLINECLASS</v>
      </c>
    </row>
    <row r="625" spans="1:8">
      <c r="A625" t="s">
        <v>3580</v>
      </c>
      <c r="B625">
        <v>241</v>
      </c>
      <c r="C625" t="s">
        <v>3588</v>
      </c>
      <c r="D625" t="s">
        <v>2190</v>
      </c>
      <c r="E625">
        <v>241</v>
      </c>
      <c r="F625" s="91">
        <v>1</v>
      </c>
      <c r="G625"/>
      <c r="H625" s="92" t="str">
        <f t="shared" si="9"/>
        <v>OtherPowerLineConnectionLocation.OTHERLINECLASS</v>
      </c>
    </row>
    <row r="626" spans="1:8">
      <c r="A626" t="s">
        <v>3580</v>
      </c>
      <c r="B626">
        <v>241</v>
      </c>
      <c r="C626" t="s">
        <v>3589</v>
      </c>
      <c r="D626" t="s">
        <v>2195</v>
      </c>
      <c r="E626">
        <v>0</v>
      </c>
      <c r="F626" s="91">
        <v>0</v>
      </c>
      <c r="G626"/>
      <c r="H626" s="92" t="str">
        <f t="shared" si="9"/>
        <v>OtherPowerLineConnectionLocation.OTHERCONDUCTORTYPE</v>
      </c>
    </row>
    <row r="627" spans="1:8">
      <c r="A627" t="s">
        <v>3580</v>
      </c>
      <c r="B627">
        <v>241</v>
      </c>
      <c r="C627" t="s">
        <v>3590</v>
      </c>
      <c r="D627" t="s">
        <v>2202</v>
      </c>
      <c r="E627">
        <v>0</v>
      </c>
      <c r="F627" s="91">
        <v>0</v>
      </c>
      <c r="G627"/>
      <c r="H627" s="92" t="str">
        <f t="shared" si="9"/>
        <v>OtherPowerLineConnectionLocation.OTHERCONDUCTORTYPECOMMENT</v>
      </c>
    </row>
    <row r="628" spans="1:8">
      <c r="A628" t="s">
        <v>3580</v>
      </c>
      <c r="B628">
        <v>241</v>
      </c>
      <c r="C628" t="s">
        <v>3591</v>
      </c>
      <c r="D628" t="s">
        <v>2206</v>
      </c>
      <c r="E628">
        <v>241</v>
      </c>
      <c r="F628" s="91">
        <v>1</v>
      </c>
      <c r="G628"/>
      <c r="H628" s="92" t="str">
        <f t="shared" si="9"/>
        <v>OtherPowerLineConnectionLocation.CONNECTIONTYPE</v>
      </c>
    </row>
    <row r="629" spans="1:8">
      <c r="A629" t="s">
        <v>3580</v>
      </c>
      <c r="B629">
        <v>241</v>
      </c>
      <c r="C629" t="s">
        <v>3592</v>
      </c>
      <c r="D629" t="s">
        <v>2211</v>
      </c>
      <c r="E629">
        <v>26</v>
      </c>
      <c r="F629" s="91">
        <v>0.1079</v>
      </c>
      <c r="G629"/>
      <c r="H629" s="92" t="str">
        <f t="shared" si="9"/>
        <v>OtherPowerLineConnectionLocation.CONNECTIONLOCATION</v>
      </c>
    </row>
    <row r="630" spans="1:8">
      <c r="A630" t="s">
        <v>3580</v>
      </c>
      <c r="B630">
        <v>241</v>
      </c>
      <c r="C630" t="s">
        <v>3593</v>
      </c>
      <c r="D630" t="s">
        <v>2219</v>
      </c>
      <c r="E630">
        <v>212</v>
      </c>
      <c r="F630" s="91">
        <v>0.87970000000000004</v>
      </c>
      <c r="G630"/>
      <c r="H630" s="92" t="str">
        <f t="shared" si="9"/>
        <v>OtherPowerLineConnectionLocation.OTHERNOMINALVOLTAGEKV</v>
      </c>
    </row>
    <row r="631" spans="1:8">
      <c r="A631" t="s">
        <v>3580</v>
      </c>
      <c r="B631">
        <v>241</v>
      </c>
      <c r="C631" t="s">
        <v>3594</v>
      </c>
      <c r="D631" t="s">
        <v>2226</v>
      </c>
      <c r="E631">
        <v>28</v>
      </c>
      <c r="F631" s="91">
        <v>0.1162</v>
      </c>
      <c r="G631"/>
      <c r="H631" s="92" t="str">
        <f t="shared" si="9"/>
        <v>OtherPowerLineConnectionLocation.OTHEROPERATINGVOLTAGEKV</v>
      </c>
    </row>
    <row r="632" spans="1:8">
      <c r="A632" t="s">
        <v>3580</v>
      </c>
      <c r="B632">
        <v>241</v>
      </c>
      <c r="C632" t="s">
        <v>3595</v>
      </c>
      <c r="D632" t="s">
        <v>2231</v>
      </c>
      <c r="E632">
        <v>0</v>
      </c>
      <c r="F632" s="91">
        <v>0</v>
      </c>
      <c r="G632"/>
      <c r="H632" s="92" t="str">
        <f t="shared" si="9"/>
        <v>OtherPowerLineConnectionLocation.OTHERCONDUCTORMATERIAL</v>
      </c>
    </row>
    <row r="633" spans="1:8">
      <c r="A633" t="s">
        <v>3580</v>
      </c>
      <c r="B633">
        <v>241</v>
      </c>
      <c r="C633" t="s">
        <v>3596</v>
      </c>
      <c r="D633" t="s">
        <v>2236</v>
      </c>
      <c r="E633">
        <v>0</v>
      </c>
      <c r="F633" s="91">
        <v>0</v>
      </c>
      <c r="G633"/>
      <c r="H633" s="92" t="str">
        <f t="shared" si="9"/>
        <v>OtherPowerLineConnectionLocation.OTHERCONDUCTORMATERIALCOMMENT</v>
      </c>
    </row>
    <row r="634" spans="1:8">
      <c r="A634" t="s">
        <v>3580</v>
      </c>
      <c r="B634">
        <v>241</v>
      </c>
      <c r="C634" t="s">
        <v>3597</v>
      </c>
      <c r="D634" t="s">
        <v>2242</v>
      </c>
      <c r="E634">
        <v>0</v>
      </c>
      <c r="F634" s="91">
        <v>0</v>
      </c>
      <c r="G634"/>
      <c r="H634" s="92" t="str">
        <f t="shared" si="9"/>
        <v>OtherPowerLineConnectionLocation.OTHERCONDUCTORSIZE</v>
      </c>
    </row>
    <row r="635" spans="1:8">
      <c r="A635" t="s">
        <v>3580</v>
      </c>
      <c r="B635">
        <v>241</v>
      </c>
      <c r="C635" t="s">
        <v>3598</v>
      </c>
      <c r="D635" t="s">
        <v>2247</v>
      </c>
      <c r="E635">
        <v>0</v>
      </c>
      <c r="F635" s="91">
        <v>0</v>
      </c>
      <c r="G635"/>
      <c r="H635" s="92" t="str">
        <f t="shared" si="9"/>
        <v>OtherPowerLineConnectionLocation.OTHERCONDUCTOROD</v>
      </c>
    </row>
    <row r="636" spans="1:8">
      <c r="A636" t="s">
        <v>3580</v>
      </c>
      <c r="B636">
        <v>241</v>
      </c>
      <c r="C636" t="s">
        <v>3599</v>
      </c>
      <c r="D636" t="s">
        <v>2253</v>
      </c>
      <c r="E636">
        <v>196</v>
      </c>
      <c r="F636" s="91">
        <v>0.81330000000000002</v>
      </c>
      <c r="G636"/>
      <c r="H636" s="92" t="str">
        <f t="shared" si="9"/>
        <v>OtherPowerLineConnectionLocation.CONNECTIONLASTINSPECTIONDATE</v>
      </c>
    </row>
    <row r="637" spans="1:8">
      <c r="A637" t="s">
        <v>3580</v>
      </c>
      <c r="B637">
        <v>241</v>
      </c>
      <c r="C637" t="s">
        <v>3600</v>
      </c>
      <c r="D637" t="s">
        <v>2258</v>
      </c>
      <c r="E637">
        <v>0</v>
      </c>
      <c r="F637" s="91">
        <v>0</v>
      </c>
      <c r="G637"/>
      <c r="H637" s="92" t="str">
        <f t="shared" si="9"/>
        <v>OtherPowerLineConnectionLocation.CONNECTIONLASTMAINTENANCEDATE</v>
      </c>
    </row>
    <row r="638" spans="1:8">
      <c r="A638" t="s">
        <v>3580</v>
      </c>
      <c r="B638">
        <v>241</v>
      </c>
      <c r="C638" t="s">
        <v>3601</v>
      </c>
      <c r="D638" t="s">
        <v>2261</v>
      </c>
      <c r="E638">
        <v>0</v>
      </c>
      <c r="F638" s="91">
        <v>0</v>
      </c>
      <c r="G638"/>
      <c r="H638" s="92" t="str">
        <f t="shared" si="9"/>
        <v>OtherPowerLineConnectionLocation.CONNECTIONESTABLISHMENTDATE</v>
      </c>
    </row>
    <row r="639" spans="1:8">
      <c r="A639" t="s">
        <v>3580</v>
      </c>
      <c r="B639">
        <v>241</v>
      </c>
      <c r="C639" t="s">
        <v>3602</v>
      </c>
      <c r="D639" t="s">
        <v>2267</v>
      </c>
      <c r="E639">
        <v>171</v>
      </c>
      <c r="F639" s="91">
        <v>0.70950000000000002</v>
      </c>
      <c r="G639"/>
      <c r="H639" s="92" t="str">
        <f t="shared" si="9"/>
        <v>OtherPowerLineConnectionLocation.CONNECTIONESTABLISHMENTYEAR</v>
      </c>
    </row>
    <row r="640" spans="1:8">
      <c r="A640" t="s">
        <v>3580</v>
      </c>
      <c r="B640">
        <v>241</v>
      </c>
      <c r="C640" t="s">
        <v>3603</v>
      </c>
      <c r="D640" t="s">
        <v>2273</v>
      </c>
      <c r="E640">
        <v>161</v>
      </c>
      <c r="F640" s="91">
        <v>0.66800000000000004</v>
      </c>
      <c r="G640"/>
      <c r="H640" s="92" t="str">
        <f t="shared" si="9"/>
        <v>OtherPowerLineConnectionLocation.ESTIMATEDCONNECTIONAGE</v>
      </c>
    </row>
    <row r="641" spans="1:8">
      <c r="A641" t="s">
        <v>3580</v>
      </c>
      <c r="B641">
        <v>241</v>
      </c>
      <c r="C641" t="s">
        <v>3604</v>
      </c>
      <c r="D641" t="s">
        <v>2279</v>
      </c>
      <c r="E641">
        <v>0</v>
      </c>
      <c r="F641" s="91">
        <v>0</v>
      </c>
      <c r="G641"/>
      <c r="H641" s="92" t="str">
        <f t="shared" si="9"/>
        <v>OtherPowerLineConnectionLocation.OTHERUSEFULLIFESPAN</v>
      </c>
    </row>
    <row r="642" spans="1:8">
      <c r="A642" t="s">
        <v>3580</v>
      </c>
      <c r="B642">
        <v>241</v>
      </c>
      <c r="C642" t="s">
        <v>3605</v>
      </c>
      <c r="D642" t="s">
        <v>2285</v>
      </c>
      <c r="E642">
        <v>0</v>
      </c>
      <c r="F642" s="91">
        <v>0</v>
      </c>
      <c r="G642"/>
      <c r="H642" s="92" t="str">
        <f t="shared" si="9"/>
        <v>OtherPowerLineConnectionLocation.OTHERAMPACITYRATING</v>
      </c>
    </row>
    <row r="643" spans="1:8">
      <c r="A643" t="s">
        <v>3580</v>
      </c>
      <c r="B643">
        <v>241</v>
      </c>
      <c r="C643" t="s">
        <v>3606</v>
      </c>
      <c r="D643" t="s">
        <v>2292</v>
      </c>
      <c r="E643">
        <v>0</v>
      </c>
      <c r="F643" s="91">
        <v>0</v>
      </c>
      <c r="G643"/>
      <c r="H643" s="92" t="str">
        <f t="shared" ref="H643:H706" si="10">CONCATENATE(SUBSTITUTE(A643," ",""),".",SUBSTITUTE(C643," ",""))</f>
        <v>OtherPowerLineConnectionLocation.CONNECTIONCOMMENTS</v>
      </c>
    </row>
    <row r="644" spans="1:8">
      <c r="A644" t="s">
        <v>3580</v>
      </c>
      <c r="B644">
        <v>241</v>
      </c>
      <c r="C644" t="s">
        <v>3359</v>
      </c>
      <c r="D644" t="s">
        <v>401</v>
      </c>
      <c r="E644">
        <v>241</v>
      </c>
      <c r="F644" s="91">
        <v>1</v>
      </c>
      <c r="G644"/>
      <c r="H644" s="92" t="str">
        <f t="shared" si="10"/>
        <v>OtherPowerLineConnectionLocation.HFTDCLASS</v>
      </c>
    </row>
    <row r="645" spans="1:8">
      <c r="A645" t="s">
        <v>3607</v>
      </c>
      <c r="B645">
        <v>9669</v>
      </c>
      <c r="C645" t="s">
        <v>3517</v>
      </c>
      <c r="D645" t="s">
        <v>2772</v>
      </c>
      <c r="E645">
        <v>9669</v>
      </c>
      <c r="F645" s="91">
        <v>1</v>
      </c>
      <c r="G645"/>
      <c r="H645" s="92" t="str">
        <f t="shared" si="10"/>
        <v>UnplannedOutage.OUTAGEID</v>
      </c>
    </row>
    <row r="646" spans="1:8">
      <c r="A646" t="s">
        <v>3607</v>
      </c>
      <c r="B646">
        <v>9669</v>
      </c>
      <c r="C646" t="s">
        <v>3608</v>
      </c>
      <c r="D646" t="s">
        <v>2997</v>
      </c>
      <c r="E646">
        <v>9669</v>
      </c>
      <c r="F646" s="91">
        <v>1</v>
      </c>
      <c r="G646"/>
      <c r="H646" s="92" t="str">
        <f t="shared" si="10"/>
        <v>UnplannedOutage.OUTAGECLASS</v>
      </c>
    </row>
    <row r="647" spans="1:8">
      <c r="A647" t="s">
        <v>3607</v>
      </c>
      <c r="B647">
        <v>9669</v>
      </c>
      <c r="C647" t="s">
        <v>3329</v>
      </c>
      <c r="D647" t="s">
        <v>99</v>
      </c>
      <c r="E647">
        <v>9669</v>
      </c>
      <c r="F647" s="91">
        <v>1</v>
      </c>
      <c r="G647"/>
      <c r="H647" s="92" t="str">
        <f t="shared" si="10"/>
        <v>UnplannedOutage.UTILITYID</v>
      </c>
    </row>
    <row r="648" spans="1:8">
      <c r="A648" t="s">
        <v>3607</v>
      </c>
      <c r="B648">
        <v>9669</v>
      </c>
      <c r="C648" t="s">
        <v>3330</v>
      </c>
      <c r="D648" t="s">
        <v>105</v>
      </c>
      <c r="E648">
        <v>9614</v>
      </c>
      <c r="F648" s="91">
        <v>0.99429999999999996</v>
      </c>
      <c r="G648"/>
      <c r="H648" s="92" t="str">
        <f t="shared" si="10"/>
        <v>UnplannedOutage.SUBSTATIONID</v>
      </c>
    </row>
    <row r="649" spans="1:8">
      <c r="A649" t="s">
        <v>3607</v>
      </c>
      <c r="B649">
        <v>9669</v>
      </c>
      <c r="C649" t="s">
        <v>3609</v>
      </c>
      <c r="D649" t="s">
        <v>3007</v>
      </c>
      <c r="E649">
        <v>5927</v>
      </c>
      <c r="F649" s="91">
        <v>0.61299999999999999</v>
      </c>
      <c r="G649"/>
      <c r="H649" s="92" t="str">
        <f t="shared" si="10"/>
        <v>UnplannedOutage.BASICCAUSE</v>
      </c>
    </row>
    <row r="650" spans="1:8">
      <c r="A650" t="s">
        <v>3607</v>
      </c>
      <c r="B650">
        <v>9669</v>
      </c>
      <c r="C650" t="s">
        <v>3610</v>
      </c>
      <c r="D650" t="s">
        <v>3013</v>
      </c>
      <c r="E650">
        <v>578</v>
      </c>
      <c r="F650" s="91">
        <v>5.9799999999999999E-2</v>
      </c>
      <c r="G650"/>
      <c r="H650" s="92" t="str">
        <f t="shared" si="10"/>
        <v>UnplannedOutage.BASICCAUSECOMMENT</v>
      </c>
    </row>
    <row r="651" spans="1:8">
      <c r="A651" t="s">
        <v>3607</v>
      </c>
      <c r="B651">
        <v>9669</v>
      </c>
      <c r="C651" t="s">
        <v>3611</v>
      </c>
      <c r="D651" t="s">
        <v>3017</v>
      </c>
      <c r="E651">
        <v>951</v>
      </c>
      <c r="F651" s="91">
        <v>9.8400000000000001E-2</v>
      </c>
      <c r="G651"/>
      <c r="H651" s="92" t="str">
        <f t="shared" si="10"/>
        <v>UnplannedOutage.BASICCAUSEOBJECT</v>
      </c>
    </row>
    <row r="652" spans="1:8">
      <c r="A652" t="s">
        <v>3607</v>
      </c>
      <c r="B652">
        <v>9669</v>
      </c>
      <c r="C652" t="s">
        <v>3612</v>
      </c>
      <c r="D652" t="s">
        <v>3021</v>
      </c>
      <c r="E652">
        <v>90</v>
      </c>
      <c r="F652" s="91">
        <v>9.2999999999999992E-3</v>
      </c>
      <c r="G652"/>
      <c r="H652" s="92" t="str">
        <f t="shared" si="10"/>
        <v>UnplannedOutage.BASICCAUSEOBJECTCOMMENT</v>
      </c>
    </row>
    <row r="653" spans="1:8">
      <c r="A653" t="s">
        <v>3607</v>
      </c>
      <c r="B653">
        <v>9669</v>
      </c>
      <c r="C653" t="s">
        <v>3527</v>
      </c>
      <c r="D653" t="s">
        <v>2820</v>
      </c>
      <c r="E653">
        <v>551</v>
      </c>
      <c r="F653" s="91">
        <v>5.7000000000000002E-2</v>
      </c>
      <c r="G653"/>
      <c r="H653" s="92" t="str">
        <f t="shared" si="10"/>
        <v>UnplannedOutage.VEGETATIONCONTACT</v>
      </c>
    </row>
    <row r="654" spans="1:8">
      <c r="A654" t="s">
        <v>3607</v>
      </c>
      <c r="B654">
        <v>9669</v>
      </c>
      <c r="C654" t="s">
        <v>3528</v>
      </c>
      <c r="D654" t="s">
        <v>2825</v>
      </c>
      <c r="E654">
        <v>7</v>
      </c>
      <c r="F654" s="91">
        <v>6.9999999999999999E-4</v>
      </c>
      <c r="G654"/>
      <c r="H654" s="92" t="str">
        <f t="shared" si="10"/>
        <v>UnplannedOutage.VEGETATIONCONTACTCOMMENT</v>
      </c>
    </row>
    <row r="655" spans="1:8">
      <c r="A655" t="s">
        <v>3607</v>
      </c>
      <c r="B655">
        <v>9669</v>
      </c>
      <c r="C655" t="s">
        <v>3535</v>
      </c>
      <c r="D655" t="s">
        <v>2867</v>
      </c>
      <c r="E655">
        <v>16</v>
      </c>
      <c r="F655" s="91">
        <v>1.6999999999999999E-3</v>
      </c>
      <c r="G655"/>
      <c r="H655" s="92" t="str">
        <f t="shared" si="10"/>
        <v>UnplannedOutage.FACILITYCONTACTED</v>
      </c>
    </row>
    <row r="656" spans="1:8">
      <c r="A656" t="s">
        <v>3607</v>
      </c>
      <c r="B656">
        <v>9669</v>
      </c>
      <c r="C656" t="s">
        <v>3536</v>
      </c>
      <c r="D656" t="s">
        <v>2873</v>
      </c>
      <c r="E656">
        <v>0</v>
      </c>
      <c r="F656" s="91">
        <v>0</v>
      </c>
      <c r="G656"/>
      <c r="H656" s="92" t="str">
        <f t="shared" si="10"/>
        <v>UnplannedOutage.FACILITYCONTACTEDCOMMENT</v>
      </c>
    </row>
    <row r="657" spans="1:8">
      <c r="A657" t="s">
        <v>3607</v>
      </c>
      <c r="B657">
        <v>9669</v>
      </c>
      <c r="C657" t="s">
        <v>3529</v>
      </c>
      <c r="D657" t="s">
        <v>2836</v>
      </c>
      <c r="E657">
        <v>3646</v>
      </c>
      <c r="F657" s="91">
        <v>0.37709999999999999</v>
      </c>
      <c r="G657"/>
      <c r="H657" s="92" t="str">
        <f t="shared" si="10"/>
        <v>UnplannedOutage.EQUIPMENTFAILURE</v>
      </c>
    </row>
    <row r="658" spans="1:8">
      <c r="A658" t="s">
        <v>3607</v>
      </c>
      <c r="B658">
        <v>9669</v>
      </c>
      <c r="C658" t="s">
        <v>3530</v>
      </c>
      <c r="D658" t="s">
        <v>2843</v>
      </c>
      <c r="E658">
        <v>178</v>
      </c>
      <c r="F658" s="91">
        <v>1.84E-2</v>
      </c>
      <c r="G658"/>
      <c r="H658" s="92" t="str">
        <f t="shared" si="10"/>
        <v>UnplannedOutage.EQUIPMENTFAILURECOMMENT</v>
      </c>
    </row>
    <row r="659" spans="1:8">
      <c r="A659" t="s">
        <v>3607</v>
      </c>
      <c r="B659">
        <v>9669</v>
      </c>
      <c r="C659" t="s">
        <v>3355</v>
      </c>
      <c r="D659" t="s">
        <v>374</v>
      </c>
      <c r="E659">
        <v>66</v>
      </c>
      <c r="F659" s="91">
        <v>6.7999999999999996E-3</v>
      </c>
      <c r="G659"/>
      <c r="H659" s="92" t="str">
        <f t="shared" si="10"/>
        <v>UnplannedOutage.ASSETID</v>
      </c>
    </row>
    <row r="660" spans="1:8">
      <c r="A660" t="s">
        <v>3607</v>
      </c>
      <c r="B660">
        <v>9669</v>
      </c>
      <c r="C660" t="s">
        <v>3357</v>
      </c>
      <c r="D660" t="s">
        <v>387</v>
      </c>
      <c r="E660">
        <v>2348</v>
      </c>
      <c r="F660" s="91">
        <v>0.24279999999999999</v>
      </c>
      <c r="G660"/>
      <c r="H660" s="92" t="str">
        <f t="shared" si="10"/>
        <v>UnplannedOutage.ASSETFEATURE</v>
      </c>
    </row>
    <row r="661" spans="1:8">
      <c r="A661" t="s">
        <v>3607</v>
      </c>
      <c r="B661">
        <v>9669</v>
      </c>
      <c r="C661" t="s">
        <v>3327</v>
      </c>
      <c r="D661" t="s">
        <v>82</v>
      </c>
      <c r="E661">
        <v>0</v>
      </c>
      <c r="F661" s="91">
        <v>0</v>
      </c>
      <c r="G661"/>
      <c r="H661" s="92" t="str">
        <f t="shared" si="10"/>
        <v>UnplannedOutage.SEGMENTID</v>
      </c>
    </row>
    <row r="662" spans="1:8">
      <c r="A662" t="s">
        <v>3607</v>
      </c>
      <c r="B662">
        <v>9669</v>
      </c>
      <c r="C662" t="s">
        <v>3328</v>
      </c>
      <c r="D662" t="s">
        <v>90</v>
      </c>
      <c r="E662">
        <v>9598</v>
      </c>
      <c r="F662" s="91">
        <v>0.99270000000000003</v>
      </c>
      <c r="G662"/>
      <c r="H662" s="92" t="str">
        <f t="shared" si="10"/>
        <v>UnplannedOutage.CIRCUITID</v>
      </c>
    </row>
    <row r="663" spans="1:8">
      <c r="A663" t="s">
        <v>3607</v>
      </c>
      <c r="B663">
        <v>9669</v>
      </c>
      <c r="C663" t="s">
        <v>3354</v>
      </c>
      <c r="D663" t="s">
        <v>307</v>
      </c>
      <c r="E663">
        <v>9669</v>
      </c>
      <c r="F663" s="91">
        <v>1</v>
      </c>
      <c r="G663"/>
      <c r="H663" s="92" t="str">
        <f t="shared" si="10"/>
        <v>UnplannedOutage.LINECLASS</v>
      </c>
    </row>
    <row r="664" spans="1:8">
      <c r="A664" t="s">
        <v>3607</v>
      </c>
      <c r="B664">
        <v>9669</v>
      </c>
      <c r="C664" t="s">
        <v>3613</v>
      </c>
      <c r="D664" t="s">
        <v>3052</v>
      </c>
      <c r="E664">
        <v>9669</v>
      </c>
      <c r="F664" s="91">
        <v>1</v>
      </c>
      <c r="G664"/>
      <c r="H664" s="92" t="str">
        <f t="shared" si="10"/>
        <v>UnplannedOutage.EXPULSIONFUSEOPERATION</v>
      </c>
    </row>
    <row r="665" spans="1:8">
      <c r="A665" t="s">
        <v>3607</v>
      </c>
      <c r="B665">
        <v>9669</v>
      </c>
      <c r="C665" t="s">
        <v>3614</v>
      </c>
      <c r="D665" t="s">
        <v>3057</v>
      </c>
      <c r="E665">
        <v>6960</v>
      </c>
      <c r="F665" s="91">
        <v>0.7198</v>
      </c>
      <c r="G665"/>
      <c r="H665" s="92" t="str">
        <f t="shared" si="10"/>
        <v>UnplannedOutage.OUTAGEDESCRIPTION</v>
      </c>
    </row>
    <row r="666" spans="1:8">
      <c r="A666" t="s">
        <v>3607</v>
      </c>
      <c r="B666">
        <v>9669</v>
      </c>
      <c r="C666" t="s">
        <v>3615</v>
      </c>
      <c r="D666" t="s">
        <v>3061</v>
      </c>
      <c r="E666">
        <v>9669</v>
      </c>
      <c r="F666" s="91">
        <v>1</v>
      </c>
      <c r="G666"/>
      <c r="H666" s="92" t="str">
        <f t="shared" si="10"/>
        <v>UnplannedOutage.EVENTYEAR</v>
      </c>
    </row>
    <row r="667" spans="1:8">
      <c r="A667" t="s">
        <v>3607</v>
      </c>
      <c r="B667">
        <v>9669</v>
      </c>
      <c r="C667" t="s">
        <v>3616</v>
      </c>
      <c r="D667" t="s">
        <v>3065</v>
      </c>
      <c r="E667">
        <v>9669</v>
      </c>
      <c r="F667" s="91">
        <v>1</v>
      </c>
      <c r="G667"/>
      <c r="H667" s="92" t="str">
        <f t="shared" si="10"/>
        <v>UnplannedOutage.OUTAGESTARTDATETIME</v>
      </c>
    </row>
    <row r="668" spans="1:8">
      <c r="A668" t="s">
        <v>3607</v>
      </c>
      <c r="B668">
        <v>9669</v>
      </c>
      <c r="C668" t="s">
        <v>3617</v>
      </c>
      <c r="D668" t="s">
        <v>3069</v>
      </c>
      <c r="E668">
        <v>9662</v>
      </c>
      <c r="F668" s="91">
        <v>0.99929999999999997</v>
      </c>
      <c r="G668"/>
      <c r="H668" s="92" t="str">
        <f t="shared" si="10"/>
        <v>UnplannedOutage.OUTAGEENDDATETIME</v>
      </c>
    </row>
    <row r="669" spans="1:8">
      <c r="A669" t="s">
        <v>3607</v>
      </c>
      <c r="B669">
        <v>9669</v>
      </c>
      <c r="C669" t="s">
        <v>3618</v>
      </c>
      <c r="D669" t="s">
        <v>3074</v>
      </c>
      <c r="E669">
        <v>9661</v>
      </c>
      <c r="F669" s="91">
        <v>0.99919999999999998</v>
      </c>
      <c r="G669"/>
      <c r="H669" s="92" t="str">
        <f t="shared" si="10"/>
        <v>UnplannedOutage.OUTAGEDURATION</v>
      </c>
    </row>
    <row r="670" spans="1:8">
      <c r="A670" t="s">
        <v>3607</v>
      </c>
      <c r="B670">
        <v>9669</v>
      </c>
      <c r="C670" t="s">
        <v>3619</v>
      </c>
      <c r="D670" t="s">
        <v>3079</v>
      </c>
      <c r="E670">
        <v>9668</v>
      </c>
      <c r="F670" s="91">
        <v>0.99990000000000001</v>
      </c>
      <c r="G670"/>
      <c r="H670" s="92" t="str">
        <f t="shared" si="10"/>
        <v>UnplannedOutage.CUSTOMERMINUTESINTERRUPTED</v>
      </c>
    </row>
    <row r="671" spans="1:8">
      <c r="A671" t="s">
        <v>3607</v>
      </c>
      <c r="B671">
        <v>9669</v>
      </c>
      <c r="C671" t="s">
        <v>3620</v>
      </c>
      <c r="D671" t="s">
        <v>3084</v>
      </c>
      <c r="E671">
        <v>9669</v>
      </c>
      <c r="F671" s="91">
        <v>1</v>
      </c>
      <c r="G671"/>
      <c r="H671" s="92" t="str">
        <f t="shared" si="10"/>
        <v>UnplannedOutage.CUSTOMERSOUTMOMENTARY</v>
      </c>
    </row>
    <row r="672" spans="1:8">
      <c r="A672" t="s">
        <v>3607</v>
      </c>
      <c r="B672">
        <v>9669</v>
      </c>
      <c r="C672" t="s">
        <v>3621</v>
      </c>
      <c r="D672" t="s">
        <v>3090</v>
      </c>
      <c r="E672">
        <v>9668</v>
      </c>
      <c r="F672" s="91">
        <v>0.99990000000000001</v>
      </c>
      <c r="G672"/>
      <c r="H672" s="92" t="str">
        <f t="shared" si="10"/>
        <v>UnplannedOutage.CUSTOMERSOUTSUSTAINED</v>
      </c>
    </row>
    <row r="673" spans="1:8">
      <c r="A673" t="s">
        <v>3607</v>
      </c>
      <c r="B673">
        <v>9669</v>
      </c>
      <c r="C673" t="s">
        <v>3622</v>
      </c>
      <c r="D673" t="s">
        <v>3094</v>
      </c>
      <c r="E673">
        <v>9668</v>
      </c>
      <c r="F673" s="91">
        <v>0.99990000000000001</v>
      </c>
      <c r="G673"/>
      <c r="H673" s="92" t="str">
        <f t="shared" si="10"/>
        <v>UnplannedOutage.CUSTOMERCOUNT</v>
      </c>
    </row>
    <row r="674" spans="1:8">
      <c r="A674" t="s">
        <v>3607</v>
      </c>
      <c r="B674">
        <v>9669</v>
      </c>
      <c r="C674" t="s">
        <v>3623</v>
      </c>
      <c r="D674" t="s">
        <v>3099</v>
      </c>
      <c r="E674">
        <v>9669</v>
      </c>
      <c r="F674" s="91">
        <v>1</v>
      </c>
      <c r="G674"/>
      <c r="H674" s="92" t="str">
        <f t="shared" si="10"/>
        <v>UnplannedOutage.OUTAGEINTERVAL</v>
      </c>
    </row>
    <row r="675" spans="1:8">
      <c r="A675" t="s">
        <v>3607</v>
      </c>
      <c r="B675">
        <v>9669</v>
      </c>
      <c r="C675" t="s">
        <v>3624</v>
      </c>
      <c r="D675" t="s">
        <v>3104</v>
      </c>
      <c r="E675">
        <v>0</v>
      </c>
      <c r="F675" s="91">
        <v>0</v>
      </c>
      <c r="G675"/>
      <c r="H675" s="92" t="str">
        <f t="shared" si="10"/>
        <v>UnplannedOutage.OUTAGEINTERVALALTDEFINITION</v>
      </c>
    </row>
    <row r="676" spans="1:8">
      <c r="A676" t="s">
        <v>3607</v>
      </c>
      <c r="B676">
        <v>9669</v>
      </c>
      <c r="C676" t="s">
        <v>3367</v>
      </c>
      <c r="D676" t="s">
        <v>466</v>
      </c>
      <c r="E676">
        <v>9666</v>
      </c>
      <c r="F676" s="91">
        <v>0.99970000000000003</v>
      </c>
      <c r="G676"/>
      <c r="H676" s="92" t="str">
        <f t="shared" si="10"/>
        <v>UnplannedOutage.ASSOCIATEDNOMINALVOLTAGEKV</v>
      </c>
    </row>
    <row r="677" spans="1:8">
      <c r="A677" t="s">
        <v>3607</v>
      </c>
      <c r="B677">
        <v>9669</v>
      </c>
      <c r="C677" t="s">
        <v>3368</v>
      </c>
      <c r="D677" t="s">
        <v>472</v>
      </c>
      <c r="E677">
        <v>9666</v>
      </c>
      <c r="F677" s="91">
        <v>0.99970000000000003</v>
      </c>
      <c r="G677"/>
      <c r="H677" s="92" t="str">
        <f t="shared" si="10"/>
        <v>UnplannedOutage.ASSOCIATEDOPERATINGVOLTAGEKV</v>
      </c>
    </row>
    <row r="678" spans="1:8">
      <c r="A678" t="s">
        <v>3607</v>
      </c>
      <c r="B678">
        <v>9669</v>
      </c>
      <c r="C678" t="s">
        <v>3531</v>
      </c>
      <c r="D678" t="s">
        <v>2849</v>
      </c>
      <c r="E678">
        <v>37</v>
      </c>
      <c r="F678" s="91">
        <v>3.8E-3</v>
      </c>
      <c r="G678"/>
      <c r="H678" s="92" t="str">
        <f t="shared" si="10"/>
        <v>UnplannedOutage.OTHERCOMPANIES</v>
      </c>
    </row>
    <row r="679" spans="1:8">
      <c r="A679" t="s">
        <v>3607</v>
      </c>
      <c r="B679">
        <v>9669</v>
      </c>
      <c r="C679" t="s">
        <v>3625</v>
      </c>
      <c r="D679" t="s">
        <v>3120</v>
      </c>
      <c r="E679">
        <v>9669</v>
      </c>
      <c r="F679" s="91">
        <v>1</v>
      </c>
      <c r="G679"/>
      <c r="H679" s="92" t="str">
        <f t="shared" si="10"/>
        <v>UnplannedOutage.RECLOSERSETTING</v>
      </c>
    </row>
    <row r="680" spans="1:8">
      <c r="A680" t="s">
        <v>3607</v>
      </c>
      <c r="B680">
        <v>9669</v>
      </c>
      <c r="C680" t="s">
        <v>3626</v>
      </c>
      <c r="D680" t="s">
        <v>3125</v>
      </c>
      <c r="E680">
        <v>9669</v>
      </c>
      <c r="F680" s="91">
        <v>1</v>
      </c>
      <c r="G680"/>
      <c r="H680" s="92" t="str">
        <f t="shared" si="10"/>
        <v>UnplannedOutage.RAPIDFAULTSETTING</v>
      </c>
    </row>
    <row r="681" spans="1:8">
      <c r="A681" t="s">
        <v>3607</v>
      </c>
      <c r="B681">
        <v>9669</v>
      </c>
      <c r="C681" t="s">
        <v>3627</v>
      </c>
      <c r="D681" t="s">
        <v>3130</v>
      </c>
      <c r="E681">
        <v>9669</v>
      </c>
      <c r="F681" s="91">
        <v>1</v>
      </c>
      <c r="G681"/>
      <c r="H681" s="92" t="str">
        <f t="shared" si="10"/>
        <v>UnplannedOutage.ISOLATIONDEVICETYPE</v>
      </c>
    </row>
    <row r="682" spans="1:8">
      <c r="A682" t="s">
        <v>3607</v>
      </c>
      <c r="B682">
        <v>9669</v>
      </c>
      <c r="C682" t="s">
        <v>3628</v>
      </c>
      <c r="D682" t="s">
        <v>3135</v>
      </c>
      <c r="E682">
        <v>4736</v>
      </c>
      <c r="F682" s="91">
        <v>0.48980000000000001</v>
      </c>
      <c r="G682"/>
      <c r="H682" s="92" t="str">
        <f t="shared" si="10"/>
        <v>UnplannedOutage.ISOLATIONDEVICETYPECOMMENT</v>
      </c>
    </row>
    <row r="683" spans="1:8">
      <c r="A683" t="s">
        <v>3607</v>
      </c>
      <c r="B683">
        <v>9669</v>
      </c>
      <c r="C683" t="s">
        <v>3629</v>
      </c>
      <c r="D683" t="s">
        <v>3139</v>
      </c>
      <c r="E683">
        <v>9669</v>
      </c>
      <c r="F683" s="91">
        <v>1</v>
      </c>
      <c r="G683"/>
      <c r="H683" s="92" t="str">
        <f t="shared" si="10"/>
        <v>UnplannedOutage.MAJOREVENTDAY</v>
      </c>
    </row>
    <row r="684" spans="1:8">
      <c r="A684" t="s">
        <v>3607</v>
      </c>
      <c r="B684">
        <v>9669</v>
      </c>
      <c r="C684" t="s">
        <v>3472</v>
      </c>
      <c r="D684" t="s">
        <v>1459</v>
      </c>
      <c r="E684">
        <v>7141</v>
      </c>
      <c r="F684" s="91">
        <v>0.73850000000000005</v>
      </c>
      <c r="G684"/>
      <c r="H684" s="92" t="str">
        <f t="shared" si="10"/>
        <v>UnplannedOutage.LOCATIONORADDRESS</v>
      </c>
    </row>
    <row r="685" spans="1:8">
      <c r="A685" t="s">
        <v>3607</v>
      </c>
      <c r="B685">
        <v>9669</v>
      </c>
      <c r="C685" t="s">
        <v>3359</v>
      </c>
      <c r="D685" t="s">
        <v>401</v>
      </c>
      <c r="E685">
        <v>9669</v>
      </c>
      <c r="F685" s="91">
        <v>1</v>
      </c>
      <c r="G685"/>
      <c r="H685" s="92" t="str">
        <f t="shared" si="10"/>
        <v>UnplannedOutage.HFTDCLASS</v>
      </c>
    </row>
    <row r="686" spans="1:8">
      <c r="A686" t="s">
        <v>3607</v>
      </c>
      <c r="B686">
        <v>9669</v>
      </c>
      <c r="C686" t="s">
        <v>3630</v>
      </c>
      <c r="D686" t="s">
        <v>3151</v>
      </c>
      <c r="E686">
        <v>353</v>
      </c>
      <c r="F686" s="91">
        <v>3.6499999999999998E-2</v>
      </c>
      <c r="G686"/>
      <c r="H686" s="92" t="str">
        <f t="shared" si="10"/>
        <v>UnplannedOutage.VMOUTAGEDESCRIPTION</v>
      </c>
    </row>
    <row r="687" spans="1:8">
      <c r="A687" t="s">
        <v>3607</v>
      </c>
      <c r="B687">
        <v>9669</v>
      </c>
      <c r="C687" t="s">
        <v>3631</v>
      </c>
      <c r="D687" t="s">
        <v>2558</v>
      </c>
      <c r="E687">
        <v>0</v>
      </c>
      <c r="F687" s="91">
        <v>0</v>
      </c>
      <c r="G687"/>
      <c r="H687" s="92" t="str">
        <f t="shared" si="10"/>
        <v>UnplannedOutage.VMINSPECTIONDATE</v>
      </c>
    </row>
    <row r="688" spans="1:8">
      <c r="A688" t="s">
        <v>3607</v>
      </c>
      <c r="B688">
        <v>9669</v>
      </c>
      <c r="C688" t="s">
        <v>3434</v>
      </c>
      <c r="D688" t="s">
        <v>1613</v>
      </c>
      <c r="E688">
        <v>11</v>
      </c>
      <c r="F688" s="91">
        <v>1.1000000000000001E-3</v>
      </c>
      <c r="G688"/>
      <c r="H688" s="92" t="str">
        <f t="shared" si="10"/>
        <v>UnplannedOutage.VEGETATIONGENUS</v>
      </c>
    </row>
    <row r="689" spans="1:8">
      <c r="A689" t="s">
        <v>3607</v>
      </c>
      <c r="B689">
        <v>9669</v>
      </c>
      <c r="C689" t="s">
        <v>3435</v>
      </c>
      <c r="D689" t="s">
        <v>1617</v>
      </c>
      <c r="E689">
        <v>11</v>
      </c>
      <c r="F689" s="91">
        <v>1.1000000000000001E-3</v>
      </c>
      <c r="G689"/>
      <c r="H689" s="92" t="str">
        <f t="shared" si="10"/>
        <v>UnplannedOutage.VEGETATIONSPECIES</v>
      </c>
    </row>
    <row r="690" spans="1:8">
      <c r="A690" t="s">
        <v>3607</v>
      </c>
      <c r="B690">
        <v>9669</v>
      </c>
      <c r="C690" t="s">
        <v>3436</v>
      </c>
      <c r="D690" t="s">
        <v>1621</v>
      </c>
      <c r="E690">
        <v>12</v>
      </c>
      <c r="F690" s="91">
        <v>1.1999999999999999E-3</v>
      </c>
      <c r="G690"/>
      <c r="H690" s="92" t="str">
        <f t="shared" si="10"/>
        <v>UnplannedOutage.VEGETATIONCOMMONNAME</v>
      </c>
    </row>
    <row r="691" spans="1:8">
      <c r="A691" t="s">
        <v>3607</v>
      </c>
      <c r="B691">
        <v>9669</v>
      </c>
      <c r="C691" t="s">
        <v>3437</v>
      </c>
      <c r="D691" t="s">
        <v>1625</v>
      </c>
      <c r="E691">
        <v>510</v>
      </c>
      <c r="F691" s="91">
        <v>5.2699999999999997E-2</v>
      </c>
      <c r="G691"/>
      <c r="H691" s="92" t="str">
        <f t="shared" si="10"/>
        <v>UnplannedOutage.TREEHEIGHT</v>
      </c>
    </row>
    <row r="692" spans="1:8">
      <c r="A692" t="s">
        <v>3607</v>
      </c>
      <c r="B692">
        <v>9669</v>
      </c>
      <c r="C692" t="s">
        <v>3438</v>
      </c>
      <c r="D692" t="s">
        <v>1629</v>
      </c>
      <c r="E692">
        <v>510</v>
      </c>
      <c r="F692" s="91">
        <v>5.2699999999999997E-2</v>
      </c>
      <c r="G692"/>
      <c r="H692" s="92" t="str">
        <f t="shared" si="10"/>
        <v>UnplannedOutage.TREEDIAMETER</v>
      </c>
    </row>
    <row r="693" spans="1:8">
      <c r="A693" t="s">
        <v>3607</v>
      </c>
      <c r="B693">
        <v>9669</v>
      </c>
      <c r="C693" t="s">
        <v>3632</v>
      </c>
      <c r="D693" t="s">
        <v>2573</v>
      </c>
      <c r="E693">
        <v>511</v>
      </c>
      <c r="F693" s="91">
        <v>5.28E-2</v>
      </c>
      <c r="G693"/>
      <c r="H693" s="92" t="str">
        <f t="shared" si="10"/>
        <v>UnplannedOutage.TREETRUNKDISTANCE</v>
      </c>
    </row>
    <row r="694" spans="1:8">
      <c r="A694" t="s">
        <v>3607</v>
      </c>
      <c r="B694">
        <v>9669</v>
      </c>
      <c r="C694" t="s">
        <v>3633</v>
      </c>
      <c r="D694" t="s">
        <v>3171</v>
      </c>
      <c r="E694">
        <v>9669</v>
      </c>
      <c r="F694" s="91">
        <v>1</v>
      </c>
      <c r="G694"/>
      <c r="H694" s="92" t="str">
        <f t="shared" si="10"/>
        <v>UnplannedOutage.RFWDAY</v>
      </c>
    </row>
    <row r="695" spans="1:8">
      <c r="A695" t="s">
        <v>3634</v>
      </c>
      <c r="B695">
        <v>1137</v>
      </c>
      <c r="C695" t="s">
        <v>3635</v>
      </c>
      <c r="D695" t="s">
        <v>3175</v>
      </c>
      <c r="E695">
        <v>1137</v>
      </c>
      <c r="F695" s="91">
        <v>1</v>
      </c>
      <c r="G695"/>
      <c r="H695" s="92" t="str">
        <f t="shared" si="10"/>
        <v>WireDownEvent.WIREDOWNID</v>
      </c>
    </row>
    <row r="696" spans="1:8">
      <c r="A696" t="s">
        <v>3634</v>
      </c>
      <c r="B696">
        <v>1137</v>
      </c>
      <c r="C696" t="s">
        <v>3329</v>
      </c>
      <c r="D696" t="s">
        <v>99</v>
      </c>
      <c r="E696">
        <v>1137</v>
      </c>
      <c r="F696" s="91">
        <v>1</v>
      </c>
      <c r="G696"/>
      <c r="H696" s="92" t="str">
        <f t="shared" si="10"/>
        <v>WireDownEvent.UTILITYID</v>
      </c>
    </row>
    <row r="697" spans="1:8">
      <c r="A697" t="s">
        <v>3634</v>
      </c>
      <c r="B697">
        <v>1137</v>
      </c>
      <c r="C697" t="s">
        <v>3518</v>
      </c>
      <c r="D697" t="s">
        <v>2777</v>
      </c>
      <c r="E697">
        <v>1137</v>
      </c>
      <c r="F697" s="91">
        <v>1</v>
      </c>
      <c r="G697"/>
      <c r="H697" s="92" t="str">
        <f t="shared" si="10"/>
        <v>WireDownEvent.OUTAGESTATUS</v>
      </c>
    </row>
    <row r="698" spans="1:8">
      <c r="A698" t="s">
        <v>3634</v>
      </c>
      <c r="B698">
        <v>1137</v>
      </c>
      <c r="C698" t="s">
        <v>3517</v>
      </c>
      <c r="D698" t="s">
        <v>2772</v>
      </c>
      <c r="E698">
        <v>1137</v>
      </c>
      <c r="F698" s="91">
        <v>1</v>
      </c>
      <c r="G698"/>
      <c r="H698" s="92" t="str">
        <f t="shared" si="10"/>
        <v>WireDownEvent.OUTAGEID</v>
      </c>
    </row>
    <row r="699" spans="1:8">
      <c r="A699" t="s">
        <v>3634</v>
      </c>
      <c r="B699">
        <v>1137</v>
      </c>
      <c r="C699" t="s">
        <v>3355</v>
      </c>
      <c r="D699" t="s">
        <v>374</v>
      </c>
      <c r="E699">
        <v>26</v>
      </c>
      <c r="F699" s="91">
        <v>2.29E-2</v>
      </c>
      <c r="G699"/>
      <c r="H699" s="92" t="str">
        <f t="shared" si="10"/>
        <v>WireDownEvent.ASSETID</v>
      </c>
    </row>
    <row r="700" spans="1:8">
      <c r="A700" t="s">
        <v>3634</v>
      </c>
      <c r="B700">
        <v>1137</v>
      </c>
      <c r="C700" t="s">
        <v>3357</v>
      </c>
      <c r="D700" t="s">
        <v>387</v>
      </c>
      <c r="E700">
        <v>82</v>
      </c>
      <c r="F700" s="91">
        <v>7.2099999999999997E-2</v>
      </c>
      <c r="G700"/>
      <c r="H700" s="92" t="str">
        <f t="shared" si="10"/>
        <v>WireDownEvent.ASSETFEATURE</v>
      </c>
    </row>
    <row r="701" spans="1:8">
      <c r="A701" t="s">
        <v>3634</v>
      </c>
      <c r="B701">
        <v>1137</v>
      </c>
      <c r="C701" t="s">
        <v>3327</v>
      </c>
      <c r="D701" t="s">
        <v>82</v>
      </c>
      <c r="E701">
        <v>0</v>
      </c>
      <c r="F701" s="91">
        <v>0</v>
      </c>
      <c r="G701"/>
      <c r="H701" s="92" t="str">
        <f t="shared" si="10"/>
        <v>WireDownEvent.SEGMENTID</v>
      </c>
    </row>
    <row r="702" spans="1:8">
      <c r="A702" t="s">
        <v>3634</v>
      </c>
      <c r="B702">
        <v>1137</v>
      </c>
      <c r="C702" t="s">
        <v>3328</v>
      </c>
      <c r="D702" t="s">
        <v>90</v>
      </c>
      <c r="E702">
        <v>1137</v>
      </c>
      <c r="F702" s="91">
        <v>1</v>
      </c>
      <c r="G702"/>
      <c r="H702" s="92" t="str">
        <f t="shared" si="10"/>
        <v>WireDownEvent.CIRCUITID</v>
      </c>
    </row>
    <row r="703" spans="1:8">
      <c r="A703" t="s">
        <v>3634</v>
      </c>
      <c r="B703">
        <v>1137</v>
      </c>
      <c r="C703" t="s">
        <v>3354</v>
      </c>
      <c r="D703" t="s">
        <v>307</v>
      </c>
      <c r="E703">
        <v>1137</v>
      </c>
      <c r="F703" s="91">
        <v>1</v>
      </c>
      <c r="G703"/>
      <c r="H703" s="92" t="str">
        <f t="shared" si="10"/>
        <v>WireDownEvent.LINECLASS</v>
      </c>
    </row>
    <row r="704" spans="1:8">
      <c r="A704" t="s">
        <v>3634</v>
      </c>
      <c r="B704">
        <v>1137</v>
      </c>
      <c r="C704" t="s">
        <v>3636</v>
      </c>
      <c r="D704" t="s">
        <v>3194</v>
      </c>
      <c r="E704">
        <v>1137</v>
      </c>
      <c r="F704" s="91">
        <v>1</v>
      </c>
      <c r="G704"/>
      <c r="H704" s="92" t="str">
        <f t="shared" si="10"/>
        <v>WireDownEvent.WIREDOWNDATE</v>
      </c>
    </row>
    <row r="705" spans="1:8">
      <c r="A705" t="s">
        <v>3634</v>
      </c>
      <c r="B705">
        <v>1137</v>
      </c>
      <c r="C705" t="s">
        <v>3637</v>
      </c>
      <c r="D705" t="s">
        <v>3198</v>
      </c>
      <c r="E705">
        <v>1137</v>
      </c>
      <c r="F705" s="91">
        <v>1</v>
      </c>
      <c r="G705"/>
      <c r="H705" s="92" t="str">
        <f t="shared" si="10"/>
        <v>WireDownEvent.WIREDOWNYEAR</v>
      </c>
    </row>
    <row r="706" spans="1:8">
      <c r="A706" t="s">
        <v>3634</v>
      </c>
      <c r="B706">
        <v>1137</v>
      </c>
      <c r="C706" t="s">
        <v>3638</v>
      </c>
      <c r="D706" t="s">
        <v>2536</v>
      </c>
      <c r="E706">
        <v>669</v>
      </c>
      <c r="F706" s="91">
        <v>0.58840000000000003</v>
      </c>
      <c r="G706"/>
      <c r="H706" s="92" t="str">
        <f t="shared" si="10"/>
        <v>WireDownEvent.CAUSE</v>
      </c>
    </row>
    <row r="707" spans="1:8">
      <c r="A707" t="s">
        <v>3634</v>
      </c>
      <c r="B707">
        <v>1137</v>
      </c>
      <c r="C707" t="s">
        <v>3639</v>
      </c>
      <c r="D707" t="s">
        <v>2541</v>
      </c>
      <c r="E707">
        <v>37</v>
      </c>
      <c r="F707" s="91">
        <v>3.2500000000000001E-2</v>
      </c>
      <c r="G707"/>
      <c r="H707" s="92" t="str">
        <f t="shared" ref="H707:H766" si="11">CONCATENATE(SUBSTITUTE(A707," ",""),".",SUBSTITUTE(C707," ",""))</f>
        <v>WireDownEvent.CAUSECOMMENT</v>
      </c>
    </row>
    <row r="708" spans="1:8">
      <c r="A708" t="s">
        <v>3634</v>
      </c>
      <c r="B708">
        <v>1137</v>
      </c>
      <c r="C708" t="s">
        <v>3525</v>
      </c>
      <c r="D708" t="s">
        <v>2545</v>
      </c>
      <c r="E708">
        <v>152</v>
      </c>
      <c r="F708" s="91">
        <v>0.13370000000000001</v>
      </c>
      <c r="G708"/>
      <c r="H708" s="92" t="str">
        <f t="shared" si="11"/>
        <v>WireDownEvent.OBJECTCONTACT</v>
      </c>
    </row>
    <row r="709" spans="1:8">
      <c r="A709" t="s">
        <v>3634</v>
      </c>
      <c r="B709">
        <v>1137</v>
      </c>
      <c r="C709" t="s">
        <v>3526</v>
      </c>
      <c r="D709" t="s">
        <v>2550</v>
      </c>
      <c r="E709">
        <v>0</v>
      </c>
      <c r="F709" s="91">
        <v>0</v>
      </c>
      <c r="G709"/>
      <c r="H709" s="92" t="str">
        <f t="shared" si="11"/>
        <v>WireDownEvent.OBJECTCONTACTCOMMENT</v>
      </c>
    </row>
    <row r="710" spans="1:8">
      <c r="A710" t="s">
        <v>3634</v>
      </c>
      <c r="B710">
        <v>1137</v>
      </c>
      <c r="C710" t="s">
        <v>3527</v>
      </c>
      <c r="D710" t="s">
        <v>2820</v>
      </c>
      <c r="E710">
        <v>214</v>
      </c>
      <c r="F710" s="91">
        <v>0.18820000000000001</v>
      </c>
      <c r="G710"/>
      <c r="H710" s="92" t="str">
        <f t="shared" si="11"/>
        <v>WireDownEvent.VEGETATIONCONTACT</v>
      </c>
    </row>
    <row r="711" spans="1:8">
      <c r="A711" t="s">
        <v>3634</v>
      </c>
      <c r="B711">
        <v>1137</v>
      </c>
      <c r="C711" t="s">
        <v>3528</v>
      </c>
      <c r="D711" t="s">
        <v>2825</v>
      </c>
      <c r="E711">
        <v>0</v>
      </c>
      <c r="F711" s="91">
        <v>0</v>
      </c>
      <c r="G711"/>
      <c r="H711" s="92" t="str">
        <f t="shared" si="11"/>
        <v>WireDownEvent.VEGETATIONCONTACTCOMMENT</v>
      </c>
    </row>
    <row r="712" spans="1:8">
      <c r="A712" t="s">
        <v>3634</v>
      </c>
      <c r="B712">
        <v>1137</v>
      </c>
      <c r="C712" t="s">
        <v>3529</v>
      </c>
      <c r="D712" t="s">
        <v>2836</v>
      </c>
      <c r="E712">
        <v>260</v>
      </c>
      <c r="F712" s="91">
        <v>0.22869999999999999</v>
      </c>
      <c r="G712"/>
      <c r="H712" s="92" t="str">
        <f t="shared" si="11"/>
        <v>WireDownEvent.EQUIPMENTFAILURE</v>
      </c>
    </row>
    <row r="713" spans="1:8">
      <c r="A713" t="s">
        <v>3634</v>
      </c>
      <c r="B713">
        <v>1137</v>
      </c>
      <c r="C713" t="s">
        <v>3530</v>
      </c>
      <c r="D713" t="s">
        <v>2843</v>
      </c>
      <c r="E713">
        <v>0</v>
      </c>
      <c r="F713" s="91">
        <v>0</v>
      </c>
      <c r="G713"/>
      <c r="H713" s="92" t="str">
        <f t="shared" si="11"/>
        <v>WireDownEvent.EQUIPMENTFAILURECOMMENT</v>
      </c>
    </row>
    <row r="714" spans="1:8">
      <c r="A714" t="s">
        <v>3634</v>
      </c>
      <c r="B714">
        <v>1137</v>
      </c>
      <c r="C714" t="s">
        <v>3535</v>
      </c>
      <c r="D714" t="s">
        <v>2867</v>
      </c>
      <c r="E714">
        <v>6</v>
      </c>
      <c r="F714" s="91">
        <v>5.3E-3</v>
      </c>
      <c r="G714"/>
      <c r="H714" s="92" t="str">
        <f t="shared" si="11"/>
        <v>WireDownEvent.FACILITYCONTACTED</v>
      </c>
    </row>
    <row r="715" spans="1:8">
      <c r="A715" t="s">
        <v>3634</v>
      </c>
      <c r="B715">
        <v>1137</v>
      </c>
      <c r="C715" t="s">
        <v>3536</v>
      </c>
      <c r="D715" t="s">
        <v>2873</v>
      </c>
      <c r="E715">
        <v>0</v>
      </c>
      <c r="F715" s="91">
        <v>0</v>
      </c>
      <c r="G715"/>
      <c r="H715" s="92" t="str">
        <f t="shared" si="11"/>
        <v>WireDownEvent.FACILITYCONTACTEDCOMMENT</v>
      </c>
    </row>
    <row r="716" spans="1:8">
      <c r="A716" t="s">
        <v>3634</v>
      </c>
      <c r="B716">
        <v>1137</v>
      </c>
      <c r="C716" t="s">
        <v>3434</v>
      </c>
      <c r="D716" t="s">
        <v>1613</v>
      </c>
      <c r="E716">
        <v>3</v>
      </c>
      <c r="F716" s="91">
        <v>2.5999999999999999E-3</v>
      </c>
      <c r="G716"/>
      <c r="H716" s="92" t="str">
        <f t="shared" si="11"/>
        <v>WireDownEvent.VEGETATIONGENUS</v>
      </c>
    </row>
    <row r="717" spans="1:8">
      <c r="A717" t="s">
        <v>3634</v>
      </c>
      <c r="B717">
        <v>1137</v>
      </c>
      <c r="C717" t="s">
        <v>3435</v>
      </c>
      <c r="D717" t="s">
        <v>1617</v>
      </c>
      <c r="E717">
        <v>3</v>
      </c>
      <c r="F717" s="91">
        <v>2.5999999999999999E-3</v>
      </c>
      <c r="G717"/>
      <c r="H717" s="92" t="str">
        <f t="shared" si="11"/>
        <v>WireDownEvent.VEGETATIONSPECIES</v>
      </c>
    </row>
    <row r="718" spans="1:8">
      <c r="A718" t="s">
        <v>3634</v>
      </c>
      <c r="B718">
        <v>1137</v>
      </c>
      <c r="C718" t="s">
        <v>3436</v>
      </c>
      <c r="D718" t="s">
        <v>1621</v>
      </c>
      <c r="E718">
        <v>3</v>
      </c>
      <c r="F718" s="91">
        <v>2.5999999999999999E-3</v>
      </c>
      <c r="G718"/>
      <c r="H718" s="92" t="str">
        <f t="shared" si="11"/>
        <v>WireDownEvent.VEGETATIONCOMMONNAME</v>
      </c>
    </row>
    <row r="719" spans="1:8">
      <c r="A719" t="s">
        <v>3634</v>
      </c>
      <c r="B719">
        <v>1137</v>
      </c>
      <c r="C719" t="s">
        <v>3367</v>
      </c>
      <c r="D719" t="s">
        <v>466</v>
      </c>
      <c r="E719">
        <v>1136</v>
      </c>
      <c r="F719" s="91">
        <v>0.99909999999999999</v>
      </c>
      <c r="G719"/>
      <c r="H719" s="92" t="str">
        <f t="shared" si="11"/>
        <v>WireDownEvent.ASSOCIATEDNOMINALVOLTAGEKV</v>
      </c>
    </row>
    <row r="720" spans="1:8">
      <c r="A720" t="s">
        <v>3634</v>
      </c>
      <c r="B720">
        <v>1137</v>
      </c>
      <c r="C720" t="s">
        <v>3368</v>
      </c>
      <c r="D720" t="s">
        <v>472</v>
      </c>
      <c r="E720">
        <v>1136</v>
      </c>
      <c r="F720" s="91">
        <v>0.99909999999999999</v>
      </c>
      <c r="G720"/>
      <c r="H720" s="92" t="str">
        <f t="shared" si="11"/>
        <v>WireDownEvent.ASSOCIATEDOPERATINGVOLTAGEKV</v>
      </c>
    </row>
    <row r="721" spans="1:8">
      <c r="A721" t="s">
        <v>3634</v>
      </c>
      <c r="B721">
        <v>1137</v>
      </c>
      <c r="C721" t="s">
        <v>3640</v>
      </c>
      <c r="D721" t="s">
        <v>3234</v>
      </c>
      <c r="E721">
        <v>13</v>
      </c>
      <c r="F721" s="91">
        <v>1.14E-2</v>
      </c>
      <c r="G721"/>
      <c r="H721" s="92" t="str">
        <f t="shared" si="11"/>
        <v>WireDownEvent.SPANLENGTH</v>
      </c>
    </row>
    <row r="722" spans="1:8">
      <c r="A722" t="s">
        <v>3634</v>
      </c>
      <c r="B722">
        <v>1137</v>
      </c>
      <c r="C722" t="s">
        <v>3641</v>
      </c>
      <c r="D722" t="s">
        <v>3241</v>
      </c>
      <c r="E722">
        <v>23</v>
      </c>
      <c r="F722" s="91">
        <v>2.0199999999999999E-2</v>
      </c>
      <c r="G722"/>
      <c r="H722" s="92" t="str">
        <f t="shared" si="11"/>
        <v>WireDownEvent.TOTALSPLICES</v>
      </c>
    </row>
    <row r="723" spans="1:8">
      <c r="A723" t="s">
        <v>3634</v>
      </c>
      <c r="B723">
        <v>1137</v>
      </c>
      <c r="C723" t="s">
        <v>3642</v>
      </c>
      <c r="D723" t="s">
        <v>3247</v>
      </c>
      <c r="E723">
        <v>23</v>
      </c>
      <c r="F723" s="91">
        <v>2.0199999999999999E-2</v>
      </c>
      <c r="G723"/>
      <c r="H723" s="92" t="str">
        <f t="shared" si="11"/>
        <v>WireDownEvent.MAXSPLICES</v>
      </c>
    </row>
    <row r="724" spans="1:8">
      <c r="A724" t="s">
        <v>3634</v>
      </c>
      <c r="B724">
        <v>1137</v>
      </c>
      <c r="C724" t="s">
        <v>3643</v>
      </c>
      <c r="D724" t="s">
        <v>3252</v>
      </c>
      <c r="E724">
        <v>13</v>
      </c>
      <c r="F724" s="91">
        <v>1.14E-2</v>
      </c>
      <c r="G724"/>
      <c r="H724" s="92" t="str">
        <f t="shared" si="11"/>
        <v>WireDownEvent.MULTIPLEDOWN</v>
      </c>
    </row>
    <row r="725" spans="1:8">
      <c r="A725" t="s">
        <v>3634</v>
      </c>
      <c r="B725">
        <v>1137</v>
      </c>
      <c r="C725" t="s">
        <v>3338</v>
      </c>
      <c r="D725" t="s">
        <v>150</v>
      </c>
      <c r="E725">
        <v>36</v>
      </c>
      <c r="F725" s="91">
        <v>3.1699999999999999E-2</v>
      </c>
      <c r="G725"/>
      <c r="H725" s="92" t="str">
        <f t="shared" si="11"/>
        <v>WireDownEvent.CONDUCTORMATERIAL</v>
      </c>
    </row>
    <row r="726" spans="1:8">
      <c r="A726" t="s">
        <v>3634</v>
      </c>
      <c r="B726">
        <v>1137</v>
      </c>
      <c r="C726" t="s">
        <v>3339</v>
      </c>
      <c r="D726" t="s">
        <v>156</v>
      </c>
      <c r="E726">
        <v>0</v>
      </c>
      <c r="F726" s="91">
        <v>0</v>
      </c>
      <c r="G726"/>
      <c r="H726" s="92" t="str">
        <f t="shared" si="11"/>
        <v>WireDownEvent.CONDUCTORMATERIALCOMMENT</v>
      </c>
    </row>
    <row r="727" spans="1:8">
      <c r="A727" t="s">
        <v>3634</v>
      </c>
      <c r="B727">
        <v>1137</v>
      </c>
      <c r="C727" t="s">
        <v>3340</v>
      </c>
      <c r="D727" t="s">
        <v>162</v>
      </c>
      <c r="E727">
        <v>36</v>
      </c>
      <c r="F727" s="91">
        <v>3.1699999999999999E-2</v>
      </c>
      <c r="G727"/>
      <c r="H727" s="92" t="str">
        <f t="shared" si="11"/>
        <v>WireDownEvent.CONDUCTORSIZE</v>
      </c>
    </row>
    <row r="728" spans="1:8">
      <c r="A728" t="s">
        <v>3634</v>
      </c>
      <c r="B728">
        <v>1137</v>
      </c>
      <c r="C728" t="s">
        <v>3341</v>
      </c>
      <c r="D728" t="s">
        <v>166</v>
      </c>
      <c r="E728">
        <v>13</v>
      </c>
      <c r="F728" s="91">
        <v>1.14E-2</v>
      </c>
      <c r="G728"/>
      <c r="H728" s="92" t="str">
        <f t="shared" si="11"/>
        <v>WireDownEvent.CONDUCTOROD</v>
      </c>
    </row>
    <row r="729" spans="1:8">
      <c r="A729" t="s">
        <v>3634</v>
      </c>
      <c r="B729">
        <v>1137</v>
      </c>
      <c r="C729" t="s">
        <v>3644</v>
      </c>
      <c r="D729" t="s">
        <v>3274</v>
      </c>
      <c r="E729">
        <v>13</v>
      </c>
      <c r="F729" s="91">
        <v>1.14E-2</v>
      </c>
      <c r="G729"/>
      <c r="H729" s="92" t="str">
        <f t="shared" si="11"/>
        <v>WireDownEvent.CONDUCTORRATING</v>
      </c>
    </row>
    <row r="730" spans="1:8">
      <c r="A730" t="s">
        <v>3634</v>
      </c>
      <c r="B730">
        <v>1137</v>
      </c>
      <c r="C730" t="s">
        <v>3645</v>
      </c>
      <c r="D730" t="s">
        <v>3280</v>
      </c>
      <c r="E730">
        <v>1137</v>
      </c>
      <c r="F730" s="91">
        <v>1</v>
      </c>
      <c r="G730"/>
      <c r="H730" s="92" t="str">
        <f t="shared" si="11"/>
        <v>WireDownEvent.ENERGIZED</v>
      </c>
    </row>
    <row r="731" spans="1:8">
      <c r="A731" t="s">
        <v>3634</v>
      </c>
      <c r="B731">
        <v>1137</v>
      </c>
      <c r="C731" t="s">
        <v>3646</v>
      </c>
      <c r="D731" t="s">
        <v>3285</v>
      </c>
      <c r="E731">
        <v>1137</v>
      </c>
      <c r="F731" s="91">
        <v>1</v>
      </c>
      <c r="G731"/>
      <c r="H731" s="92" t="str">
        <f t="shared" si="11"/>
        <v>WireDownEvent.IGNITIONSTATUS</v>
      </c>
    </row>
    <row r="732" spans="1:8">
      <c r="A732" t="s">
        <v>3634</v>
      </c>
      <c r="B732">
        <v>1137</v>
      </c>
      <c r="C732" t="s">
        <v>3515</v>
      </c>
      <c r="D732" t="s">
        <v>2758</v>
      </c>
      <c r="E732">
        <v>12</v>
      </c>
      <c r="F732" s="91">
        <v>1.06E-2</v>
      </c>
      <c r="G732"/>
      <c r="H732" s="92" t="str">
        <f t="shared" si="11"/>
        <v>WireDownEvent.IGNITIONID</v>
      </c>
    </row>
    <row r="733" spans="1:8">
      <c r="A733" t="s">
        <v>3634</v>
      </c>
      <c r="B733">
        <v>1137</v>
      </c>
      <c r="C733" t="s">
        <v>3647</v>
      </c>
      <c r="D733" t="s">
        <v>3293</v>
      </c>
      <c r="E733">
        <v>13</v>
      </c>
      <c r="F733" s="91">
        <v>1.14E-2</v>
      </c>
      <c r="G733"/>
      <c r="H733" s="92" t="str">
        <f t="shared" si="11"/>
        <v>WireDownEvent.WIREDOWNNOTES</v>
      </c>
    </row>
    <row r="734" spans="1:8">
      <c r="A734" t="s">
        <v>3634</v>
      </c>
      <c r="B734">
        <v>1137</v>
      </c>
      <c r="C734" t="s">
        <v>3359</v>
      </c>
      <c r="D734" t="s">
        <v>401</v>
      </c>
      <c r="E734">
        <v>1137</v>
      </c>
      <c r="F734" s="91">
        <v>1</v>
      </c>
      <c r="G734"/>
      <c r="H734" s="92" t="str">
        <f t="shared" si="11"/>
        <v>WireDownEvent.HFTDCLASS</v>
      </c>
    </row>
    <row r="735" spans="1:8">
      <c r="A735" t="s">
        <v>3648</v>
      </c>
      <c r="B735">
        <v>31</v>
      </c>
      <c r="C735" t="s">
        <v>3575</v>
      </c>
      <c r="D735" t="s">
        <v>2001</v>
      </c>
      <c r="E735">
        <v>31</v>
      </c>
      <c r="F735" s="91">
        <v>1</v>
      </c>
      <c r="G735"/>
      <c r="H735" s="92" t="str">
        <f t="shared" si="11"/>
        <v>RiskEventPhotoLog.PHOTOID</v>
      </c>
    </row>
    <row r="736" spans="1:8">
      <c r="A736" t="s">
        <v>3648</v>
      </c>
      <c r="B736">
        <v>31</v>
      </c>
      <c r="C736" t="s">
        <v>3329</v>
      </c>
      <c r="D736" t="s">
        <v>99</v>
      </c>
      <c r="E736">
        <v>31</v>
      </c>
      <c r="F736" s="91">
        <v>1</v>
      </c>
      <c r="G736"/>
      <c r="H736" s="92" t="str">
        <f t="shared" si="11"/>
        <v>RiskEventPhotoLog.UTILITYID</v>
      </c>
    </row>
    <row r="737" spans="1:8">
      <c r="A737" t="s">
        <v>3648</v>
      </c>
      <c r="B737">
        <v>31</v>
      </c>
      <c r="C737" t="s">
        <v>3515</v>
      </c>
      <c r="D737" t="s">
        <v>2758</v>
      </c>
      <c r="E737">
        <v>31</v>
      </c>
      <c r="F737" s="91">
        <v>1</v>
      </c>
      <c r="G737"/>
      <c r="H737" s="92" t="str">
        <f t="shared" si="11"/>
        <v>RiskEventPhotoLog.IGNITIONID</v>
      </c>
    </row>
    <row r="738" spans="1:8">
      <c r="A738" t="s">
        <v>3648</v>
      </c>
      <c r="B738">
        <v>31</v>
      </c>
      <c r="C738" t="s">
        <v>3635</v>
      </c>
      <c r="D738" t="s">
        <v>3175</v>
      </c>
      <c r="E738">
        <v>10</v>
      </c>
      <c r="F738" s="91">
        <v>0.3226</v>
      </c>
      <c r="G738"/>
      <c r="H738" s="92" t="str">
        <f t="shared" si="11"/>
        <v>RiskEventPhotoLog.WIREDOWNID</v>
      </c>
    </row>
    <row r="739" spans="1:8">
      <c r="A739" t="s">
        <v>3649</v>
      </c>
      <c r="B739">
        <v>178723</v>
      </c>
      <c r="C739" t="s">
        <v>3374</v>
      </c>
      <c r="D739" t="s">
        <v>537</v>
      </c>
      <c r="E739">
        <v>178723</v>
      </c>
      <c r="F739" s="91">
        <v>1</v>
      </c>
      <c r="G739"/>
      <c r="H739" s="92" t="str">
        <f t="shared" si="11"/>
        <v>SupportStructureDetail.SUPPORTSTRUCTUREID</v>
      </c>
    </row>
    <row r="740" spans="1:8">
      <c r="A740" t="s">
        <v>3649</v>
      </c>
      <c r="B740">
        <v>178723</v>
      </c>
      <c r="C740" t="s">
        <v>3329</v>
      </c>
      <c r="D740" t="s">
        <v>99</v>
      </c>
      <c r="E740">
        <v>178723</v>
      </c>
      <c r="F740" s="91">
        <v>1</v>
      </c>
      <c r="G740"/>
      <c r="H740" s="92" t="str">
        <f t="shared" si="11"/>
        <v>SupportStructureDetail.UTILITYID</v>
      </c>
    </row>
    <row r="741" spans="1:8">
      <c r="A741" t="s">
        <v>3649</v>
      </c>
      <c r="B741">
        <v>178723</v>
      </c>
      <c r="C741" t="s">
        <v>3354</v>
      </c>
      <c r="D741" t="s">
        <v>307</v>
      </c>
      <c r="E741">
        <v>178723</v>
      </c>
      <c r="F741" s="91">
        <v>1</v>
      </c>
      <c r="G741"/>
      <c r="H741" s="92" t="str">
        <f t="shared" si="11"/>
        <v>SupportStructureDetail.LINECLASS</v>
      </c>
    </row>
    <row r="742" spans="1:8">
      <c r="A742" t="s">
        <v>3649</v>
      </c>
      <c r="B742">
        <v>178723</v>
      </c>
      <c r="C742" t="s">
        <v>3327</v>
      </c>
      <c r="D742" t="s">
        <v>82</v>
      </c>
      <c r="E742">
        <v>0</v>
      </c>
      <c r="F742" s="91">
        <v>0</v>
      </c>
      <c r="G742"/>
      <c r="H742" s="92" t="str">
        <f t="shared" si="11"/>
        <v>SupportStructureDetail.SEGMENTID</v>
      </c>
    </row>
    <row r="743" spans="1:8">
      <c r="A743" t="s">
        <v>3649</v>
      </c>
      <c r="B743">
        <v>178723</v>
      </c>
      <c r="C743" t="s">
        <v>3328</v>
      </c>
      <c r="D743" t="s">
        <v>90</v>
      </c>
      <c r="E743">
        <v>178723</v>
      </c>
      <c r="F743" s="91">
        <v>1</v>
      </c>
      <c r="G743"/>
      <c r="H743" s="92" t="str">
        <f t="shared" si="11"/>
        <v>SupportStructureDetail.CIRCUITID</v>
      </c>
    </row>
    <row r="744" spans="1:8">
      <c r="A744" t="s">
        <v>3650</v>
      </c>
      <c r="B744">
        <v>2761987</v>
      </c>
      <c r="C744" t="s">
        <v>3374</v>
      </c>
      <c r="D744" t="s">
        <v>537</v>
      </c>
      <c r="E744">
        <v>2761987</v>
      </c>
      <c r="F744" s="91">
        <v>1</v>
      </c>
      <c r="G744"/>
      <c r="H744" s="92" t="str">
        <f t="shared" si="11"/>
        <v>SupportStructure.SUPPORTSTRUCTUREID</v>
      </c>
    </row>
    <row r="745" spans="1:8">
      <c r="A745" t="s">
        <v>3650</v>
      </c>
      <c r="B745">
        <v>2761987</v>
      </c>
      <c r="C745" t="s">
        <v>3651</v>
      </c>
      <c r="D745" t="s">
        <v>684</v>
      </c>
      <c r="E745">
        <v>1884570</v>
      </c>
      <c r="F745" s="91">
        <v>0.68230000000000002</v>
      </c>
      <c r="G745"/>
      <c r="H745" s="92" t="str">
        <f t="shared" si="11"/>
        <v>SupportStructure.POLENUMBER</v>
      </c>
    </row>
    <row r="746" spans="1:8">
      <c r="A746" t="s">
        <v>3650</v>
      </c>
      <c r="B746">
        <v>2761987</v>
      </c>
      <c r="C746" t="s">
        <v>3329</v>
      </c>
      <c r="D746" t="s">
        <v>99</v>
      </c>
      <c r="E746">
        <v>2761987</v>
      </c>
      <c r="F746" s="91">
        <v>1</v>
      </c>
      <c r="G746"/>
      <c r="H746" s="92" t="str">
        <f t="shared" si="11"/>
        <v>SupportStructure.UTILITYID</v>
      </c>
    </row>
    <row r="747" spans="1:8">
      <c r="A747" t="s">
        <v>3650</v>
      </c>
      <c r="B747">
        <v>2761987</v>
      </c>
      <c r="C747" t="s">
        <v>3375</v>
      </c>
      <c r="D747" t="s">
        <v>557</v>
      </c>
      <c r="E747">
        <v>1979825</v>
      </c>
      <c r="F747" s="91">
        <v>0.71679999999999999</v>
      </c>
      <c r="G747"/>
      <c r="H747" s="92" t="str">
        <f t="shared" si="11"/>
        <v>SupportStructure.EXEMPTIONSTATUS</v>
      </c>
    </row>
    <row r="748" spans="1:8">
      <c r="A748" t="s">
        <v>3650</v>
      </c>
      <c r="B748">
        <v>2761987</v>
      </c>
      <c r="C748" t="s">
        <v>3342</v>
      </c>
      <c r="D748" t="s">
        <v>174</v>
      </c>
      <c r="E748">
        <v>2276089</v>
      </c>
      <c r="F748" s="91">
        <v>0.82410000000000005</v>
      </c>
      <c r="G748"/>
      <c r="H748" s="92" t="str">
        <f t="shared" si="11"/>
        <v>SupportStructure.LASTINSPECTIONDATE</v>
      </c>
    </row>
    <row r="749" spans="1:8">
      <c r="A749" t="s">
        <v>3650</v>
      </c>
      <c r="B749">
        <v>2761987</v>
      </c>
      <c r="C749" t="s">
        <v>3343</v>
      </c>
      <c r="D749" t="s">
        <v>184</v>
      </c>
      <c r="E749">
        <v>258183</v>
      </c>
      <c r="F749" s="91">
        <v>9.35E-2</v>
      </c>
      <c r="G749"/>
      <c r="H749" s="92" t="str">
        <f t="shared" si="11"/>
        <v>SupportStructure.LASTMAINTENANCEDATE</v>
      </c>
    </row>
    <row r="750" spans="1:8">
      <c r="A750" t="s">
        <v>3650</v>
      </c>
      <c r="B750">
        <v>2761987</v>
      </c>
      <c r="C750" t="s">
        <v>3652</v>
      </c>
      <c r="D750" t="s">
        <v>703</v>
      </c>
      <c r="E750">
        <v>1985596</v>
      </c>
      <c r="F750" s="91">
        <v>0.71889999999999998</v>
      </c>
      <c r="G750"/>
      <c r="H750" s="92" t="str">
        <f t="shared" si="11"/>
        <v>SupportStructure.LASTINTRUSIVEDATE</v>
      </c>
    </row>
    <row r="751" spans="1:8">
      <c r="A751" t="s">
        <v>3650</v>
      </c>
      <c r="B751">
        <v>2761987</v>
      </c>
      <c r="C751" t="s">
        <v>3344</v>
      </c>
      <c r="D751" t="s">
        <v>189</v>
      </c>
      <c r="E751">
        <v>2344552</v>
      </c>
      <c r="F751" s="91">
        <v>0.84889999999999999</v>
      </c>
      <c r="G751"/>
      <c r="H751" s="92" t="str">
        <f t="shared" si="11"/>
        <v>SupportStructure.INSTALLATIONDATE</v>
      </c>
    </row>
    <row r="752" spans="1:8">
      <c r="A752" t="s">
        <v>3650</v>
      </c>
      <c r="B752">
        <v>2761987</v>
      </c>
      <c r="C752" t="s">
        <v>3345</v>
      </c>
      <c r="D752" t="s">
        <v>197</v>
      </c>
      <c r="E752">
        <v>2359351</v>
      </c>
      <c r="F752" s="91">
        <v>0.85419999999999996</v>
      </c>
      <c r="G752"/>
      <c r="H752" s="92" t="str">
        <f t="shared" si="11"/>
        <v>SupportStructure.INSTALLATIONYEAR</v>
      </c>
    </row>
    <row r="753" spans="1:8">
      <c r="A753" t="s">
        <v>3650</v>
      </c>
      <c r="B753">
        <v>2761987</v>
      </c>
      <c r="C753" t="s">
        <v>3346</v>
      </c>
      <c r="D753" t="s">
        <v>206</v>
      </c>
      <c r="E753">
        <v>54807</v>
      </c>
      <c r="F753" s="91">
        <v>1.9800000000000002E-2</v>
      </c>
      <c r="G753"/>
      <c r="H753" s="92" t="str">
        <f t="shared" si="11"/>
        <v>SupportStructure.ESTIMATEDAGE</v>
      </c>
    </row>
    <row r="754" spans="1:8">
      <c r="A754" t="s">
        <v>3650</v>
      </c>
      <c r="B754">
        <v>2761987</v>
      </c>
      <c r="C754" t="s">
        <v>3347</v>
      </c>
      <c r="D754" t="s">
        <v>214</v>
      </c>
      <c r="E754">
        <v>0</v>
      </c>
      <c r="F754" s="91">
        <v>0</v>
      </c>
      <c r="G754"/>
      <c r="H754" s="92" t="str">
        <f t="shared" si="11"/>
        <v>SupportStructure.USEFULLIFESPAN</v>
      </c>
    </row>
    <row r="755" spans="1:8">
      <c r="A755" t="s">
        <v>3650</v>
      </c>
      <c r="B755">
        <v>2761987</v>
      </c>
      <c r="C755" t="s">
        <v>3653</v>
      </c>
      <c r="D755" t="s">
        <v>719</v>
      </c>
      <c r="E755">
        <v>2761987</v>
      </c>
      <c r="F755" s="91">
        <v>1</v>
      </c>
      <c r="G755"/>
      <c r="H755" s="92" t="str">
        <f t="shared" si="11"/>
        <v>SupportStructure.SUPPORTSTRUCTURETYPE</v>
      </c>
    </row>
    <row r="756" spans="1:8">
      <c r="A756" t="s">
        <v>3650</v>
      </c>
      <c r="B756">
        <v>2761987</v>
      </c>
      <c r="C756" t="s">
        <v>3654</v>
      </c>
      <c r="D756" t="s">
        <v>724</v>
      </c>
      <c r="E756">
        <v>141924</v>
      </c>
      <c r="F756" s="91">
        <v>5.1400000000000001E-2</v>
      </c>
      <c r="G756"/>
      <c r="H756" s="92" t="str">
        <f t="shared" si="11"/>
        <v>SupportStructure.SUPPORTSTRUCTURETYPECOMMENT</v>
      </c>
    </row>
    <row r="757" spans="1:8">
      <c r="A757" t="s">
        <v>3650</v>
      </c>
      <c r="B757">
        <v>2761987</v>
      </c>
      <c r="C757" t="s">
        <v>3655</v>
      </c>
      <c r="D757" t="s">
        <v>728</v>
      </c>
      <c r="E757">
        <v>2708222</v>
      </c>
      <c r="F757" s="91">
        <v>0.98050000000000004</v>
      </c>
      <c r="G757"/>
      <c r="H757" s="92" t="str">
        <f t="shared" si="11"/>
        <v>SupportStructure.SUPPORTSTRUCTUREMATERIAL</v>
      </c>
    </row>
    <row r="758" spans="1:8">
      <c r="A758" t="s">
        <v>3650</v>
      </c>
      <c r="B758">
        <v>2761987</v>
      </c>
      <c r="C758" t="s">
        <v>3656</v>
      </c>
      <c r="D758" t="s">
        <v>733</v>
      </c>
      <c r="E758">
        <v>2657</v>
      </c>
      <c r="F758" s="91">
        <v>1E-3</v>
      </c>
      <c r="G758"/>
      <c r="H758" s="92" t="str">
        <f t="shared" si="11"/>
        <v>SupportStructure.SUPPORTSTRUCTUREMATERIALCOMMENT</v>
      </c>
    </row>
    <row r="759" spans="1:8">
      <c r="A759" t="s">
        <v>3650</v>
      </c>
      <c r="B759">
        <v>2761987</v>
      </c>
      <c r="C759" t="s">
        <v>3657</v>
      </c>
      <c r="D759" t="s">
        <v>737</v>
      </c>
      <c r="E759">
        <v>1809643</v>
      </c>
      <c r="F759" s="91">
        <v>0.6552</v>
      </c>
      <c r="G759"/>
      <c r="H759" s="92" t="str">
        <f t="shared" si="11"/>
        <v>SupportStructure.SUPPORTSTRUCTUREMATERIALSUBTYPE</v>
      </c>
    </row>
    <row r="760" spans="1:8">
      <c r="A760" t="s">
        <v>3650</v>
      </c>
      <c r="B760">
        <v>2761987</v>
      </c>
      <c r="C760" t="s">
        <v>3658</v>
      </c>
      <c r="D760" t="s">
        <v>741</v>
      </c>
      <c r="E760">
        <v>2761987</v>
      </c>
      <c r="F760" s="91">
        <v>1</v>
      </c>
      <c r="G760"/>
      <c r="H760" s="92" t="str">
        <f t="shared" si="11"/>
        <v>SupportStructure.UNDERBUILD</v>
      </c>
    </row>
    <row r="761" spans="1:8">
      <c r="A761" t="s">
        <v>3650</v>
      </c>
      <c r="B761">
        <v>2761987</v>
      </c>
      <c r="C761" t="s">
        <v>3659</v>
      </c>
      <c r="D761" t="s">
        <v>746</v>
      </c>
      <c r="E761">
        <v>2159905</v>
      </c>
      <c r="F761" s="91">
        <v>0.78200000000000003</v>
      </c>
      <c r="G761"/>
      <c r="H761" s="92" t="str">
        <f t="shared" si="11"/>
        <v>SupportStructure.CONSTRUCTIONGRADE</v>
      </c>
    </row>
    <row r="762" spans="1:8">
      <c r="A762" t="s">
        <v>3650</v>
      </c>
      <c r="B762">
        <v>2761987</v>
      </c>
      <c r="C762" t="s">
        <v>3660</v>
      </c>
      <c r="D762" t="s">
        <v>754</v>
      </c>
      <c r="E762">
        <v>145851</v>
      </c>
      <c r="F762" s="91">
        <v>5.28E-2</v>
      </c>
      <c r="G762"/>
      <c r="H762" s="92" t="str">
        <f t="shared" si="11"/>
        <v>SupportStructure.CROSSARMATTACHED</v>
      </c>
    </row>
    <row r="763" spans="1:8">
      <c r="A763" t="s">
        <v>3650</v>
      </c>
      <c r="B763">
        <v>2761987</v>
      </c>
      <c r="C763" t="s">
        <v>3349</v>
      </c>
      <c r="D763" t="s">
        <v>231</v>
      </c>
      <c r="E763">
        <v>0</v>
      </c>
      <c r="F763" s="91">
        <v>0</v>
      </c>
      <c r="G763"/>
      <c r="H763" s="92" t="str">
        <f t="shared" si="11"/>
        <v>SupportStructure.OVERALLUTILITYRISK</v>
      </c>
    </row>
    <row r="764" spans="1:8">
      <c r="A764" t="s">
        <v>3650</v>
      </c>
      <c r="B764">
        <v>2761987</v>
      </c>
      <c r="C764" t="s">
        <v>3350</v>
      </c>
      <c r="D764" t="s">
        <v>238</v>
      </c>
      <c r="E764">
        <v>2250600</v>
      </c>
      <c r="F764" s="91">
        <v>0.81479999999999997</v>
      </c>
      <c r="G764"/>
      <c r="H764" s="92" t="str">
        <f t="shared" si="11"/>
        <v>SupportStructure.IGNITIONRISK</v>
      </c>
    </row>
    <row r="765" spans="1:8">
      <c r="A765" t="s">
        <v>3650</v>
      </c>
      <c r="B765">
        <v>2761987</v>
      </c>
      <c r="C765" t="s">
        <v>3351</v>
      </c>
      <c r="D765" t="s">
        <v>242</v>
      </c>
      <c r="E765">
        <v>0</v>
      </c>
      <c r="F765" s="91">
        <v>0</v>
      </c>
      <c r="G765"/>
      <c r="H765" s="92" t="str">
        <f t="shared" si="11"/>
        <v>SupportStructure.PSPSRISK</v>
      </c>
    </row>
    <row r="766" spans="1:8">
      <c r="A766" t="s">
        <v>3650</v>
      </c>
      <c r="B766">
        <v>2761987</v>
      </c>
      <c r="C766" t="s">
        <v>3359</v>
      </c>
      <c r="D766" t="s">
        <v>401</v>
      </c>
      <c r="E766">
        <v>2761987</v>
      </c>
      <c r="F766" s="91">
        <v>1</v>
      </c>
      <c r="G766"/>
      <c r="H766" s="92" t="str">
        <f t="shared" si="11"/>
        <v>SupportStructure.HFTDCLASS</v>
      </c>
    </row>
    <row r="767" spans="1:8">
      <c r="A767"/>
      <c r="B767"/>
      <c r="C767"/>
      <c r="D767"/>
      <c r="E767"/>
      <c r="F767"/>
      <c r="G767"/>
    </row>
    <row r="768" spans="1:8">
      <c r="A768"/>
      <c r="B768"/>
      <c r="C768"/>
      <c r="D768"/>
      <c r="E768"/>
      <c r="F768"/>
      <c r="G768"/>
    </row>
    <row r="769" spans="1:7">
      <c r="A769"/>
      <c r="B769"/>
      <c r="C769"/>
      <c r="D769"/>
      <c r="E769"/>
      <c r="F769"/>
      <c r="G769"/>
    </row>
    <row r="770" spans="1:7">
      <c r="A770"/>
      <c r="B770"/>
      <c r="C770"/>
      <c r="D770"/>
      <c r="E770"/>
      <c r="F770"/>
      <c r="G770"/>
    </row>
    <row r="771" spans="1:7">
      <c r="A771"/>
      <c r="B771"/>
      <c r="C771"/>
      <c r="D771"/>
      <c r="E771"/>
      <c r="F771"/>
      <c r="G771"/>
    </row>
    <row r="772" spans="1:7">
      <c r="A772"/>
      <c r="B772"/>
      <c r="C772"/>
      <c r="D772"/>
      <c r="E772"/>
      <c r="F772"/>
      <c r="G772"/>
    </row>
    <row r="773" spans="1:7">
      <c r="A773"/>
      <c r="B773"/>
      <c r="C773"/>
      <c r="D773"/>
      <c r="E773"/>
      <c r="F773"/>
      <c r="G773"/>
    </row>
    <row r="774" spans="1:7">
      <c r="A774"/>
      <c r="B774"/>
      <c r="C774"/>
      <c r="D774"/>
      <c r="E774"/>
      <c r="F774"/>
      <c r="G774"/>
    </row>
    <row r="775" spans="1:7">
      <c r="A775"/>
      <c r="B775"/>
      <c r="C775"/>
      <c r="D775"/>
      <c r="E775"/>
      <c r="F775"/>
      <c r="G775"/>
    </row>
    <row r="776" spans="1:7">
      <c r="A776"/>
      <c r="B776"/>
      <c r="C776"/>
      <c r="D776"/>
      <c r="E776"/>
      <c r="F776"/>
      <c r="G776"/>
    </row>
    <row r="777" spans="1:7">
      <c r="A777"/>
      <c r="B777"/>
      <c r="C777"/>
      <c r="D777"/>
      <c r="E777"/>
      <c r="F777"/>
      <c r="G777"/>
    </row>
    <row r="778" spans="1:7">
      <c r="A778"/>
      <c r="B778"/>
      <c r="C778"/>
      <c r="D778"/>
      <c r="E778"/>
      <c r="F778"/>
      <c r="G778"/>
    </row>
    <row r="779" spans="1:7">
      <c r="A779"/>
      <c r="B779"/>
      <c r="C779"/>
      <c r="D779"/>
      <c r="E779"/>
      <c r="F779"/>
      <c r="G779"/>
    </row>
    <row r="780" spans="1:7">
      <c r="A780"/>
      <c r="B780"/>
      <c r="C780"/>
      <c r="D780"/>
      <c r="E780"/>
      <c r="F780"/>
      <c r="G780"/>
    </row>
    <row r="781" spans="1:7">
      <c r="A781"/>
      <c r="B781"/>
      <c r="C781"/>
      <c r="D781"/>
      <c r="E781"/>
      <c r="F781"/>
      <c r="G781"/>
    </row>
    <row r="782" spans="1:7">
      <c r="A782"/>
      <c r="B782"/>
      <c r="C782"/>
      <c r="D782"/>
      <c r="E782"/>
      <c r="F782"/>
      <c r="G782"/>
    </row>
    <row r="783" spans="1:7">
      <c r="A783"/>
      <c r="B783"/>
      <c r="C783"/>
      <c r="D783"/>
      <c r="E783"/>
      <c r="F783"/>
      <c r="G783"/>
    </row>
    <row r="784" spans="1:7">
      <c r="A784"/>
      <c r="B784"/>
      <c r="C784"/>
      <c r="D784"/>
      <c r="E784"/>
      <c r="F784"/>
      <c r="G784"/>
    </row>
    <row r="785" spans="1:7">
      <c r="A785"/>
      <c r="B785"/>
      <c r="C785"/>
      <c r="D785"/>
      <c r="E785"/>
      <c r="F785"/>
      <c r="G785"/>
    </row>
    <row r="786" spans="1:7">
      <c r="A786"/>
      <c r="B786"/>
      <c r="C786"/>
      <c r="D786"/>
      <c r="E786"/>
      <c r="F786"/>
      <c r="G786"/>
    </row>
    <row r="787" spans="1:7">
      <c r="A787"/>
      <c r="B787"/>
      <c r="C787"/>
      <c r="D787"/>
      <c r="E787"/>
      <c r="F787"/>
      <c r="G787"/>
    </row>
    <row r="788" spans="1:7">
      <c r="A788"/>
      <c r="B788"/>
      <c r="C788"/>
      <c r="D788"/>
      <c r="E788"/>
      <c r="F788"/>
      <c r="G788"/>
    </row>
    <row r="789" spans="1:7">
      <c r="A789"/>
      <c r="B789"/>
      <c r="C789"/>
      <c r="D789"/>
      <c r="E789"/>
      <c r="F789"/>
      <c r="G789"/>
    </row>
    <row r="790" spans="1:7">
      <c r="A790"/>
      <c r="B790"/>
      <c r="C790"/>
      <c r="D790"/>
      <c r="E790"/>
      <c r="F790"/>
      <c r="G790"/>
    </row>
    <row r="791" spans="1:7">
      <c r="A791"/>
      <c r="B791"/>
      <c r="C791"/>
      <c r="D791"/>
      <c r="E791"/>
      <c r="F791"/>
      <c r="G791"/>
    </row>
    <row r="792" spans="1:7">
      <c r="A792"/>
      <c r="B792"/>
      <c r="C792"/>
      <c r="D792"/>
      <c r="E792"/>
      <c r="F792"/>
      <c r="G792"/>
    </row>
    <row r="793" spans="1:7">
      <c r="A793"/>
      <c r="B793"/>
      <c r="C793"/>
      <c r="D793"/>
      <c r="E793"/>
      <c r="F793"/>
      <c r="G793"/>
    </row>
    <row r="794" spans="1:7">
      <c r="A794"/>
      <c r="B794"/>
      <c r="C794"/>
      <c r="D794"/>
      <c r="E794"/>
      <c r="F794"/>
      <c r="G794"/>
    </row>
    <row r="795" spans="1:7">
      <c r="F795" s="97"/>
    </row>
    <row r="796" spans="1:7">
      <c r="F796" s="97"/>
    </row>
    <row r="797" spans="1:7">
      <c r="F797" s="97"/>
    </row>
  </sheetData>
  <autoFilter ref="A1:H797" xr:uid="{D194249F-C063-402E-B614-DA3A603DEA1D}">
    <sortState xmlns:xlrd2="http://schemas.microsoft.com/office/spreadsheetml/2017/richdata2" ref="A2:H797">
      <sortCondition ref="E1:E797"/>
    </sortState>
  </autoFilter>
  <pageMargins left="0.7" right="0.7" top="0.75" bottom="0.75" header="0.3" footer="0.3"/>
  <pageSetup orientation="portrait"/>
  <headerFooter>
    <oddFooter xml:space="preserve">&amp;C_x000D_&amp;1#&amp;"Calibri"&amp;12&amp;K000000 Confidential </oddFoot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b06c99b3-cd83-43e5-b4c1-d62f316c1e37" ContentTypeId="0x0101" PreviousValue="false" LastSyncTimeStamp="2020-01-27T23:41:31.003Z"/>
</file>

<file path=customXml/item4.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1dd6805691334a1680f023db3127f384">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09b3c3a74f537b27dfd2ffd694d8c5d4"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7F3F87-E0BB-4D47-8091-16A3A9AF76B1}"/>
</file>

<file path=customXml/itemProps2.xml><?xml version="1.0" encoding="utf-8"?>
<ds:datastoreItem xmlns:ds="http://schemas.openxmlformats.org/officeDocument/2006/customXml" ds:itemID="{9D3AACBB-F6F7-487A-8517-FB2B5D5194A1}"/>
</file>

<file path=customXml/itemProps3.xml><?xml version="1.0" encoding="utf-8"?>
<ds:datastoreItem xmlns:ds="http://schemas.openxmlformats.org/officeDocument/2006/customXml" ds:itemID="{CCB4734D-9D20-43A3-AC8B-41A67D319D7B}"/>
</file>

<file path=customXml/itemProps4.xml><?xml version="1.0" encoding="utf-8"?>
<ds:datastoreItem xmlns:ds="http://schemas.openxmlformats.org/officeDocument/2006/customXml" ds:itemID="{53E8D749-4A96-422B-ABA9-13189994C364}"/>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Walthers, Adam</cp:lastModifiedBy>
  <cp:revision/>
  <dcterms:created xsi:type="dcterms:W3CDTF">2020-07-13T16:17:54Z</dcterms:created>
  <dcterms:modified xsi:type="dcterms:W3CDTF">2026-04-30T20:43:37Z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pgeRecordCategory">
    <vt:lpwstr/>
  </property>
</Properties>
</file>