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3"/>
  <workbookPr defaultThemeVersion="166925"/>
  <mc:AlternateContent xmlns:mc="http://schemas.openxmlformats.org/markup-compatibility/2006">
    <mc:Choice Requires="x15">
      <x15ac:absPath xmlns:x15ac="http://schemas.microsoft.com/office/spreadsheetml/2010/11/ac" url="https://pge.sharepoint.com/sites/WSDDataStandards/Shared Documents/General/3. Submissions/Current Submission/"/>
    </mc:Choice>
  </mc:AlternateContent>
  <xr:revisionPtr revIDLastSave="410" documentId="13_ncr:1_{405FBBCF-B8A9-4893-8B51-424A0CDB0C23}" xr6:coauthVersionLast="47" xr6:coauthVersionMax="47" xr10:uidLastSave="{7C558FA8-EB7E-43A3-97A3-7ED74D7CD9F3}"/>
  <bookViews>
    <workbookView xWindow="-26775" yWindow="135" windowWidth="25620" windowHeight="12135" tabRatio="840" activeTab="2" xr2:uid="{00000000-000D-0000-FFFF-FFFF00000000}"/>
  </bookViews>
  <sheets>
    <sheet name="Overview" sheetId="7" r:id="rId1"/>
    <sheet name="Reasons" sheetId="8" state="hidden" r:id="rId2"/>
    <sheet name="Details" sheetId="1" r:id="rId3"/>
    <sheet name="Field Complete (Q1 2026)" sheetId="10" r:id="rId4"/>
  </sheets>
  <definedNames>
    <definedName name="_xlnm._FilterDatabase" localSheetId="2" hidden="1">Details!$A$2:$Z$1120</definedName>
    <definedName name="_xlnm._FilterDatabase" localSheetId="3" hidden="1">'Field Complete (Q1 2026)'!$A$1:$H$797</definedName>
  </definedNames>
  <calcPr calcId="191028"/>
  <customWorkbookViews>
    <customWorkbookView name="Bishop, Brian - Personal View" guid="{AA0EC401-B076-4BF6-9125-D4A89FB85242}" mergeInterval="0" personalView="1" maximized="1" xWindow="-11" yWindow="-11" windowWidth="3862" windowHeight="2122" tabRatio="840" activeSheetId="7"/>
    <customWorkbookView name="Howard, Tristan@CALFIRE - Personal View" guid="{EE9D61BB-5223-48A0-AF2C-2BE5292770B9}" mergeInterval="0" personalView="1" maximized="1" xWindow="-9" yWindow="-9" windowWidth="1938" windowHeight="1048" tabRatio="840" activeSheetId="4"/>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17" i="1" l="1"/>
  <c r="L418" i="1"/>
  <c r="L419" i="1"/>
  <c r="L420" i="1"/>
  <c r="L421" i="1"/>
  <c r="L422" i="1"/>
  <c r="L423" i="1"/>
  <c r="L424" i="1"/>
  <c r="L425" i="1"/>
  <c r="L426" i="1"/>
  <c r="L427" i="1"/>
  <c r="L428" i="1"/>
  <c r="L429" i="1"/>
  <c r="L443" i="1"/>
  <c r="L444" i="1"/>
  <c r="L445" i="1"/>
  <c r="L446" i="1"/>
  <c r="L447" i="1"/>
  <c r="L448" i="1"/>
  <c r="L449" i="1"/>
  <c r="L450" i="1"/>
  <c r="L451" i="1"/>
  <c r="L452" i="1"/>
  <c r="L453" i="1"/>
  <c r="L454" i="1"/>
  <c r="L455" i="1"/>
  <c r="L456" i="1"/>
  <c r="H766" i="10" l="1"/>
  <c r="H765" i="10"/>
  <c r="H764" i="10"/>
  <c r="H763" i="10"/>
  <c r="H762" i="10"/>
  <c r="H761" i="10"/>
  <c r="H760" i="10"/>
  <c r="H759" i="10"/>
  <c r="H758" i="10"/>
  <c r="H757" i="10"/>
  <c r="H756" i="10"/>
  <c r="H755" i="10"/>
  <c r="H754" i="10"/>
  <c r="H753" i="10"/>
  <c r="H752" i="10"/>
  <c r="H751" i="10"/>
  <c r="H750" i="10"/>
  <c r="H749" i="10"/>
  <c r="H748" i="10"/>
  <c r="H747" i="10"/>
  <c r="H746" i="10"/>
  <c r="H745" i="10"/>
  <c r="H744" i="10"/>
  <c r="H743" i="10"/>
  <c r="H742" i="10"/>
  <c r="H741" i="10"/>
  <c r="H740" i="10"/>
  <c r="H739" i="10"/>
  <c r="H738" i="10"/>
  <c r="H737" i="10"/>
  <c r="H736" i="10"/>
  <c r="H735" i="10"/>
  <c r="H734" i="10"/>
  <c r="H733" i="10"/>
  <c r="H732" i="10"/>
  <c r="H731" i="10"/>
  <c r="H730" i="10"/>
  <c r="H729" i="10"/>
  <c r="H728" i="10"/>
  <c r="H727" i="10"/>
  <c r="H726" i="10"/>
  <c r="H725" i="10"/>
  <c r="H724" i="10"/>
  <c r="H723" i="10"/>
  <c r="H722" i="10"/>
  <c r="H721" i="10"/>
  <c r="H720" i="10"/>
  <c r="H719" i="10"/>
  <c r="H718" i="10"/>
  <c r="H717" i="10"/>
  <c r="H716" i="10"/>
  <c r="H715" i="10"/>
  <c r="H714" i="10"/>
  <c r="H713" i="10"/>
  <c r="H712" i="10"/>
  <c r="H711" i="10"/>
  <c r="H710" i="10"/>
  <c r="H709" i="10"/>
  <c r="H708" i="10"/>
  <c r="H707" i="10"/>
  <c r="H706" i="10"/>
  <c r="H705" i="10"/>
  <c r="H704" i="10"/>
  <c r="H703" i="10"/>
  <c r="H702" i="10"/>
  <c r="H701" i="10"/>
  <c r="H700" i="10"/>
  <c r="H699" i="10"/>
  <c r="H698" i="10"/>
  <c r="H697" i="10"/>
  <c r="H696" i="10"/>
  <c r="H695" i="10"/>
  <c r="H694" i="10"/>
  <c r="H693" i="10"/>
  <c r="H692" i="10"/>
  <c r="H691" i="10"/>
  <c r="H690" i="10"/>
  <c r="H689" i="10"/>
  <c r="H688" i="10"/>
  <c r="H687" i="10"/>
  <c r="H686" i="10"/>
  <c r="H685" i="10"/>
  <c r="H684" i="10"/>
  <c r="H683" i="10"/>
  <c r="H682" i="10"/>
  <c r="H681" i="10"/>
  <c r="H680" i="10"/>
  <c r="H679" i="10"/>
  <c r="H678" i="10"/>
  <c r="H677" i="10"/>
  <c r="H676" i="10"/>
  <c r="H675" i="10"/>
  <c r="H674" i="10"/>
  <c r="H673" i="10"/>
  <c r="H672" i="10"/>
  <c r="H671" i="10"/>
  <c r="H670" i="10"/>
  <c r="H669" i="10"/>
  <c r="H668" i="10"/>
  <c r="H667" i="10"/>
  <c r="H666" i="10"/>
  <c r="H665" i="10"/>
  <c r="H664" i="10"/>
  <c r="H663" i="10"/>
  <c r="H662" i="10"/>
  <c r="H661" i="10"/>
  <c r="H660" i="10"/>
  <c r="H659" i="10"/>
  <c r="H658" i="10"/>
  <c r="H657" i="10"/>
  <c r="H656" i="10"/>
  <c r="H655" i="10"/>
  <c r="H654" i="10"/>
  <c r="H653" i="10"/>
  <c r="H652" i="10"/>
  <c r="H651" i="10"/>
  <c r="H650" i="10"/>
  <c r="H649" i="10"/>
  <c r="H648" i="10"/>
  <c r="H647" i="10"/>
  <c r="H646" i="10"/>
  <c r="H645" i="10"/>
  <c r="H644" i="10"/>
  <c r="H643" i="10"/>
  <c r="H642" i="10"/>
  <c r="H641" i="10"/>
  <c r="H640" i="10"/>
  <c r="H639" i="10"/>
  <c r="H638" i="10"/>
  <c r="H637" i="10"/>
  <c r="H636" i="10"/>
  <c r="H635" i="10"/>
  <c r="H634" i="10"/>
  <c r="H633" i="10"/>
  <c r="H632" i="10"/>
  <c r="H631" i="10"/>
  <c r="H630" i="10"/>
  <c r="H629" i="10"/>
  <c r="H628" i="10"/>
  <c r="H627" i="10"/>
  <c r="H626" i="10"/>
  <c r="H625" i="10"/>
  <c r="H624" i="10"/>
  <c r="H623" i="10"/>
  <c r="H622" i="10"/>
  <c r="H621" i="10"/>
  <c r="H620" i="10"/>
  <c r="H619" i="10"/>
  <c r="H618" i="10"/>
  <c r="H617" i="10"/>
  <c r="H616" i="10"/>
  <c r="H615" i="10"/>
  <c r="H614" i="10"/>
  <c r="H613" i="10"/>
  <c r="H612" i="10"/>
  <c r="H611" i="10"/>
  <c r="H610" i="10"/>
  <c r="H609" i="10"/>
  <c r="H608" i="10"/>
  <c r="H607" i="10"/>
  <c r="H606" i="10"/>
  <c r="H605" i="10"/>
  <c r="H604" i="10"/>
  <c r="H603" i="10"/>
  <c r="H602" i="10"/>
  <c r="H601" i="10"/>
  <c r="H600" i="10"/>
  <c r="H599" i="10"/>
  <c r="H598" i="10"/>
  <c r="H597" i="10"/>
  <c r="H596" i="10"/>
  <c r="H595" i="10"/>
  <c r="H594" i="10"/>
  <c r="H593" i="10"/>
  <c r="H592" i="10"/>
  <c r="H591" i="10"/>
  <c r="H590" i="10"/>
  <c r="H589" i="10"/>
  <c r="H588" i="10"/>
  <c r="H587" i="10"/>
  <c r="H586" i="10"/>
  <c r="H585" i="10"/>
  <c r="H584" i="10"/>
  <c r="H583" i="10"/>
  <c r="H582" i="10"/>
  <c r="H581" i="10"/>
  <c r="H580" i="10"/>
  <c r="H579" i="10"/>
  <c r="H578" i="10"/>
  <c r="H577" i="10"/>
  <c r="H576" i="10"/>
  <c r="H575" i="10"/>
  <c r="H574" i="10"/>
  <c r="H573" i="10"/>
  <c r="H572" i="10"/>
  <c r="H571" i="10"/>
  <c r="H570" i="10"/>
  <c r="H569" i="10"/>
  <c r="H568" i="10"/>
  <c r="H567" i="10"/>
  <c r="H566" i="10"/>
  <c r="H565" i="10"/>
  <c r="H564" i="10"/>
  <c r="H563" i="10"/>
  <c r="H562" i="10"/>
  <c r="H561" i="10"/>
  <c r="H560" i="10"/>
  <c r="H559" i="10"/>
  <c r="H558" i="10"/>
  <c r="H557" i="10"/>
  <c r="H556" i="10"/>
  <c r="H555" i="10"/>
  <c r="H554" i="10"/>
  <c r="H553" i="10"/>
  <c r="H552" i="10"/>
  <c r="H551" i="10"/>
  <c r="H550" i="10"/>
  <c r="H549" i="10"/>
  <c r="H548" i="10"/>
  <c r="H547" i="10"/>
  <c r="H546" i="10"/>
  <c r="H545" i="10"/>
  <c r="H544" i="10"/>
  <c r="H543" i="10"/>
  <c r="H542" i="10"/>
  <c r="H541" i="10"/>
  <c r="H540" i="10"/>
  <c r="H539" i="10"/>
  <c r="H538" i="10"/>
  <c r="H537" i="10"/>
  <c r="H536" i="10"/>
  <c r="H535" i="10"/>
  <c r="H534" i="10"/>
  <c r="H533" i="10"/>
  <c r="H532" i="10"/>
  <c r="H531" i="10"/>
  <c r="H530" i="10"/>
  <c r="H529" i="10"/>
  <c r="H528" i="10"/>
  <c r="H527" i="10"/>
  <c r="H526" i="10"/>
  <c r="H525" i="10"/>
  <c r="H524" i="10"/>
  <c r="H523" i="10"/>
  <c r="H522" i="10"/>
  <c r="H521" i="10"/>
  <c r="H520" i="10"/>
  <c r="H519" i="10"/>
  <c r="H518" i="10"/>
  <c r="H517" i="10"/>
  <c r="H516" i="10"/>
  <c r="H515" i="10"/>
  <c r="H514" i="10"/>
  <c r="H513" i="10"/>
  <c r="H512" i="10"/>
  <c r="H511" i="10"/>
  <c r="H510" i="10"/>
  <c r="H509" i="10"/>
  <c r="H508" i="10"/>
  <c r="H507" i="10"/>
  <c r="H506" i="10"/>
  <c r="H505" i="10"/>
  <c r="H504" i="10"/>
  <c r="H503" i="10"/>
  <c r="H502" i="10"/>
  <c r="H501" i="10"/>
  <c r="H500" i="10"/>
  <c r="H499" i="10"/>
  <c r="H498" i="10"/>
  <c r="H497" i="10"/>
  <c r="H496" i="10"/>
  <c r="H495" i="10"/>
  <c r="H494" i="10"/>
  <c r="H493" i="10"/>
  <c r="H492" i="10"/>
  <c r="H491" i="10"/>
  <c r="H490" i="10"/>
  <c r="H489" i="10"/>
  <c r="H488" i="10"/>
  <c r="H487" i="10"/>
  <c r="H486" i="10"/>
  <c r="H485" i="10"/>
  <c r="H484" i="10"/>
  <c r="H483" i="10"/>
  <c r="H482" i="10"/>
  <c r="H481" i="10"/>
  <c r="H480" i="10"/>
  <c r="H479" i="10"/>
  <c r="H478" i="10"/>
  <c r="H477" i="10"/>
  <c r="H476" i="10"/>
  <c r="H475" i="10"/>
  <c r="H474" i="10"/>
  <c r="H473" i="10"/>
  <c r="H472" i="10"/>
  <c r="H471" i="10"/>
  <c r="H470" i="10"/>
  <c r="H469" i="10"/>
  <c r="H468" i="10"/>
  <c r="H467" i="10"/>
  <c r="H466" i="10"/>
  <c r="H465" i="10"/>
  <c r="H464" i="10"/>
  <c r="H463" i="10"/>
  <c r="H462" i="10"/>
  <c r="H461" i="10"/>
  <c r="H460" i="10"/>
  <c r="H459" i="10"/>
  <c r="H458" i="10"/>
  <c r="H457" i="10"/>
  <c r="H456" i="10"/>
  <c r="H455" i="10"/>
  <c r="H454" i="10"/>
  <c r="H453" i="10"/>
  <c r="H452" i="10"/>
  <c r="H451" i="10"/>
  <c r="H450" i="10"/>
  <c r="H449" i="10"/>
  <c r="H448" i="10"/>
  <c r="H447" i="10"/>
  <c r="H446" i="10"/>
  <c r="H445" i="10"/>
  <c r="H444" i="10"/>
  <c r="H443" i="10"/>
  <c r="H442" i="10"/>
  <c r="H441" i="10"/>
  <c r="H440" i="10"/>
  <c r="H439" i="10"/>
  <c r="H438" i="10"/>
  <c r="H437" i="10"/>
  <c r="H436" i="10"/>
  <c r="H435" i="10"/>
  <c r="H434" i="10"/>
  <c r="H433" i="10"/>
  <c r="H432" i="10"/>
  <c r="H431" i="10"/>
  <c r="H430" i="10"/>
  <c r="H429" i="10"/>
  <c r="H428" i="10"/>
  <c r="H427" i="10"/>
  <c r="H426" i="10"/>
  <c r="H425" i="10"/>
  <c r="H424" i="10"/>
  <c r="H423" i="10"/>
  <c r="H422" i="10"/>
  <c r="H421" i="10"/>
  <c r="H420" i="10"/>
  <c r="H419" i="10"/>
  <c r="H418" i="10"/>
  <c r="H417" i="10"/>
  <c r="H416" i="10"/>
  <c r="H415" i="10"/>
  <c r="H414" i="10"/>
  <c r="H413" i="10"/>
  <c r="H412" i="10"/>
  <c r="H411" i="10"/>
  <c r="H410" i="10"/>
  <c r="H409" i="10"/>
  <c r="H408" i="10"/>
  <c r="H407" i="10"/>
  <c r="H406" i="10"/>
  <c r="H405" i="10"/>
  <c r="H404" i="10"/>
  <c r="H403" i="10"/>
  <c r="H402" i="10"/>
  <c r="H401" i="10"/>
  <c r="H400" i="10"/>
  <c r="H399" i="10"/>
  <c r="H398" i="10"/>
  <c r="H397" i="10"/>
  <c r="H396" i="10"/>
  <c r="H395" i="10"/>
  <c r="H394" i="10"/>
  <c r="H393" i="10"/>
  <c r="H392" i="10"/>
  <c r="H391" i="10"/>
  <c r="H390" i="10"/>
  <c r="H389" i="10"/>
  <c r="H388" i="10"/>
  <c r="H387" i="10"/>
  <c r="H386" i="10"/>
  <c r="H385" i="10"/>
  <c r="H384" i="10"/>
  <c r="H383" i="10"/>
  <c r="H382" i="10"/>
  <c r="H381" i="10"/>
  <c r="H380" i="10"/>
  <c r="H379" i="10"/>
  <c r="H378" i="10"/>
  <c r="H377" i="10"/>
  <c r="H376" i="10"/>
  <c r="H375" i="10"/>
  <c r="H374" i="10"/>
  <c r="H373" i="10"/>
  <c r="H372" i="10"/>
  <c r="H371" i="10"/>
  <c r="H370" i="10"/>
  <c r="H369" i="10"/>
  <c r="H368" i="10"/>
  <c r="H367" i="10"/>
  <c r="H366" i="10"/>
  <c r="H365" i="10"/>
  <c r="H364" i="10"/>
  <c r="H363" i="10"/>
  <c r="H362" i="10"/>
  <c r="H361" i="10"/>
  <c r="H360" i="10"/>
  <c r="H359" i="10"/>
  <c r="H358" i="10"/>
  <c r="H357" i="10"/>
  <c r="H356" i="10"/>
  <c r="H355" i="10"/>
  <c r="H354" i="10"/>
  <c r="H353" i="10"/>
  <c r="H352" i="10"/>
  <c r="H351" i="10"/>
  <c r="H350" i="10"/>
  <c r="H349" i="10"/>
  <c r="H348" i="10"/>
  <c r="H347" i="10"/>
  <c r="H346" i="10"/>
  <c r="H345" i="10"/>
  <c r="H344" i="10"/>
  <c r="H343" i="10"/>
  <c r="H342" i="10"/>
  <c r="H341" i="10"/>
  <c r="H340" i="10"/>
  <c r="H339" i="10"/>
  <c r="H338" i="10"/>
  <c r="H337" i="10"/>
  <c r="H336" i="10"/>
  <c r="H335" i="10"/>
  <c r="H334" i="10"/>
  <c r="H333" i="10"/>
  <c r="H332" i="10"/>
  <c r="H331" i="10"/>
  <c r="H330" i="10"/>
  <c r="H329" i="10"/>
  <c r="H328" i="10"/>
  <c r="H327" i="10"/>
  <c r="H326" i="10"/>
  <c r="H325" i="10"/>
  <c r="H324" i="10"/>
  <c r="H323" i="10"/>
  <c r="H322" i="10"/>
  <c r="H321" i="10"/>
  <c r="H320" i="10"/>
  <c r="H319" i="10"/>
  <c r="H318" i="10"/>
  <c r="H317" i="10"/>
  <c r="H316" i="10"/>
  <c r="H315" i="10"/>
  <c r="H314" i="10"/>
  <c r="H313" i="10"/>
  <c r="H312" i="10"/>
  <c r="H311" i="10"/>
  <c r="H310" i="10"/>
  <c r="H309" i="10"/>
  <c r="H308" i="10"/>
  <c r="H307" i="10"/>
  <c r="H306" i="10"/>
  <c r="H305" i="10"/>
  <c r="H304" i="10"/>
  <c r="H303" i="10"/>
  <c r="H302" i="10"/>
  <c r="H301" i="10"/>
  <c r="H300" i="10"/>
  <c r="H299" i="10"/>
  <c r="H298" i="10"/>
  <c r="H297" i="10"/>
  <c r="H296" i="10"/>
  <c r="H295" i="10"/>
  <c r="H294" i="10"/>
  <c r="H293" i="10"/>
  <c r="H292" i="10"/>
  <c r="H291" i="10"/>
  <c r="H290" i="10"/>
  <c r="H289" i="10"/>
  <c r="H288" i="10"/>
  <c r="H287" i="10"/>
  <c r="H286" i="10"/>
  <c r="H285" i="10"/>
  <c r="H284" i="10"/>
  <c r="H283" i="10"/>
  <c r="H282" i="10"/>
  <c r="H281" i="10"/>
  <c r="H280" i="10"/>
  <c r="H279" i="10"/>
  <c r="H278" i="10"/>
  <c r="H277" i="10"/>
  <c r="H276" i="10"/>
  <c r="H275" i="10"/>
  <c r="H274" i="10"/>
  <c r="H273" i="10"/>
  <c r="H272" i="10"/>
  <c r="H271" i="10"/>
  <c r="H270" i="10"/>
  <c r="H269" i="10"/>
  <c r="H268" i="10"/>
  <c r="H267" i="10"/>
  <c r="H266" i="10"/>
  <c r="H265" i="10"/>
  <c r="H264" i="10"/>
  <c r="H263" i="10"/>
  <c r="H262" i="10"/>
  <c r="H261" i="10"/>
  <c r="H260" i="10"/>
  <c r="H259" i="10"/>
  <c r="H258" i="10"/>
  <c r="H257" i="10"/>
  <c r="H256" i="10"/>
  <c r="H255" i="10"/>
  <c r="H254" i="10"/>
  <c r="H253" i="10"/>
  <c r="H252" i="10"/>
  <c r="H251" i="10"/>
  <c r="H250" i="10"/>
  <c r="H249" i="10"/>
  <c r="H248" i="10"/>
  <c r="H247" i="10"/>
  <c r="H246" i="10"/>
  <c r="H245" i="10"/>
  <c r="H244" i="10"/>
  <c r="H243" i="10"/>
  <c r="H242" i="10"/>
  <c r="H241" i="10"/>
  <c r="H240" i="10"/>
  <c r="H239" i="10"/>
  <c r="H238" i="10"/>
  <c r="H237" i="10"/>
  <c r="H236" i="10"/>
  <c r="H235" i="10"/>
  <c r="H234" i="10"/>
  <c r="H233" i="10"/>
  <c r="H232" i="10"/>
  <c r="H231" i="10"/>
  <c r="H230" i="10"/>
  <c r="H229" i="10"/>
  <c r="H228" i="10"/>
  <c r="H227" i="10"/>
  <c r="H226" i="10"/>
  <c r="H225" i="10"/>
  <c r="H224" i="10"/>
  <c r="H223" i="10"/>
  <c r="H222" i="10"/>
  <c r="H221" i="10"/>
  <c r="H220" i="10"/>
  <c r="H219" i="10"/>
  <c r="H218" i="10"/>
  <c r="H217" i="10"/>
  <c r="H216" i="10"/>
  <c r="H215" i="10"/>
  <c r="H214" i="10"/>
  <c r="H213" i="10"/>
  <c r="H212" i="10"/>
  <c r="H211" i="10"/>
  <c r="H210" i="10"/>
  <c r="H209" i="10"/>
  <c r="H208" i="10"/>
  <c r="H207" i="10"/>
  <c r="H206" i="10"/>
  <c r="H205" i="10"/>
  <c r="H204" i="10"/>
  <c r="H203" i="10"/>
  <c r="H202" i="10"/>
  <c r="H201" i="10"/>
  <c r="H200" i="10"/>
  <c r="H199" i="10"/>
  <c r="H198" i="10"/>
  <c r="H197" i="10"/>
  <c r="H196" i="10"/>
  <c r="H195" i="10"/>
  <c r="H194" i="10"/>
  <c r="H193" i="10"/>
  <c r="H192" i="10"/>
  <c r="H191" i="10"/>
  <c r="H190" i="10"/>
  <c r="H189" i="10"/>
  <c r="H188" i="10"/>
  <c r="H187" i="10"/>
  <c r="H186" i="10"/>
  <c r="H185" i="10"/>
  <c r="H184" i="10"/>
  <c r="H183" i="10"/>
  <c r="H182" i="10"/>
  <c r="H181" i="10"/>
  <c r="H180" i="10"/>
  <c r="H179" i="10"/>
  <c r="H178" i="10"/>
  <c r="H177" i="10"/>
  <c r="H176" i="10"/>
  <c r="H175" i="10"/>
  <c r="H174" i="10"/>
  <c r="H173" i="10"/>
  <c r="H172" i="10"/>
  <c r="H171" i="10"/>
  <c r="H170" i="10"/>
  <c r="H169" i="10"/>
  <c r="H168" i="10"/>
  <c r="H167" i="10"/>
  <c r="H166" i="10"/>
  <c r="H165" i="10"/>
  <c r="H164" i="10"/>
  <c r="H163" i="10"/>
  <c r="H162" i="10"/>
  <c r="H161" i="10"/>
  <c r="H160" i="10"/>
  <c r="H159" i="10"/>
  <c r="H158" i="10"/>
  <c r="H157" i="10"/>
  <c r="H156" i="10"/>
  <c r="H155" i="10"/>
  <c r="H154" i="10"/>
  <c r="H153" i="10"/>
  <c r="H152" i="10"/>
  <c r="H151" i="10"/>
  <c r="H150" i="10"/>
  <c r="H149" i="10"/>
  <c r="H148" i="10"/>
  <c r="H147" i="10"/>
  <c r="H146" i="10"/>
  <c r="H145" i="10"/>
  <c r="H144" i="10"/>
  <c r="H143" i="10"/>
  <c r="H142" i="10"/>
  <c r="H141" i="10"/>
  <c r="H140" i="10"/>
  <c r="H139" i="10"/>
  <c r="H138" i="10"/>
  <c r="H137" i="10"/>
  <c r="H136" i="10"/>
  <c r="H135" i="10"/>
  <c r="H134" i="10"/>
  <c r="H133" i="10"/>
  <c r="H132" i="10"/>
  <c r="H131" i="10"/>
  <c r="H130" i="10"/>
  <c r="H129" i="10"/>
  <c r="H128" i="10"/>
  <c r="H127" i="10"/>
  <c r="H126" i="10"/>
  <c r="H125" i="10"/>
  <c r="H124" i="10"/>
  <c r="H123" i="10"/>
  <c r="H122" i="10"/>
  <c r="H121" i="10"/>
  <c r="H120" i="10"/>
  <c r="H119" i="10"/>
  <c r="H118" i="10"/>
  <c r="H117" i="10"/>
  <c r="H116" i="10"/>
  <c r="H115" i="10"/>
  <c r="H114" i="10"/>
  <c r="H113" i="10"/>
  <c r="H112" i="10"/>
  <c r="H111" i="10"/>
  <c r="H110" i="10"/>
  <c r="H109" i="10"/>
  <c r="H108" i="10"/>
  <c r="H107" i="10"/>
  <c r="H106" i="10"/>
  <c r="H105" i="10"/>
  <c r="H104" i="10"/>
  <c r="H103" i="10"/>
  <c r="H102" i="10"/>
  <c r="H101" i="10"/>
  <c r="H100" i="10"/>
  <c r="H99" i="10"/>
  <c r="H98" i="10"/>
  <c r="H97" i="10"/>
  <c r="H96" i="10"/>
  <c r="H95" i="10"/>
  <c r="H94" i="10"/>
  <c r="H93" i="10"/>
  <c r="H92" i="10"/>
  <c r="H91" i="10"/>
  <c r="H90" i="10"/>
  <c r="H89" i="10"/>
  <c r="H88" i="10"/>
  <c r="H87" i="10"/>
  <c r="H86" i="10"/>
  <c r="H85" i="10"/>
  <c r="H84" i="10"/>
  <c r="H83" i="10"/>
  <c r="H82" i="10"/>
  <c r="H81" i="10"/>
  <c r="H80" i="10"/>
  <c r="H79" i="10"/>
  <c r="H78" i="10"/>
  <c r="H77" i="10"/>
  <c r="H76" i="10"/>
  <c r="H75" i="10"/>
  <c r="H74" i="10"/>
  <c r="H73" i="10"/>
  <c r="H72" i="10"/>
  <c r="H71" i="10"/>
  <c r="H70" i="10"/>
  <c r="H69" i="10"/>
  <c r="H68" i="10"/>
  <c r="H67" i="10"/>
  <c r="H66" i="10"/>
  <c r="H65" i="10"/>
  <c r="H64" i="10"/>
  <c r="H63" i="10"/>
  <c r="H62" i="10"/>
  <c r="H61" i="10"/>
  <c r="H6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c r="H14" i="10"/>
  <c r="H13" i="10"/>
  <c r="H12" i="10"/>
  <c r="H11" i="10"/>
  <c r="H10" i="10"/>
  <c r="H9" i="10"/>
  <c r="H8" i="10"/>
  <c r="H7" i="10"/>
  <c r="H6" i="10"/>
  <c r="H5" i="10"/>
  <c r="H4" i="10"/>
  <c r="H3" i="10"/>
  <c r="H2" i="10"/>
  <c r="J1120" i="1"/>
  <c r="J1119" i="1"/>
  <c r="J1118" i="1"/>
  <c r="J1117" i="1"/>
  <c r="J1116" i="1"/>
  <c r="J1115" i="1"/>
  <c r="J1114" i="1"/>
  <c r="J1113" i="1"/>
  <c r="J1112" i="1"/>
  <c r="J1111" i="1"/>
  <c r="J1110" i="1"/>
  <c r="J1109" i="1"/>
  <c r="J1108" i="1"/>
  <c r="J1107" i="1"/>
  <c r="J1106" i="1"/>
  <c r="J1105" i="1"/>
  <c r="J1104" i="1"/>
  <c r="J1103" i="1"/>
  <c r="J1102" i="1"/>
  <c r="J1101" i="1"/>
  <c r="J1100" i="1"/>
  <c r="J1099" i="1"/>
  <c r="J1098" i="1"/>
  <c r="J1097" i="1"/>
  <c r="J1096" i="1"/>
  <c r="J1095" i="1"/>
  <c r="J1094" i="1"/>
  <c r="J1093" i="1"/>
  <c r="J1092" i="1"/>
  <c r="J1091" i="1"/>
  <c r="J1090" i="1"/>
  <c r="J1089" i="1"/>
  <c r="J1088" i="1"/>
  <c r="J1087" i="1"/>
  <c r="J1086" i="1"/>
  <c r="J1085" i="1"/>
  <c r="J1084" i="1"/>
  <c r="J1083" i="1"/>
  <c r="J1082" i="1"/>
  <c r="J1081" i="1"/>
  <c r="J1080" i="1"/>
  <c r="J1079" i="1"/>
  <c r="J1078" i="1"/>
  <c r="J1077" i="1"/>
  <c r="J1076" i="1"/>
  <c r="J1075" i="1"/>
  <c r="J1074" i="1"/>
  <c r="J1073" i="1"/>
  <c r="J1072" i="1"/>
  <c r="J1071" i="1"/>
  <c r="J1070" i="1"/>
  <c r="J1069" i="1"/>
  <c r="J1068" i="1"/>
  <c r="J1067" i="1"/>
  <c r="J1066" i="1"/>
  <c r="J1065" i="1"/>
  <c r="J1064" i="1"/>
  <c r="J1063" i="1"/>
  <c r="J1062" i="1"/>
  <c r="J1061" i="1"/>
  <c r="J1060" i="1"/>
  <c r="J1059" i="1"/>
  <c r="J1058" i="1"/>
  <c r="J1057" i="1"/>
  <c r="J1056" i="1"/>
  <c r="J1055" i="1"/>
  <c r="J1054" i="1"/>
  <c r="J1053" i="1"/>
  <c r="J1052" i="1"/>
  <c r="J1051" i="1"/>
  <c r="J1050" i="1"/>
  <c r="J1049" i="1"/>
  <c r="J1048" i="1"/>
  <c r="J1047" i="1"/>
  <c r="J1046" i="1"/>
  <c r="J1045" i="1"/>
  <c r="J1044" i="1"/>
  <c r="J1043" i="1"/>
  <c r="J1042" i="1"/>
  <c r="J1041" i="1"/>
  <c r="J1040" i="1"/>
  <c r="J1039" i="1"/>
  <c r="J1038" i="1"/>
  <c r="J1037" i="1"/>
  <c r="J1036" i="1"/>
  <c r="J1035" i="1"/>
  <c r="J1034" i="1"/>
  <c r="J1033" i="1"/>
  <c r="J1032" i="1"/>
  <c r="J1031" i="1"/>
  <c r="J1030" i="1"/>
  <c r="J1029" i="1"/>
  <c r="J1028" i="1"/>
  <c r="J1027" i="1"/>
  <c r="J1026" i="1"/>
  <c r="J1025" i="1"/>
  <c r="J1024" i="1"/>
  <c r="J1023" i="1"/>
  <c r="J1022" i="1"/>
  <c r="J1021" i="1"/>
  <c r="J1020" i="1"/>
  <c r="J1019" i="1"/>
  <c r="J1018" i="1"/>
  <c r="J1017" i="1"/>
  <c r="J1016" i="1"/>
  <c r="J1015" i="1"/>
  <c r="J1014" i="1"/>
  <c r="J1013" i="1"/>
  <c r="J1012" i="1"/>
  <c r="J1011" i="1"/>
  <c r="J1010" i="1"/>
  <c r="J1009" i="1"/>
  <c r="J1008" i="1"/>
  <c r="J1007" i="1"/>
  <c r="J1006" i="1"/>
  <c r="J1005" i="1"/>
  <c r="J1004" i="1"/>
  <c r="J1003" i="1"/>
  <c r="J1002" i="1"/>
  <c r="J1001" i="1"/>
  <c r="J1000" i="1"/>
  <c r="J999" i="1"/>
  <c r="J998" i="1"/>
  <c r="J997" i="1"/>
  <c r="J996" i="1"/>
  <c r="J995" i="1"/>
  <c r="J994" i="1"/>
  <c r="J993" i="1"/>
  <c r="J992" i="1"/>
  <c r="J991" i="1"/>
  <c r="J990" i="1"/>
  <c r="J989" i="1"/>
  <c r="J988" i="1"/>
  <c r="J987" i="1"/>
  <c r="J986" i="1"/>
  <c r="J985" i="1"/>
  <c r="J984" i="1"/>
  <c r="J983" i="1"/>
  <c r="J982" i="1"/>
  <c r="J981" i="1"/>
  <c r="J980" i="1"/>
  <c r="J979" i="1"/>
  <c r="J978" i="1"/>
  <c r="J977" i="1"/>
  <c r="J976" i="1"/>
  <c r="J975" i="1"/>
  <c r="J974" i="1"/>
  <c r="J973" i="1"/>
  <c r="J972" i="1"/>
  <c r="J971" i="1"/>
  <c r="J970" i="1"/>
  <c r="J969" i="1"/>
  <c r="J968" i="1"/>
  <c r="J967" i="1"/>
  <c r="J966" i="1"/>
  <c r="J965" i="1"/>
  <c r="J964" i="1"/>
  <c r="J963" i="1"/>
  <c r="J962" i="1"/>
  <c r="J961" i="1"/>
  <c r="J960" i="1"/>
  <c r="J959" i="1"/>
  <c r="J958" i="1"/>
  <c r="J957" i="1"/>
  <c r="J956" i="1"/>
  <c r="J955" i="1"/>
  <c r="J954" i="1"/>
  <c r="J953" i="1"/>
  <c r="J952" i="1"/>
  <c r="J951" i="1"/>
  <c r="J950" i="1"/>
  <c r="J949" i="1"/>
  <c r="J948" i="1"/>
  <c r="J947" i="1"/>
  <c r="J946" i="1"/>
  <c r="J945" i="1"/>
  <c r="J944" i="1"/>
  <c r="J943" i="1"/>
  <c r="J942" i="1"/>
  <c r="J941" i="1"/>
  <c r="J940" i="1"/>
  <c r="J939" i="1"/>
  <c r="J938" i="1"/>
  <c r="J937" i="1"/>
  <c r="J936" i="1"/>
  <c r="J935" i="1"/>
  <c r="J934" i="1"/>
  <c r="J933" i="1"/>
  <c r="J932" i="1"/>
  <c r="J931" i="1"/>
  <c r="J930" i="1"/>
  <c r="J929" i="1"/>
  <c r="J928" i="1"/>
  <c r="J927" i="1"/>
  <c r="J926" i="1"/>
  <c r="J925" i="1"/>
  <c r="J924" i="1"/>
  <c r="J923" i="1"/>
  <c r="J922" i="1"/>
  <c r="J921" i="1"/>
  <c r="J920" i="1"/>
  <c r="J919" i="1"/>
  <c r="J918" i="1"/>
  <c r="J917" i="1"/>
  <c r="J916" i="1"/>
  <c r="J915" i="1"/>
  <c r="J914" i="1"/>
  <c r="J913" i="1"/>
  <c r="J912" i="1"/>
  <c r="J911" i="1"/>
  <c r="J910" i="1"/>
  <c r="J909" i="1"/>
  <c r="J908" i="1"/>
  <c r="J907" i="1"/>
  <c r="J906" i="1"/>
  <c r="J905" i="1"/>
  <c r="J904" i="1"/>
  <c r="J903" i="1"/>
  <c r="J902" i="1"/>
  <c r="J901" i="1"/>
  <c r="J900" i="1"/>
  <c r="J899" i="1"/>
  <c r="J898" i="1"/>
  <c r="J897" i="1"/>
  <c r="J896" i="1"/>
  <c r="J895" i="1"/>
  <c r="J894" i="1"/>
  <c r="J893" i="1"/>
  <c r="J892" i="1"/>
  <c r="J891" i="1"/>
  <c r="J890" i="1"/>
  <c r="J889" i="1"/>
  <c r="J888" i="1"/>
  <c r="J887" i="1"/>
  <c r="J886" i="1"/>
  <c r="J885" i="1"/>
  <c r="J884" i="1"/>
  <c r="J883" i="1"/>
  <c r="J882" i="1"/>
  <c r="J881" i="1"/>
  <c r="J880" i="1"/>
  <c r="J879" i="1"/>
  <c r="J878" i="1"/>
  <c r="J877" i="1"/>
  <c r="J876" i="1"/>
  <c r="J875" i="1"/>
  <c r="J874" i="1"/>
  <c r="J873" i="1"/>
  <c r="J872" i="1"/>
  <c r="J871" i="1"/>
  <c r="J870" i="1"/>
  <c r="J869" i="1"/>
  <c r="J868" i="1"/>
  <c r="J867" i="1"/>
  <c r="J866" i="1"/>
  <c r="J865" i="1"/>
  <c r="J864" i="1"/>
  <c r="J863" i="1"/>
  <c r="J862" i="1"/>
  <c r="J861" i="1"/>
  <c r="J860" i="1"/>
  <c r="J859" i="1"/>
  <c r="J858" i="1"/>
  <c r="J857" i="1"/>
  <c r="J856" i="1"/>
  <c r="J855" i="1"/>
  <c r="J854" i="1"/>
  <c r="J853" i="1"/>
  <c r="J852" i="1"/>
  <c r="J851" i="1"/>
  <c r="J850" i="1"/>
  <c r="J849" i="1"/>
  <c r="J848" i="1"/>
  <c r="J847" i="1"/>
  <c r="J846" i="1"/>
  <c r="J845" i="1"/>
  <c r="J844" i="1"/>
  <c r="J843" i="1"/>
  <c r="J842" i="1"/>
  <c r="J841" i="1"/>
  <c r="J840" i="1"/>
  <c r="J839" i="1"/>
  <c r="J838" i="1"/>
  <c r="J837" i="1"/>
  <c r="J836" i="1"/>
  <c r="J835" i="1"/>
  <c r="J834" i="1"/>
  <c r="J833" i="1"/>
  <c r="J832" i="1"/>
  <c r="J831" i="1"/>
  <c r="J830" i="1"/>
  <c r="J829" i="1"/>
  <c r="J828" i="1"/>
  <c r="J827" i="1"/>
  <c r="J826" i="1"/>
  <c r="J825" i="1"/>
  <c r="J824" i="1"/>
  <c r="J823" i="1"/>
  <c r="J822" i="1"/>
  <c r="J821" i="1"/>
  <c r="J820" i="1"/>
  <c r="J819" i="1"/>
  <c r="J818" i="1"/>
  <c r="J817" i="1"/>
  <c r="J816" i="1"/>
  <c r="J815" i="1"/>
  <c r="J814" i="1"/>
  <c r="J813" i="1"/>
  <c r="J812" i="1"/>
  <c r="J811" i="1"/>
  <c r="J810" i="1"/>
  <c r="J809" i="1"/>
  <c r="J808" i="1"/>
  <c r="J807" i="1"/>
  <c r="J806" i="1"/>
  <c r="J805" i="1"/>
  <c r="J804" i="1"/>
  <c r="J803" i="1"/>
  <c r="J802" i="1"/>
  <c r="J801" i="1"/>
  <c r="J800" i="1"/>
  <c r="J799" i="1"/>
  <c r="J798" i="1"/>
  <c r="J797" i="1"/>
  <c r="J796" i="1"/>
  <c r="J795" i="1"/>
  <c r="J794" i="1"/>
  <c r="J793" i="1"/>
  <c r="J792" i="1"/>
  <c r="J791" i="1"/>
  <c r="J790" i="1"/>
  <c r="J789" i="1"/>
  <c r="J788" i="1"/>
  <c r="J787" i="1"/>
  <c r="J786" i="1"/>
  <c r="J785" i="1"/>
  <c r="J784" i="1"/>
  <c r="J783" i="1"/>
  <c r="J782" i="1"/>
  <c r="J781" i="1"/>
  <c r="J780" i="1"/>
  <c r="J779" i="1"/>
  <c r="J778" i="1"/>
  <c r="J777" i="1"/>
  <c r="J776" i="1"/>
  <c r="J775" i="1"/>
  <c r="J774" i="1"/>
  <c r="J773" i="1"/>
  <c r="J772" i="1"/>
  <c r="J771" i="1"/>
  <c r="J770" i="1"/>
  <c r="J769" i="1"/>
  <c r="J768" i="1"/>
  <c r="J767" i="1"/>
  <c r="J766" i="1"/>
  <c r="J765" i="1"/>
  <c r="J764" i="1"/>
  <c r="J763" i="1"/>
  <c r="J762" i="1"/>
  <c r="J761" i="1"/>
  <c r="J760" i="1"/>
  <c r="J759" i="1"/>
  <c r="J758" i="1"/>
  <c r="J757" i="1"/>
  <c r="J756" i="1"/>
  <c r="J755" i="1"/>
  <c r="J754" i="1"/>
  <c r="J753" i="1"/>
  <c r="J752" i="1"/>
  <c r="J751" i="1"/>
  <c r="J750" i="1"/>
  <c r="J749" i="1"/>
  <c r="J748" i="1"/>
  <c r="J747" i="1"/>
  <c r="J746" i="1"/>
  <c r="J745" i="1"/>
  <c r="J744" i="1"/>
  <c r="J743" i="1"/>
  <c r="J742" i="1"/>
  <c r="J741" i="1"/>
  <c r="J740" i="1"/>
  <c r="J739" i="1"/>
  <c r="J738" i="1"/>
  <c r="J737" i="1"/>
  <c r="J736" i="1"/>
  <c r="J735" i="1"/>
  <c r="J734" i="1"/>
  <c r="J733" i="1"/>
  <c r="J732" i="1"/>
  <c r="J731" i="1"/>
  <c r="J730" i="1"/>
  <c r="J729" i="1"/>
  <c r="J728" i="1"/>
  <c r="J727" i="1"/>
  <c r="J726" i="1"/>
  <c r="J725" i="1"/>
  <c r="J724" i="1"/>
  <c r="J723" i="1"/>
  <c r="J722" i="1"/>
  <c r="J721" i="1"/>
  <c r="J720" i="1"/>
  <c r="J719" i="1"/>
  <c r="J718" i="1"/>
  <c r="J717" i="1"/>
  <c r="J716" i="1"/>
  <c r="J715" i="1"/>
  <c r="J714" i="1"/>
  <c r="J713" i="1"/>
  <c r="J712" i="1"/>
  <c r="J711" i="1"/>
  <c r="J710" i="1"/>
  <c r="J709" i="1"/>
  <c r="J708" i="1"/>
  <c r="J707" i="1"/>
  <c r="J706" i="1"/>
  <c r="J705" i="1"/>
  <c r="J704" i="1"/>
  <c r="J703" i="1"/>
  <c r="J702" i="1"/>
  <c r="J701" i="1"/>
  <c r="J700" i="1"/>
  <c r="J699" i="1"/>
  <c r="J698" i="1"/>
  <c r="J697" i="1"/>
  <c r="J696" i="1"/>
  <c r="J695" i="1"/>
  <c r="J694" i="1"/>
  <c r="J693" i="1"/>
  <c r="J692" i="1"/>
  <c r="J691" i="1"/>
  <c r="J690" i="1"/>
  <c r="J689" i="1"/>
  <c r="J688" i="1"/>
  <c r="J687" i="1"/>
  <c r="J686" i="1"/>
  <c r="J685" i="1"/>
  <c r="J684" i="1"/>
  <c r="J683" i="1"/>
  <c r="J682" i="1"/>
  <c r="J681" i="1"/>
  <c r="J680" i="1"/>
  <c r="J679" i="1"/>
  <c r="J678" i="1"/>
  <c r="J677" i="1"/>
  <c r="J676" i="1"/>
  <c r="J675" i="1"/>
  <c r="J674" i="1"/>
  <c r="J673" i="1"/>
  <c r="J672" i="1"/>
  <c r="J671" i="1"/>
  <c r="J670" i="1"/>
  <c r="J669" i="1"/>
  <c r="J668" i="1"/>
  <c r="J667" i="1"/>
  <c r="J666" i="1"/>
  <c r="J665" i="1"/>
  <c r="J664" i="1"/>
  <c r="J663" i="1"/>
  <c r="J662" i="1"/>
  <c r="J661" i="1"/>
  <c r="J660" i="1"/>
  <c r="J659" i="1"/>
  <c r="J658" i="1"/>
  <c r="J657" i="1"/>
  <c r="J656" i="1"/>
  <c r="J655" i="1"/>
  <c r="J654" i="1"/>
  <c r="J653" i="1"/>
  <c r="J652" i="1"/>
  <c r="J651" i="1"/>
  <c r="J650" i="1"/>
  <c r="J649" i="1"/>
  <c r="J648" i="1"/>
  <c r="J647" i="1"/>
  <c r="J646" i="1"/>
  <c r="J645" i="1"/>
  <c r="J644" i="1"/>
  <c r="J643" i="1"/>
  <c r="J642" i="1"/>
  <c r="J641" i="1"/>
  <c r="J640" i="1"/>
  <c r="J639" i="1"/>
  <c r="J638" i="1"/>
  <c r="J637" i="1"/>
  <c r="J636" i="1"/>
  <c r="J635" i="1"/>
  <c r="J634" i="1"/>
  <c r="J633" i="1"/>
  <c r="J632" i="1"/>
  <c r="J631" i="1"/>
  <c r="J630" i="1"/>
  <c r="J629" i="1"/>
  <c r="J628" i="1"/>
  <c r="J627" i="1"/>
  <c r="J626" i="1"/>
  <c r="J625" i="1"/>
  <c r="J624" i="1"/>
  <c r="J623" i="1"/>
  <c r="J622" i="1"/>
  <c r="J621" i="1"/>
  <c r="J620" i="1"/>
  <c r="J619" i="1"/>
  <c r="J618" i="1"/>
  <c r="J617" i="1"/>
  <c r="J616" i="1"/>
  <c r="J615" i="1"/>
  <c r="J614" i="1"/>
  <c r="J613" i="1"/>
  <c r="J612" i="1"/>
  <c r="J611" i="1"/>
  <c r="J610" i="1"/>
  <c r="J609" i="1"/>
  <c r="J608" i="1"/>
  <c r="J607" i="1"/>
  <c r="J606" i="1"/>
  <c r="J605" i="1"/>
  <c r="J604" i="1"/>
  <c r="J603" i="1"/>
  <c r="J602" i="1"/>
  <c r="J601" i="1"/>
  <c r="J600" i="1"/>
  <c r="J599" i="1"/>
  <c r="J598" i="1"/>
  <c r="J597" i="1"/>
  <c r="J596" i="1"/>
  <c r="J595" i="1"/>
  <c r="J594" i="1"/>
  <c r="J593" i="1"/>
  <c r="J592" i="1"/>
  <c r="J591" i="1"/>
  <c r="J590" i="1"/>
  <c r="J589" i="1"/>
  <c r="J588" i="1"/>
  <c r="J587" i="1"/>
  <c r="J586" i="1"/>
  <c r="J585" i="1"/>
  <c r="J584" i="1"/>
  <c r="J583" i="1"/>
  <c r="J582" i="1"/>
  <c r="J581" i="1"/>
  <c r="J580" i="1"/>
  <c r="J579" i="1"/>
  <c r="J578" i="1"/>
  <c r="J577" i="1"/>
  <c r="J576" i="1"/>
  <c r="J575" i="1"/>
  <c r="J574" i="1"/>
  <c r="J573" i="1"/>
  <c r="J572" i="1"/>
  <c r="J571" i="1"/>
  <c r="J570" i="1"/>
  <c r="J569" i="1"/>
  <c r="J568" i="1"/>
  <c r="J567" i="1"/>
  <c r="J566" i="1"/>
  <c r="J565" i="1"/>
  <c r="J564" i="1"/>
  <c r="J563" i="1"/>
  <c r="J562" i="1"/>
  <c r="J561" i="1"/>
  <c r="J560" i="1"/>
  <c r="J559" i="1"/>
  <c r="J558" i="1"/>
  <c r="J557" i="1"/>
  <c r="J556" i="1"/>
  <c r="J555" i="1"/>
  <c r="J554" i="1"/>
  <c r="J553" i="1"/>
  <c r="J552" i="1"/>
  <c r="J551" i="1"/>
  <c r="J550" i="1"/>
  <c r="J549" i="1"/>
  <c r="J548" i="1"/>
  <c r="J547" i="1"/>
  <c r="J546" i="1"/>
  <c r="J545" i="1"/>
  <c r="J544" i="1"/>
  <c r="J543" i="1"/>
  <c r="J542" i="1"/>
  <c r="J541" i="1"/>
  <c r="J540" i="1"/>
  <c r="J539" i="1"/>
  <c r="J538" i="1"/>
  <c r="J537" i="1"/>
  <c r="J536" i="1"/>
  <c r="J535" i="1"/>
  <c r="J534" i="1"/>
  <c r="J533" i="1"/>
  <c r="J532" i="1"/>
  <c r="J531" i="1"/>
  <c r="J530" i="1"/>
  <c r="J529" i="1"/>
  <c r="J528" i="1"/>
  <c r="J527" i="1"/>
  <c r="J526" i="1"/>
  <c r="J525" i="1"/>
  <c r="J524" i="1"/>
  <c r="J523" i="1"/>
  <c r="J522" i="1"/>
  <c r="J521" i="1"/>
  <c r="J520" i="1"/>
  <c r="J519" i="1"/>
  <c r="J518" i="1"/>
  <c r="J517" i="1"/>
  <c r="J516" i="1"/>
  <c r="J515" i="1"/>
  <c r="J514" i="1"/>
  <c r="J513" i="1"/>
  <c r="J512" i="1"/>
  <c r="J511" i="1"/>
  <c r="J510" i="1"/>
  <c r="J509" i="1"/>
  <c r="J508" i="1"/>
  <c r="J507" i="1"/>
  <c r="J506" i="1"/>
  <c r="J505" i="1"/>
  <c r="J504" i="1"/>
  <c r="J503" i="1"/>
  <c r="J502" i="1"/>
  <c r="J501" i="1"/>
  <c r="J500" i="1"/>
  <c r="J499" i="1"/>
  <c r="J498" i="1"/>
  <c r="J497" i="1"/>
  <c r="J496" i="1"/>
  <c r="J495" i="1"/>
  <c r="J494" i="1"/>
  <c r="J493" i="1"/>
  <c r="J492" i="1"/>
  <c r="J491" i="1"/>
  <c r="J490" i="1"/>
  <c r="J489" i="1"/>
  <c r="J488" i="1"/>
  <c r="J487" i="1"/>
  <c r="J486" i="1"/>
  <c r="J485" i="1"/>
  <c r="J484" i="1"/>
  <c r="J483" i="1"/>
  <c r="J482" i="1"/>
  <c r="J481" i="1"/>
  <c r="J480" i="1"/>
  <c r="J479" i="1"/>
  <c r="J478" i="1"/>
  <c r="J477" i="1"/>
  <c r="J476" i="1"/>
  <c r="J475" i="1"/>
  <c r="J474" i="1"/>
  <c r="J473" i="1"/>
  <c r="J472" i="1"/>
  <c r="J471" i="1"/>
  <c r="J470" i="1"/>
  <c r="J469" i="1"/>
  <c r="J468" i="1"/>
  <c r="J467" i="1"/>
  <c r="J466" i="1"/>
  <c r="J465" i="1"/>
  <c r="J464" i="1"/>
  <c r="J463" i="1"/>
  <c r="J462" i="1"/>
  <c r="J461" i="1"/>
  <c r="J460" i="1"/>
  <c r="J459" i="1"/>
  <c r="J458" i="1"/>
  <c r="J457" i="1"/>
  <c r="J456" i="1"/>
  <c r="J455" i="1"/>
  <c r="J454" i="1"/>
  <c r="J453" i="1"/>
  <c r="J452" i="1"/>
  <c r="J451" i="1"/>
  <c r="J450" i="1"/>
  <c r="J449" i="1"/>
  <c r="J448" i="1"/>
  <c r="J447" i="1"/>
  <c r="J446" i="1"/>
  <c r="J445" i="1"/>
  <c r="J444" i="1"/>
  <c r="J443" i="1"/>
  <c r="J442" i="1"/>
  <c r="L442" i="1" s="1"/>
  <c r="J441" i="1"/>
  <c r="L441" i="1" s="1"/>
  <c r="J440" i="1"/>
  <c r="L440" i="1" s="1"/>
  <c r="J439" i="1"/>
  <c r="L439" i="1" s="1"/>
  <c r="J438" i="1"/>
  <c r="L438" i="1" s="1"/>
  <c r="J437" i="1"/>
  <c r="L437" i="1" s="1"/>
  <c r="J436" i="1"/>
  <c r="L436" i="1" s="1"/>
  <c r="J435" i="1"/>
  <c r="L435" i="1" s="1"/>
  <c r="J434" i="1"/>
  <c r="L434" i="1" s="1"/>
  <c r="J433" i="1"/>
  <c r="L433" i="1" s="1"/>
  <c r="J432" i="1"/>
  <c r="L432" i="1" s="1"/>
  <c r="J431" i="1"/>
  <c r="L431" i="1" s="1"/>
  <c r="J430" i="1"/>
  <c r="L430" i="1" s="1"/>
  <c r="J429" i="1"/>
  <c r="J428" i="1"/>
  <c r="J427" i="1"/>
  <c r="J426" i="1"/>
  <c r="J425" i="1"/>
  <c r="J424" i="1"/>
  <c r="J423" i="1"/>
  <c r="J422" i="1"/>
  <c r="J421" i="1"/>
  <c r="J420" i="1"/>
  <c r="J419" i="1"/>
  <c r="J418" i="1"/>
  <c r="J417" i="1"/>
  <c r="J416" i="1"/>
  <c r="J415" i="1"/>
  <c r="J414" i="1"/>
  <c r="J413" i="1"/>
  <c r="J412" i="1"/>
  <c r="J411" i="1"/>
  <c r="J410" i="1"/>
  <c r="J409" i="1"/>
  <c r="J408" i="1"/>
  <c r="J407" i="1"/>
  <c r="J406" i="1"/>
  <c r="J405" i="1"/>
  <c r="J404" i="1"/>
  <c r="J403" i="1"/>
  <c r="J402" i="1"/>
  <c r="J401" i="1"/>
  <c r="J400" i="1"/>
  <c r="J399" i="1"/>
  <c r="J398" i="1"/>
  <c r="J397" i="1"/>
  <c r="J396" i="1"/>
  <c r="J395" i="1"/>
  <c r="J394" i="1"/>
  <c r="J393" i="1"/>
  <c r="J392" i="1"/>
  <c r="J391" i="1"/>
  <c r="J390" i="1"/>
  <c r="J389" i="1"/>
  <c r="J388" i="1"/>
  <c r="J387" i="1"/>
  <c r="J386" i="1"/>
  <c r="J385" i="1"/>
  <c r="J384" i="1"/>
  <c r="J383" i="1"/>
  <c r="J382" i="1"/>
  <c r="J381" i="1"/>
  <c r="J380" i="1"/>
  <c r="J379" i="1"/>
  <c r="J378" i="1"/>
  <c r="J377" i="1"/>
  <c r="J376"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50" i="1"/>
  <c r="J349" i="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23" i="1"/>
  <c r="J322" i="1"/>
  <c r="J321" i="1"/>
  <c r="J320" i="1"/>
  <c r="J319" i="1"/>
  <c r="J318" i="1"/>
  <c r="J317" i="1"/>
  <c r="J316"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290" i="1"/>
  <c r="J289" i="1"/>
  <c r="J288" i="1"/>
  <c r="J287" i="1"/>
  <c r="J286" i="1"/>
  <c r="J285" i="1"/>
  <c r="J284" i="1"/>
  <c r="J283" i="1"/>
  <c r="J282" i="1"/>
  <c r="J281" i="1"/>
  <c r="J280" i="1"/>
  <c r="J279" i="1"/>
  <c r="J278" i="1"/>
  <c r="J277" i="1"/>
  <c r="J276" i="1"/>
  <c r="J275" i="1"/>
  <c r="J274" i="1"/>
  <c r="J273" i="1"/>
  <c r="J272" i="1"/>
  <c r="J271" i="1"/>
  <c r="J270" i="1"/>
  <c r="J269" i="1"/>
  <c r="J268" i="1"/>
  <c r="J267" i="1"/>
  <c r="J266" i="1"/>
  <c r="J265" i="1"/>
  <c r="J264" i="1"/>
  <c r="J263" i="1"/>
  <c r="J262" i="1"/>
  <c r="J261" i="1"/>
  <c r="J260" i="1"/>
  <c r="J259" i="1"/>
  <c r="J258" i="1"/>
  <c r="J257" i="1"/>
  <c r="J256" i="1"/>
  <c r="J255" i="1"/>
  <c r="J254" i="1"/>
  <c r="J253" i="1"/>
  <c r="J252" i="1"/>
  <c r="J251" i="1"/>
  <c r="J250" i="1"/>
  <c r="J249" i="1"/>
  <c r="J248" i="1"/>
  <c r="J247" i="1"/>
  <c r="J246" i="1"/>
  <c r="J245" i="1"/>
  <c r="J244" i="1"/>
  <c r="J243" i="1"/>
  <c r="J242" i="1"/>
  <c r="J241" i="1"/>
  <c r="J240" i="1"/>
  <c r="J239" i="1"/>
  <c r="J238" i="1"/>
  <c r="J237" i="1"/>
  <c r="J236" i="1"/>
  <c r="J235" i="1"/>
  <c r="J234" i="1"/>
  <c r="J233" i="1"/>
  <c r="J232" i="1"/>
  <c r="J231" i="1"/>
  <c r="J230" i="1"/>
  <c r="J229" i="1"/>
  <c r="J228" i="1"/>
  <c r="J227" i="1"/>
  <c r="J226" i="1"/>
  <c r="J225" i="1"/>
  <c r="J224" i="1"/>
  <c r="J223" i="1"/>
  <c r="J222" i="1"/>
  <c r="J221" i="1"/>
  <c r="J220" i="1"/>
  <c r="J219" i="1"/>
  <c r="J218" i="1"/>
  <c r="J217" i="1"/>
  <c r="J216" i="1"/>
  <c r="J215" i="1"/>
  <c r="J214" i="1"/>
  <c r="J213" i="1"/>
  <c r="J212" i="1"/>
  <c r="J211" i="1"/>
  <c r="J210" i="1"/>
  <c r="J209" i="1"/>
  <c r="J208" i="1"/>
  <c r="J207" i="1"/>
  <c r="J206" i="1"/>
  <c r="J205" i="1"/>
  <c r="J204" i="1"/>
  <c r="J203" i="1"/>
  <c r="J202" i="1"/>
  <c r="J201" i="1"/>
  <c r="J200" i="1"/>
  <c r="J199" i="1"/>
  <c r="J198" i="1"/>
  <c r="J197" i="1"/>
  <c r="J196" i="1"/>
  <c r="J195" i="1"/>
  <c r="J194" i="1"/>
  <c r="J193" i="1"/>
  <c r="J192" i="1"/>
  <c r="J191" i="1"/>
  <c r="J190" i="1"/>
  <c r="J189" i="1"/>
  <c r="J188" i="1"/>
  <c r="J187" i="1"/>
  <c r="J186" i="1"/>
  <c r="J185" i="1"/>
  <c r="J184" i="1"/>
  <c r="J183" i="1"/>
  <c r="J182" i="1"/>
  <c r="J181" i="1"/>
  <c r="J180" i="1"/>
  <c r="J179" i="1"/>
  <c r="J178" i="1"/>
  <c r="J177" i="1"/>
  <c r="J176" i="1"/>
  <c r="J175" i="1"/>
  <c r="J174" i="1"/>
  <c r="J173" i="1"/>
  <c r="J172" i="1"/>
  <c r="J171" i="1"/>
  <c r="J170" i="1"/>
  <c r="J169" i="1"/>
  <c r="J168" i="1"/>
  <c r="J167" i="1"/>
  <c r="J166" i="1"/>
  <c r="J165" i="1"/>
  <c r="J164" i="1"/>
  <c r="J163" i="1"/>
  <c r="J162" i="1"/>
  <c r="J161" i="1"/>
  <c r="J160" i="1"/>
  <c r="J159" i="1"/>
  <c r="J158" i="1"/>
  <c r="J157" i="1"/>
  <c r="J156" i="1"/>
  <c r="J155" i="1"/>
  <c r="J154" i="1"/>
  <c r="J153" i="1"/>
  <c r="J152" i="1"/>
  <c r="J151" i="1"/>
  <c r="J150" i="1"/>
  <c r="J149" i="1"/>
  <c r="J148" i="1"/>
  <c r="J147" i="1"/>
  <c r="J146" i="1"/>
  <c r="J145" i="1"/>
  <c r="J144" i="1"/>
  <c r="J143" i="1"/>
  <c r="J142" i="1"/>
  <c r="J141" i="1"/>
  <c r="J140" i="1"/>
  <c r="J139" i="1"/>
  <c r="J138" i="1"/>
  <c r="J137" i="1"/>
  <c r="J136" i="1"/>
  <c r="J135" i="1"/>
  <c r="J134" i="1"/>
  <c r="J133" i="1"/>
  <c r="J132" i="1"/>
  <c r="J131" i="1"/>
  <c r="J130" i="1"/>
  <c r="J129" i="1"/>
  <c r="J128" i="1"/>
  <c r="J127" i="1"/>
  <c r="J126" i="1"/>
  <c r="J125" i="1"/>
  <c r="J124" i="1"/>
  <c r="J123" i="1"/>
  <c r="J122" i="1"/>
  <c r="J121" i="1"/>
  <c r="J120" i="1"/>
  <c r="J119" i="1"/>
  <c r="J118" i="1"/>
  <c r="J117" i="1"/>
  <c r="J116" i="1"/>
  <c r="J115" i="1"/>
  <c r="J114" i="1"/>
  <c r="J113" i="1"/>
  <c r="J112" i="1"/>
  <c r="J111" i="1"/>
  <c r="J110" i="1"/>
  <c r="J109" i="1"/>
  <c r="J108" i="1"/>
  <c r="J107" i="1"/>
  <c r="J106" i="1"/>
  <c r="J105" i="1"/>
  <c r="J104" i="1"/>
  <c r="J103" i="1"/>
  <c r="J102" i="1"/>
  <c r="J101" i="1"/>
  <c r="J100" i="1"/>
  <c r="J99" i="1"/>
  <c r="J98" i="1"/>
  <c r="J97" i="1"/>
  <c r="J96" i="1"/>
  <c r="J95" i="1"/>
  <c r="J94" i="1"/>
  <c r="J93" i="1"/>
  <c r="J92" i="1"/>
  <c r="J91" i="1"/>
  <c r="J90" i="1"/>
  <c r="J89" i="1"/>
  <c r="J88" i="1"/>
  <c r="J87" i="1"/>
  <c r="J86" i="1"/>
  <c r="J85" i="1"/>
  <c r="J84" i="1"/>
  <c r="J83" i="1"/>
  <c r="J82" i="1"/>
  <c r="J81" i="1"/>
  <c r="J80" i="1"/>
  <c r="J79" i="1"/>
  <c r="J78" i="1"/>
  <c r="J77" i="1"/>
  <c r="J76" i="1"/>
  <c r="J75" i="1"/>
  <c r="J74" i="1"/>
  <c r="J73" i="1"/>
  <c r="J72" i="1"/>
  <c r="J71" i="1"/>
  <c r="J70" i="1"/>
  <c r="J69" i="1"/>
  <c r="J68" i="1"/>
  <c r="J67" i="1"/>
  <c r="J66"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 r="J20" i="1"/>
  <c r="J19" i="1"/>
  <c r="J18" i="1"/>
  <c r="J17" i="1"/>
  <c r="J16" i="1"/>
  <c r="J15" i="1"/>
  <c r="J14" i="1"/>
  <c r="J13" i="1"/>
  <c r="J12" i="1"/>
  <c r="J11" i="1"/>
  <c r="J10" i="1"/>
  <c r="J9" i="1"/>
  <c r="J8" i="1"/>
  <c r="J7" i="1"/>
  <c r="J6" i="1"/>
  <c r="J5" i="1"/>
  <c r="J4" i="1"/>
  <c r="J3" i="1"/>
  <c r="L10" i="1" l="1"/>
  <c r="K10" i="1"/>
  <c r="L38" i="1"/>
  <c r="K38" i="1"/>
  <c r="L46" i="1"/>
  <c r="K46" i="1"/>
  <c r="L54" i="1"/>
  <c r="K54" i="1"/>
  <c r="L62" i="1"/>
  <c r="K62" i="1"/>
  <c r="L70" i="1"/>
  <c r="K70" i="1"/>
  <c r="L78" i="1"/>
  <c r="K78" i="1"/>
  <c r="L86" i="1"/>
  <c r="K86" i="1"/>
  <c r="L94" i="1"/>
  <c r="K94" i="1"/>
  <c r="L102" i="1"/>
  <c r="K102" i="1"/>
  <c r="L110" i="1"/>
  <c r="K110" i="1"/>
  <c r="L118" i="1"/>
  <c r="K118" i="1"/>
  <c r="L126" i="1"/>
  <c r="K126" i="1"/>
  <c r="L134" i="1"/>
  <c r="K134" i="1"/>
  <c r="L142" i="1"/>
  <c r="K142" i="1"/>
  <c r="L150" i="1"/>
  <c r="K150" i="1"/>
  <c r="L158" i="1"/>
  <c r="K158" i="1"/>
  <c r="L166" i="1"/>
  <c r="K166" i="1"/>
  <c r="L174" i="1"/>
  <c r="K174" i="1"/>
  <c r="L182" i="1"/>
  <c r="K182" i="1"/>
  <c r="L190" i="1"/>
  <c r="K190" i="1"/>
  <c r="L198" i="1"/>
  <c r="K198" i="1"/>
  <c r="L206" i="1"/>
  <c r="K206" i="1"/>
  <c r="L214" i="1"/>
  <c r="K214" i="1"/>
  <c r="L222" i="1"/>
  <c r="K222" i="1"/>
  <c r="L230" i="1"/>
  <c r="K230" i="1"/>
  <c r="L238" i="1"/>
  <c r="K238" i="1"/>
  <c r="L246" i="1"/>
  <c r="K246" i="1"/>
  <c r="L254" i="1"/>
  <c r="K254" i="1"/>
  <c r="L262" i="1"/>
  <c r="K262" i="1"/>
  <c r="L270" i="1"/>
  <c r="K270" i="1"/>
  <c r="L278" i="1"/>
  <c r="K278" i="1"/>
  <c r="L286" i="1"/>
  <c r="K286" i="1"/>
  <c r="L294" i="1"/>
  <c r="K294" i="1"/>
  <c r="L302" i="1"/>
  <c r="K302" i="1"/>
  <c r="L310" i="1"/>
  <c r="K310" i="1"/>
  <c r="L318" i="1"/>
  <c r="K318" i="1"/>
  <c r="L326" i="1"/>
  <c r="K326" i="1"/>
  <c r="L334" i="1"/>
  <c r="K334" i="1"/>
  <c r="L342" i="1"/>
  <c r="K342" i="1"/>
  <c r="L350" i="1"/>
  <c r="K350" i="1"/>
  <c r="L358" i="1"/>
  <c r="K358" i="1"/>
  <c r="L366" i="1"/>
  <c r="K366" i="1"/>
  <c r="L374" i="1"/>
  <c r="K374" i="1"/>
  <c r="L382" i="1"/>
  <c r="K382" i="1"/>
  <c r="L390" i="1"/>
  <c r="K390" i="1"/>
  <c r="L398" i="1"/>
  <c r="K398" i="1"/>
  <c r="L406" i="1"/>
  <c r="K406" i="1"/>
  <c r="L414" i="1"/>
  <c r="K414" i="1"/>
  <c r="K422" i="1"/>
  <c r="K430" i="1"/>
  <c r="K438" i="1"/>
  <c r="K446" i="1"/>
  <c r="K454" i="1"/>
  <c r="L462" i="1"/>
  <c r="K462" i="1"/>
  <c r="L470" i="1"/>
  <c r="K470" i="1"/>
  <c r="L478" i="1"/>
  <c r="K478" i="1"/>
  <c r="L486" i="1"/>
  <c r="K486" i="1"/>
  <c r="L494" i="1"/>
  <c r="K494" i="1"/>
  <c r="L502" i="1"/>
  <c r="K502" i="1"/>
  <c r="L510" i="1"/>
  <c r="K510" i="1"/>
  <c r="L518" i="1"/>
  <c r="K518" i="1"/>
  <c r="L526" i="1"/>
  <c r="K526" i="1"/>
  <c r="L534" i="1"/>
  <c r="K534" i="1"/>
  <c r="L542" i="1"/>
  <c r="K542" i="1"/>
  <c r="L550" i="1"/>
  <c r="K550" i="1"/>
  <c r="L558" i="1"/>
  <c r="K558" i="1"/>
  <c r="L566" i="1"/>
  <c r="K566" i="1"/>
  <c r="L574" i="1"/>
  <c r="K574" i="1"/>
  <c r="L582" i="1"/>
  <c r="K582" i="1"/>
  <c r="L590" i="1"/>
  <c r="K590" i="1"/>
  <c r="L598" i="1"/>
  <c r="K598" i="1"/>
  <c r="L606" i="1"/>
  <c r="K606" i="1"/>
  <c r="L614" i="1"/>
  <c r="K614" i="1"/>
  <c r="L622" i="1"/>
  <c r="K622" i="1"/>
  <c r="L630" i="1"/>
  <c r="K630" i="1"/>
  <c r="L638" i="1"/>
  <c r="K638" i="1"/>
  <c r="L646" i="1"/>
  <c r="K646" i="1"/>
  <c r="L654" i="1"/>
  <c r="K654" i="1"/>
  <c r="L662" i="1"/>
  <c r="K662" i="1"/>
  <c r="L670" i="1"/>
  <c r="K670" i="1"/>
  <c r="L678" i="1"/>
  <c r="K678" i="1"/>
  <c r="L686" i="1"/>
  <c r="K686" i="1"/>
  <c r="L694" i="1"/>
  <c r="K694" i="1"/>
  <c r="L702" i="1"/>
  <c r="K702" i="1"/>
  <c r="L710" i="1"/>
  <c r="K710" i="1"/>
  <c r="L718" i="1"/>
  <c r="K718" i="1"/>
  <c r="L726" i="1"/>
  <c r="K726" i="1"/>
  <c r="L734" i="1"/>
  <c r="K734" i="1"/>
  <c r="L742" i="1"/>
  <c r="K742" i="1"/>
  <c r="L750" i="1"/>
  <c r="K750" i="1"/>
  <c r="L758" i="1"/>
  <c r="K758" i="1"/>
  <c r="L766" i="1"/>
  <c r="K766" i="1"/>
  <c r="L774" i="1"/>
  <c r="K774" i="1"/>
  <c r="L782" i="1"/>
  <c r="K782" i="1"/>
  <c r="L790" i="1"/>
  <c r="K790" i="1"/>
  <c r="L798" i="1"/>
  <c r="K798" i="1"/>
  <c r="L806" i="1"/>
  <c r="K806" i="1"/>
  <c r="L814" i="1"/>
  <c r="K814" i="1"/>
  <c r="L822" i="1"/>
  <c r="K822" i="1"/>
  <c r="L830" i="1"/>
  <c r="K830" i="1"/>
  <c r="L838" i="1"/>
  <c r="K838" i="1"/>
  <c r="L846" i="1"/>
  <c r="K846" i="1"/>
  <c r="L854" i="1"/>
  <c r="K854" i="1"/>
  <c r="L862" i="1"/>
  <c r="K862" i="1"/>
  <c r="L870" i="1"/>
  <c r="K870" i="1"/>
  <c r="L878" i="1"/>
  <c r="K878" i="1"/>
  <c r="L886" i="1"/>
  <c r="K886" i="1"/>
  <c r="L894" i="1"/>
  <c r="K894" i="1"/>
  <c r="L902" i="1"/>
  <c r="K902" i="1"/>
  <c r="L910" i="1"/>
  <c r="K910" i="1"/>
  <c r="L918" i="1"/>
  <c r="K918" i="1"/>
  <c r="L926" i="1"/>
  <c r="K926" i="1"/>
  <c r="L934" i="1"/>
  <c r="K934" i="1"/>
  <c r="L942" i="1"/>
  <c r="K942" i="1"/>
  <c r="L950" i="1"/>
  <c r="K950" i="1"/>
  <c r="L958" i="1"/>
  <c r="K958" i="1"/>
  <c r="L966" i="1"/>
  <c r="K966" i="1"/>
  <c r="L974" i="1"/>
  <c r="K974" i="1"/>
  <c r="L982" i="1"/>
  <c r="K982" i="1"/>
  <c r="L990" i="1"/>
  <c r="K990" i="1"/>
  <c r="L998" i="1"/>
  <c r="K998" i="1"/>
  <c r="L1006" i="1"/>
  <c r="K1006" i="1"/>
  <c r="L1014" i="1"/>
  <c r="K1014" i="1"/>
  <c r="L1022" i="1"/>
  <c r="K1022" i="1"/>
  <c r="L1030" i="1"/>
  <c r="K1030" i="1"/>
  <c r="L1038" i="1"/>
  <c r="K1038" i="1"/>
  <c r="L1046" i="1"/>
  <c r="K1046" i="1"/>
  <c r="L1054" i="1"/>
  <c r="K1054" i="1"/>
  <c r="L1062" i="1"/>
  <c r="K1062" i="1"/>
  <c r="L1070" i="1"/>
  <c r="K1070" i="1"/>
  <c r="L1078" i="1"/>
  <c r="K1078" i="1"/>
  <c r="L1086" i="1"/>
  <c r="K1086" i="1"/>
  <c r="L1094" i="1"/>
  <c r="K1094" i="1"/>
  <c r="L1102" i="1"/>
  <c r="K1102" i="1"/>
  <c r="L1110" i="1"/>
  <c r="K1110" i="1"/>
  <c r="L1118" i="1"/>
  <c r="K1118" i="1"/>
  <c r="L13" i="1"/>
  <c r="K13" i="1"/>
  <c r="L6" i="1"/>
  <c r="K6" i="1"/>
  <c r="L14" i="1"/>
  <c r="K14" i="1"/>
  <c r="L22" i="1"/>
  <c r="K22" i="1"/>
  <c r="L30" i="1"/>
  <c r="K30" i="1"/>
  <c r="L7" i="1"/>
  <c r="K7" i="1"/>
  <c r="L15" i="1"/>
  <c r="K15" i="1"/>
  <c r="L23" i="1"/>
  <c r="K23" i="1"/>
  <c r="L31" i="1"/>
  <c r="K31" i="1"/>
  <c r="L39" i="1"/>
  <c r="K39" i="1"/>
  <c r="L47" i="1"/>
  <c r="K47" i="1"/>
  <c r="L55" i="1"/>
  <c r="K55" i="1"/>
  <c r="L63" i="1"/>
  <c r="K63" i="1"/>
  <c r="L71" i="1"/>
  <c r="K71" i="1"/>
  <c r="L79" i="1"/>
  <c r="K79" i="1"/>
  <c r="L87" i="1"/>
  <c r="K87" i="1"/>
  <c r="L95" i="1"/>
  <c r="K95" i="1"/>
  <c r="L103" i="1"/>
  <c r="K103" i="1"/>
  <c r="L111" i="1"/>
  <c r="K111" i="1"/>
  <c r="L119" i="1"/>
  <c r="K119" i="1"/>
  <c r="L127" i="1"/>
  <c r="K127" i="1"/>
  <c r="L135" i="1"/>
  <c r="K135" i="1"/>
  <c r="L143" i="1"/>
  <c r="K143" i="1"/>
  <c r="L151" i="1"/>
  <c r="K151" i="1"/>
  <c r="L159" i="1"/>
  <c r="K159" i="1"/>
  <c r="L167" i="1"/>
  <c r="K167" i="1"/>
  <c r="L175" i="1"/>
  <c r="K175" i="1"/>
  <c r="L183" i="1"/>
  <c r="K183" i="1"/>
  <c r="L191" i="1"/>
  <c r="K191" i="1"/>
  <c r="L199" i="1"/>
  <c r="K199" i="1"/>
  <c r="L207" i="1"/>
  <c r="K207" i="1"/>
  <c r="L215" i="1"/>
  <c r="K215" i="1"/>
  <c r="L223" i="1"/>
  <c r="K223" i="1"/>
  <c r="L231" i="1"/>
  <c r="K231" i="1"/>
  <c r="L239" i="1"/>
  <c r="K239" i="1"/>
  <c r="L247" i="1"/>
  <c r="K247" i="1"/>
  <c r="L255" i="1"/>
  <c r="K255" i="1"/>
  <c r="L263" i="1"/>
  <c r="K263" i="1"/>
  <c r="L271" i="1"/>
  <c r="K271" i="1"/>
  <c r="L279" i="1"/>
  <c r="K279" i="1"/>
  <c r="L287" i="1"/>
  <c r="K287" i="1"/>
  <c r="L295" i="1"/>
  <c r="K295" i="1"/>
  <c r="L303" i="1"/>
  <c r="K303" i="1"/>
  <c r="L311" i="1"/>
  <c r="K311" i="1"/>
  <c r="L319" i="1"/>
  <c r="K319" i="1"/>
  <c r="L327" i="1"/>
  <c r="K327" i="1"/>
  <c r="L335" i="1"/>
  <c r="K335" i="1"/>
  <c r="L343" i="1"/>
  <c r="K343" i="1"/>
  <c r="L351" i="1"/>
  <c r="K351" i="1"/>
  <c r="L359" i="1"/>
  <c r="K359" i="1"/>
  <c r="L367" i="1"/>
  <c r="K367" i="1"/>
  <c r="L375" i="1"/>
  <c r="K375" i="1"/>
  <c r="L383" i="1"/>
  <c r="K383" i="1"/>
  <c r="L391" i="1"/>
  <c r="K391" i="1"/>
  <c r="L399" i="1"/>
  <c r="K399" i="1"/>
  <c r="L407" i="1"/>
  <c r="K407" i="1"/>
  <c r="L415" i="1"/>
  <c r="K415" i="1"/>
  <c r="K423" i="1"/>
  <c r="K431" i="1"/>
  <c r="K439" i="1"/>
  <c r="K447" i="1"/>
  <c r="K455" i="1"/>
  <c r="L463" i="1"/>
  <c r="K463" i="1"/>
  <c r="L471" i="1"/>
  <c r="K471" i="1"/>
  <c r="L479" i="1"/>
  <c r="K479" i="1"/>
  <c r="L487" i="1"/>
  <c r="K487" i="1"/>
  <c r="L495" i="1"/>
  <c r="K495" i="1"/>
  <c r="L503" i="1"/>
  <c r="K503" i="1"/>
  <c r="L511" i="1"/>
  <c r="K511" i="1"/>
  <c r="L519" i="1"/>
  <c r="K519" i="1"/>
  <c r="L527" i="1"/>
  <c r="K527" i="1"/>
  <c r="L535" i="1"/>
  <c r="K535" i="1"/>
  <c r="L543" i="1"/>
  <c r="K543" i="1"/>
  <c r="L551" i="1"/>
  <c r="K551" i="1"/>
  <c r="L559" i="1"/>
  <c r="K559" i="1"/>
  <c r="L567" i="1"/>
  <c r="K567" i="1"/>
  <c r="L575" i="1"/>
  <c r="K575" i="1"/>
  <c r="L583" i="1"/>
  <c r="K583" i="1"/>
  <c r="L591" i="1"/>
  <c r="K591" i="1"/>
  <c r="L599" i="1"/>
  <c r="K599" i="1"/>
  <c r="L607" i="1"/>
  <c r="K607" i="1"/>
  <c r="L615" i="1"/>
  <c r="K615" i="1"/>
  <c r="L623" i="1"/>
  <c r="K623" i="1"/>
  <c r="L631" i="1"/>
  <c r="K631" i="1"/>
  <c r="L639" i="1"/>
  <c r="K639" i="1"/>
  <c r="L647" i="1"/>
  <c r="K647" i="1"/>
  <c r="L655" i="1"/>
  <c r="K655" i="1"/>
  <c r="L663" i="1"/>
  <c r="K663" i="1"/>
  <c r="L671" i="1"/>
  <c r="K671" i="1"/>
  <c r="L679" i="1"/>
  <c r="K679" i="1"/>
  <c r="L687" i="1"/>
  <c r="K687" i="1"/>
  <c r="L695" i="1"/>
  <c r="K695" i="1"/>
  <c r="L703" i="1"/>
  <c r="K703" i="1"/>
  <c r="L711" i="1"/>
  <c r="K711" i="1"/>
  <c r="L719" i="1"/>
  <c r="K719" i="1"/>
  <c r="L727" i="1"/>
  <c r="K727" i="1"/>
  <c r="L735" i="1"/>
  <c r="K735" i="1"/>
  <c r="L743" i="1"/>
  <c r="K743" i="1"/>
  <c r="L751" i="1"/>
  <c r="K751" i="1"/>
  <c r="L759" i="1"/>
  <c r="K759" i="1"/>
  <c r="L767" i="1"/>
  <c r="K767" i="1"/>
  <c r="L775" i="1"/>
  <c r="K775" i="1"/>
  <c r="L783" i="1"/>
  <c r="K783" i="1"/>
  <c r="L791" i="1"/>
  <c r="K791" i="1"/>
  <c r="L799" i="1"/>
  <c r="K799" i="1"/>
  <c r="L807" i="1"/>
  <c r="K807" i="1"/>
  <c r="L815" i="1"/>
  <c r="K815" i="1"/>
  <c r="L823" i="1"/>
  <c r="K823" i="1"/>
  <c r="L831" i="1"/>
  <c r="K831" i="1"/>
  <c r="L839" i="1"/>
  <c r="K839" i="1"/>
  <c r="L847" i="1"/>
  <c r="K847" i="1"/>
  <c r="L855" i="1"/>
  <c r="K855" i="1"/>
  <c r="L863" i="1"/>
  <c r="K863" i="1"/>
  <c r="L871" i="1"/>
  <c r="K871" i="1"/>
  <c r="L879" i="1"/>
  <c r="K879" i="1"/>
  <c r="L887" i="1"/>
  <c r="K887" i="1"/>
  <c r="L895" i="1"/>
  <c r="K895" i="1"/>
  <c r="L903" i="1"/>
  <c r="K903" i="1"/>
  <c r="L911" i="1"/>
  <c r="K911" i="1"/>
  <c r="L919" i="1"/>
  <c r="K919" i="1"/>
  <c r="L927" i="1"/>
  <c r="K927" i="1"/>
  <c r="L935" i="1"/>
  <c r="K935" i="1"/>
  <c r="L943" i="1"/>
  <c r="K943" i="1"/>
  <c r="L951" i="1"/>
  <c r="K951" i="1"/>
  <c r="L959" i="1"/>
  <c r="K959" i="1"/>
  <c r="L967" i="1"/>
  <c r="K967" i="1"/>
  <c r="L975" i="1"/>
  <c r="K975" i="1"/>
  <c r="L983" i="1"/>
  <c r="K983" i="1"/>
  <c r="L991" i="1"/>
  <c r="K991" i="1"/>
  <c r="L999" i="1"/>
  <c r="K999" i="1"/>
  <c r="L1007" i="1"/>
  <c r="K1007" i="1"/>
  <c r="L1015" i="1"/>
  <c r="K1015" i="1"/>
  <c r="L1023" i="1"/>
  <c r="K1023" i="1"/>
  <c r="L1031" i="1"/>
  <c r="K1031" i="1"/>
  <c r="L1039" i="1"/>
  <c r="K1039" i="1"/>
  <c r="L1047" i="1"/>
  <c r="K1047" i="1"/>
  <c r="L1055" i="1"/>
  <c r="K1055" i="1"/>
  <c r="L1063" i="1"/>
  <c r="K1063" i="1"/>
  <c r="L1071" i="1"/>
  <c r="K1071" i="1"/>
  <c r="L1079" i="1"/>
  <c r="K1079" i="1"/>
  <c r="L1087" i="1"/>
  <c r="K1087" i="1"/>
  <c r="L1095" i="1"/>
  <c r="K1095" i="1"/>
  <c r="L1103" i="1"/>
  <c r="K1103" i="1"/>
  <c r="L1111" i="1"/>
  <c r="K1111" i="1"/>
  <c r="L1119" i="1"/>
  <c r="K1119" i="1"/>
  <c r="L21" i="1"/>
  <c r="K21" i="1"/>
  <c r="L8" i="1"/>
  <c r="K8" i="1"/>
  <c r="L24" i="1"/>
  <c r="K24" i="1"/>
  <c r="L32" i="1"/>
  <c r="K32" i="1"/>
  <c r="L40" i="1"/>
  <c r="K40" i="1"/>
  <c r="L48" i="1"/>
  <c r="K48" i="1"/>
  <c r="L56" i="1"/>
  <c r="K56" i="1"/>
  <c r="L64" i="1"/>
  <c r="K64" i="1"/>
  <c r="L72" i="1"/>
  <c r="K72" i="1"/>
  <c r="L80" i="1"/>
  <c r="K80" i="1"/>
  <c r="L88" i="1"/>
  <c r="K88" i="1"/>
  <c r="L96" i="1"/>
  <c r="K96" i="1"/>
  <c r="L104" i="1"/>
  <c r="K104" i="1"/>
  <c r="L112" i="1"/>
  <c r="K112" i="1"/>
  <c r="L120" i="1"/>
  <c r="K120" i="1"/>
  <c r="L128" i="1"/>
  <c r="K128" i="1"/>
  <c r="L136" i="1"/>
  <c r="K136" i="1"/>
  <c r="L144" i="1"/>
  <c r="K144" i="1"/>
  <c r="L152" i="1"/>
  <c r="K152" i="1"/>
  <c r="L160" i="1"/>
  <c r="K160" i="1"/>
  <c r="L168" i="1"/>
  <c r="K168" i="1"/>
  <c r="L176" i="1"/>
  <c r="K176" i="1"/>
  <c r="L184" i="1"/>
  <c r="K184" i="1"/>
  <c r="L192" i="1"/>
  <c r="K192" i="1"/>
  <c r="L200" i="1"/>
  <c r="K200" i="1"/>
  <c r="L208" i="1"/>
  <c r="K208" i="1"/>
  <c r="L216" i="1"/>
  <c r="K216" i="1"/>
  <c r="L224" i="1"/>
  <c r="K224" i="1"/>
  <c r="L232" i="1"/>
  <c r="K232" i="1"/>
  <c r="L240" i="1"/>
  <c r="K240" i="1"/>
  <c r="L248" i="1"/>
  <c r="K248" i="1"/>
  <c r="L256" i="1"/>
  <c r="K256" i="1"/>
  <c r="L264" i="1"/>
  <c r="K264" i="1"/>
  <c r="L272" i="1"/>
  <c r="K272" i="1"/>
  <c r="L280" i="1"/>
  <c r="K280" i="1"/>
  <c r="L288" i="1"/>
  <c r="K288" i="1"/>
  <c r="L296" i="1"/>
  <c r="K296" i="1"/>
  <c r="L304" i="1"/>
  <c r="K304" i="1"/>
  <c r="L312" i="1"/>
  <c r="K312" i="1"/>
  <c r="L320" i="1"/>
  <c r="K320" i="1"/>
  <c r="L328" i="1"/>
  <c r="K328" i="1"/>
  <c r="L336" i="1"/>
  <c r="K336" i="1"/>
  <c r="L344" i="1"/>
  <c r="K344" i="1"/>
  <c r="L352" i="1"/>
  <c r="K352" i="1"/>
  <c r="L360" i="1"/>
  <c r="K360" i="1"/>
  <c r="L368" i="1"/>
  <c r="K368" i="1"/>
  <c r="L376" i="1"/>
  <c r="K376" i="1"/>
  <c r="L384" i="1"/>
  <c r="K384" i="1"/>
  <c r="L392" i="1"/>
  <c r="K392" i="1"/>
  <c r="L400" i="1"/>
  <c r="K400" i="1"/>
  <c r="L408" i="1"/>
  <c r="K408" i="1"/>
  <c r="L416" i="1"/>
  <c r="K416" i="1"/>
  <c r="K424" i="1"/>
  <c r="K432" i="1"/>
  <c r="K440" i="1"/>
  <c r="K448" i="1"/>
  <c r="K456" i="1"/>
  <c r="L464" i="1"/>
  <c r="K464" i="1"/>
  <c r="L472" i="1"/>
  <c r="K472" i="1"/>
  <c r="L480" i="1"/>
  <c r="K480" i="1"/>
  <c r="L488" i="1"/>
  <c r="K488" i="1"/>
  <c r="L496" i="1"/>
  <c r="K496" i="1"/>
  <c r="L504" i="1"/>
  <c r="K504" i="1"/>
  <c r="L512" i="1"/>
  <c r="K512" i="1"/>
  <c r="L520" i="1"/>
  <c r="K520" i="1"/>
  <c r="L528" i="1"/>
  <c r="K528" i="1"/>
  <c r="L536" i="1"/>
  <c r="K536" i="1"/>
  <c r="L544" i="1"/>
  <c r="K544" i="1"/>
  <c r="L552" i="1"/>
  <c r="K552" i="1"/>
  <c r="L560" i="1"/>
  <c r="K560" i="1"/>
  <c r="L568" i="1"/>
  <c r="K568" i="1"/>
  <c r="L576" i="1"/>
  <c r="K576" i="1"/>
  <c r="L584" i="1"/>
  <c r="K584" i="1"/>
  <c r="L592" i="1"/>
  <c r="K592" i="1"/>
  <c r="L600" i="1"/>
  <c r="K600" i="1"/>
  <c r="L608" i="1"/>
  <c r="K608" i="1"/>
  <c r="L616" i="1"/>
  <c r="K616" i="1"/>
  <c r="L624" i="1"/>
  <c r="K624" i="1"/>
  <c r="L632" i="1"/>
  <c r="K632" i="1"/>
  <c r="L640" i="1"/>
  <c r="K640" i="1"/>
  <c r="L648" i="1"/>
  <c r="K648" i="1"/>
  <c r="L656" i="1"/>
  <c r="K656" i="1"/>
  <c r="L664" i="1"/>
  <c r="K664" i="1"/>
  <c r="L672" i="1"/>
  <c r="K672" i="1"/>
  <c r="L680" i="1"/>
  <c r="K680" i="1"/>
  <c r="L688" i="1"/>
  <c r="K688" i="1"/>
  <c r="L696" i="1"/>
  <c r="K696" i="1"/>
  <c r="L704" i="1"/>
  <c r="K704" i="1"/>
  <c r="L712" i="1"/>
  <c r="K712" i="1"/>
  <c r="L720" i="1"/>
  <c r="K720" i="1"/>
  <c r="L728" i="1"/>
  <c r="K728" i="1"/>
  <c r="L736" i="1"/>
  <c r="K736" i="1"/>
  <c r="L744" i="1"/>
  <c r="K744" i="1"/>
  <c r="L752" i="1"/>
  <c r="K752" i="1"/>
  <c r="L760" i="1"/>
  <c r="K760" i="1"/>
  <c r="L768" i="1"/>
  <c r="K768" i="1"/>
  <c r="L776" i="1"/>
  <c r="K776" i="1"/>
  <c r="L784" i="1"/>
  <c r="K784" i="1"/>
  <c r="L792" i="1"/>
  <c r="K792" i="1"/>
  <c r="L800" i="1"/>
  <c r="K800" i="1"/>
  <c r="L808" i="1"/>
  <c r="K808" i="1"/>
  <c r="L816" i="1"/>
  <c r="K816" i="1"/>
  <c r="L824" i="1"/>
  <c r="K824" i="1"/>
  <c r="L832" i="1"/>
  <c r="K832" i="1"/>
  <c r="L840" i="1"/>
  <c r="K840" i="1"/>
  <c r="L848" i="1"/>
  <c r="K848" i="1"/>
  <c r="L856" i="1"/>
  <c r="K856" i="1"/>
  <c r="L864" i="1"/>
  <c r="K864" i="1"/>
  <c r="L872" i="1"/>
  <c r="K872" i="1"/>
  <c r="L880" i="1"/>
  <c r="K880" i="1"/>
  <c r="L888" i="1"/>
  <c r="K888" i="1"/>
  <c r="L896" i="1"/>
  <c r="K896" i="1"/>
  <c r="L904" i="1"/>
  <c r="K904" i="1"/>
  <c r="L912" i="1"/>
  <c r="K912" i="1"/>
  <c r="L920" i="1"/>
  <c r="K920" i="1"/>
  <c r="L928" i="1"/>
  <c r="K928" i="1"/>
  <c r="L936" i="1"/>
  <c r="K936" i="1"/>
  <c r="L944" i="1"/>
  <c r="K944" i="1"/>
  <c r="L952" i="1"/>
  <c r="K952" i="1"/>
  <c r="L960" i="1"/>
  <c r="K960" i="1"/>
  <c r="L968" i="1"/>
  <c r="K968" i="1"/>
  <c r="L976" i="1"/>
  <c r="K976" i="1"/>
  <c r="L984" i="1"/>
  <c r="K984" i="1"/>
  <c r="L992" i="1"/>
  <c r="K992" i="1"/>
  <c r="L1000" i="1"/>
  <c r="K1000" i="1"/>
  <c r="L1008" i="1"/>
  <c r="K1008" i="1"/>
  <c r="L1016" i="1"/>
  <c r="K1016" i="1"/>
  <c r="L1024" i="1"/>
  <c r="K1024" i="1"/>
  <c r="L1032" i="1"/>
  <c r="K1032" i="1"/>
  <c r="L1040" i="1"/>
  <c r="K1040" i="1"/>
  <c r="L1048" i="1"/>
  <c r="K1048" i="1"/>
  <c r="L1056" i="1"/>
  <c r="K1056" i="1"/>
  <c r="L1064" i="1"/>
  <c r="K1064" i="1"/>
  <c r="L1072" i="1"/>
  <c r="K1072" i="1"/>
  <c r="L1080" i="1"/>
  <c r="K1080" i="1"/>
  <c r="L1088" i="1"/>
  <c r="K1088" i="1"/>
  <c r="L1096" i="1"/>
  <c r="K1096" i="1"/>
  <c r="L1104" i="1"/>
  <c r="K1104" i="1"/>
  <c r="L1112" i="1"/>
  <c r="K1112" i="1"/>
  <c r="L1120" i="1"/>
  <c r="K1120" i="1"/>
  <c r="L5" i="1"/>
  <c r="K5" i="1"/>
  <c r="L16" i="1"/>
  <c r="K16" i="1"/>
  <c r="L9" i="1"/>
  <c r="K9" i="1"/>
  <c r="L17" i="1"/>
  <c r="K17" i="1"/>
  <c r="L25" i="1"/>
  <c r="K25" i="1"/>
  <c r="L33" i="1"/>
  <c r="K33" i="1"/>
  <c r="L41" i="1"/>
  <c r="K41" i="1"/>
  <c r="L49" i="1"/>
  <c r="K49" i="1"/>
  <c r="L57" i="1"/>
  <c r="K57" i="1"/>
  <c r="L65" i="1"/>
  <c r="K65" i="1"/>
  <c r="L73" i="1"/>
  <c r="K73" i="1"/>
  <c r="L81" i="1"/>
  <c r="K81" i="1"/>
  <c r="L89" i="1"/>
  <c r="K89" i="1"/>
  <c r="L97" i="1"/>
  <c r="K97" i="1"/>
  <c r="L105" i="1"/>
  <c r="K105" i="1"/>
  <c r="L113" i="1"/>
  <c r="K113" i="1"/>
  <c r="L121" i="1"/>
  <c r="K121" i="1"/>
  <c r="L129" i="1"/>
  <c r="K129" i="1"/>
  <c r="L137" i="1"/>
  <c r="K137" i="1"/>
  <c r="L145" i="1"/>
  <c r="K145" i="1"/>
  <c r="L153" i="1"/>
  <c r="K153" i="1"/>
  <c r="L161" i="1"/>
  <c r="K161" i="1"/>
  <c r="L169" i="1"/>
  <c r="K169" i="1"/>
  <c r="L177" i="1"/>
  <c r="K177" i="1"/>
  <c r="L185" i="1"/>
  <c r="K185" i="1"/>
  <c r="L193" i="1"/>
  <c r="K193" i="1"/>
  <c r="L201" i="1"/>
  <c r="K201" i="1"/>
  <c r="L209" i="1"/>
  <c r="K209" i="1"/>
  <c r="L217" i="1"/>
  <c r="K217" i="1"/>
  <c r="L225" i="1"/>
  <c r="K225" i="1"/>
  <c r="L233" i="1"/>
  <c r="K233" i="1"/>
  <c r="L241" i="1"/>
  <c r="K241" i="1"/>
  <c r="L249" i="1"/>
  <c r="K249" i="1"/>
  <c r="L257" i="1"/>
  <c r="K257" i="1"/>
  <c r="L265" i="1"/>
  <c r="K265" i="1"/>
  <c r="L273" i="1"/>
  <c r="K273" i="1"/>
  <c r="L281" i="1"/>
  <c r="K281" i="1"/>
  <c r="L289" i="1"/>
  <c r="K289" i="1"/>
  <c r="L297" i="1"/>
  <c r="K297" i="1"/>
  <c r="L305" i="1"/>
  <c r="K305" i="1"/>
  <c r="L313" i="1"/>
  <c r="K313" i="1"/>
  <c r="L321" i="1"/>
  <c r="K321" i="1"/>
  <c r="L329" i="1"/>
  <c r="K329" i="1"/>
  <c r="L337" i="1"/>
  <c r="K337" i="1"/>
  <c r="L345" i="1"/>
  <c r="K345" i="1"/>
  <c r="L353" i="1"/>
  <c r="K353" i="1"/>
  <c r="L361" i="1"/>
  <c r="K361" i="1"/>
  <c r="L369" i="1"/>
  <c r="K369" i="1"/>
  <c r="L377" i="1"/>
  <c r="K377" i="1"/>
  <c r="L385" i="1"/>
  <c r="K385" i="1"/>
  <c r="L393" i="1"/>
  <c r="K393" i="1"/>
  <c r="L401" i="1"/>
  <c r="K401" i="1"/>
  <c r="L409" i="1"/>
  <c r="K409" i="1"/>
  <c r="K417" i="1"/>
  <c r="K425" i="1"/>
  <c r="K433" i="1"/>
  <c r="K441" i="1"/>
  <c r="K449" i="1"/>
  <c r="L457" i="1"/>
  <c r="K457" i="1"/>
  <c r="L465" i="1"/>
  <c r="K465" i="1"/>
  <c r="L473" i="1"/>
  <c r="K473" i="1"/>
  <c r="L481" i="1"/>
  <c r="K481" i="1"/>
  <c r="L489" i="1"/>
  <c r="K489" i="1"/>
  <c r="L497" i="1"/>
  <c r="K497" i="1"/>
  <c r="L505" i="1"/>
  <c r="K505" i="1"/>
  <c r="L513" i="1"/>
  <c r="K513" i="1"/>
  <c r="L521" i="1"/>
  <c r="K521" i="1"/>
  <c r="L529" i="1"/>
  <c r="K529" i="1"/>
  <c r="L537" i="1"/>
  <c r="K537" i="1"/>
  <c r="L545" i="1"/>
  <c r="K545" i="1"/>
  <c r="L553" i="1"/>
  <c r="K553" i="1"/>
  <c r="L561" i="1"/>
  <c r="K561" i="1"/>
  <c r="L569" i="1"/>
  <c r="K569" i="1"/>
  <c r="L577" i="1"/>
  <c r="K577" i="1"/>
  <c r="L585" i="1"/>
  <c r="K585" i="1"/>
  <c r="L593" i="1"/>
  <c r="K593" i="1"/>
  <c r="L601" i="1"/>
  <c r="K601" i="1"/>
  <c r="L609" i="1"/>
  <c r="K609" i="1"/>
  <c r="L617" i="1"/>
  <c r="K617" i="1"/>
  <c r="L625" i="1"/>
  <c r="K625" i="1"/>
  <c r="L633" i="1"/>
  <c r="K633" i="1"/>
  <c r="L641" i="1"/>
  <c r="K641" i="1"/>
  <c r="L649" i="1"/>
  <c r="K649" i="1"/>
  <c r="L657" i="1"/>
  <c r="K657" i="1"/>
  <c r="L665" i="1"/>
  <c r="K665" i="1"/>
  <c r="L673" i="1"/>
  <c r="K673" i="1"/>
  <c r="L681" i="1"/>
  <c r="K681" i="1"/>
  <c r="L689" i="1"/>
  <c r="K689" i="1"/>
  <c r="L697" i="1"/>
  <c r="K697" i="1"/>
  <c r="L705" i="1"/>
  <c r="K705" i="1"/>
  <c r="L713" i="1"/>
  <c r="K713" i="1"/>
  <c r="L721" i="1"/>
  <c r="K721" i="1"/>
  <c r="L729" i="1"/>
  <c r="K729" i="1"/>
  <c r="L737" i="1"/>
  <c r="K737" i="1"/>
  <c r="L745" i="1"/>
  <c r="K745" i="1"/>
  <c r="L753" i="1"/>
  <c r="K753" i="1"/>
  <c r="L761" i="1"/>
  <c r="K761" i="1"/>
  <c r="L769" i="1"/>
  <c r="K769" i="1"/>
  <c r="L777" i="1"/>
  <c r="K777" i="1"/>
  <c r="L785" i="1"/>
  <c r="K785" i="1"/>
  <c r="L793" i="1"/>
  <c r="K793" i="1"/>
  <c r="L801" i="1"/>
  <c r="K801" i="1"/>
  <c r="L809" i="1"/>
  <c r="K809" i="1"/>
  <c r="L817" i="1"/>
  <c r="K817" i="1"/>
  <c r="L825" i="1"/>
  <c r="K825" i="1"/>
  <c r="L833" i="1"/>
  <c r="K833" i="1"/>
  <c r="L841" i="1"/>
  <c r="K841" i="1"/>
  <c r="L849" i="1"/>
  <c r="K849" i="1"/>
  <c r="L857" i="1"/>
  <c r="K857" i="1"/>
  <c r="L865" i="1"/>
  <c r="K865" i="1"/>
  <c r="L873" i="1"/>
  <c r="K873" i="1"/>
  <c r="L881" i="1"/>
  <c r="K881" i="1"/>
  <c r="L889" i="1"/>
  <c r="K889" i="1"/>
  <c r="L897" i="1"/>
  <c r="K897" i="1"/>
  <c r="L905" i="1"/>
  <c r="K905" i="1"/>
  <c r="L913" i="1"/>
  <c r="K913" i="1"/>
  <c r="L921" i="1"/>
  <c r="K921" i="1"/>
  <c r="L929" i="1"/>
  <c r="K929" i="1"/>
  <c r="L937" i="1"/>
  <c r="K937" i="1"/>
  <c r="L945" i="1"/>
  <c r="K945" i="1"/>
  <c r="L953" i="1"/>
  <c r="K953" i="1"/>
  <c r="L961" i="1"/>
  <c r="K961" i="1"/>
  <c r="L969" i="1"/>
  <c r="K969" i="1"/>
  <c r="L977" i="1"/>
  <c r="K977" i="1"/>
  <c r="L985" i="1"/>
  <c r="K985" i="1"/>
  <c r="L993" i="1"/>
  <c r="K993" i="1"/>
  <c r="L1001" i="1"/>
  <c r="K1001" i="1"/>
  <c r="L1009" i="1"/>
  <c r="K1009" i="1"/>
  <c r="L1017" i="1"/>
  <c r="K1017" i="1"/>
  <c r="L1025" i="1"/>
  <c r="K1025" i="1"/>
  <c r="L1033" i="1"/>
  <c r="K1033" i="1"/>
  <c r="L1041" i="1"/>
  <c r="K1041" i="1"/>
  <c r="L1049" i="1"/>
  <c r="K1049" i="1"/>
  <c r="L1057" i="1"/>
  <c r="K1057" i="1"/>
  <c r="L1065" i="1"/>
  <c r="K1065" i="1"/>
  <c r="L1073" i="1"/>
  <c r="K1073" i="1"/>
  <c r="L1081" i="1"/>
  <c r="K1081" i="1"/>
  <c r="L1089" i="1"/>
  <c r="K1089" i="1"/>
  <c r="L1097" i="1"/>
  <c r="K1097" i="1"/>
  <c r="L1105" i="1"/>
  <c r="K1105" i="1"/>
  <c r="L1113" i="1"/>
  <c r="K1113" i="1"/>
  <c r="L18" i="1"/>
  <c r="K18" i="1"/>
  <c r="L34" i="1"/>
  <c r="K34" i="1"/>
  <c r="L42" i="1"/>
  <c r="K42" i="1"/>
  <c r="L50" i="1"/>
  <c r="K50" i="1"/>
  <c r="L58" i="1"/>
  <c r="K58" i="1"/>
  <c r="L66" i="1"/>
  <c r="K66" i="1"/>
  <c r="L74" i="1"/>
  <c r="K74" i="1"/>
  <c r="L82" i="1"/>
  <c r="K82" i="1"/>
  <c r="L90" i="1"/>
  <c r="K90" i="1"/>
  <c r="L98" i="1"/>
  <c r="K98" i="1"/>
  <c r="L106" i="1"/>
  <c r="K106" i="1"/>
  <c r="L114" i="1"/>
  <c r="K114" i="1"/>
  <c r="L122" i="1"/>
  <c r="K122" i="1"/>
  <c r="L130" i="1"/>
  <c r="K130" i="1"/>
  <c r="L138" i="1"/>
  <c r="K138" i="1"/>
  <c r="L146" i="1"/>
  <c r="K146" i="1"/>
  <c r="L154" i="1"/>
  <c r="K154" i="1"/>
  <c r="L162" i="1"/>
  <c r="K162" i="1"/>
  <c r="L170" i="1"/>
  <c r="K170" i="1"/>
  <c r="L178" i="1"/>
  <c r="K178" i="1"/>
  <c r="L186" i="1"/>
  <c r="K186" i="1"/>
  <c r="L194" i="1"/>
  <c r="K194" i="1"/>
  <c r="L202" i="1"/>
  <c r="K202" i="1"/>
  <c r="L210" i="1"/>
  <c r="K210" i="1"/>
  <c r="L218" i="1"/>
  <c r="K218" i="1"/>
  <c r="L226" i="1"/>
  <c r="K226" i="1"/>
  <c r="L234" i="1"/>
  <c r="K234" i="1"/>
  <c r="L242" i="1"/>
  <c r="K242" i="1"/>
  <c r="L250" i="1"/>
  <c r="K250" i="1"/>
  <c r="L258" i="1"/>
  <c r="K258" i="1"/>
  <c r="L266" i="1"/>
  <c r="K266" i="1"/>
  <c r="L274" i="1"/>
  <c r="K274" i="1"/>
  <c r="L282" i="1"/>
  <c r="K282" i="1"/>
  <c r="L290" i="1"/>
  <c r="K290" i="1"/>
  <c r="L298" i="1"/>
  <c r="K298" i="1"/>
  <c r="L306" i="1"/>
  <c r="K306" i="1"/>
  <c r="L314" i="1"/>
  <c r="K314" i="1"/>
  <c r="L322" i="1"/>
  <c r="K322" i="1"/>
  <c r="L330" i="1"/>
  <c r="K330" i="1"/>
  <c r="L338" i="1"/>
  <c r="K338" i="1"/>
  <c r="L346" i="1"/>
  <c r="K346" i="1"/>
  <c r="L354" i="1"/>
  <c r="K354" i="1"/>
  <c r="L362" i="1"/>
  <c r="K362" i="1"/>
  <c r="L370" i="1"/>
  <c r="K370" i="1"/>
  <c r="L378" i="1"/>
  <c r="K378" i="1"/>
  <c r="L386" i="1"/>
  <c r="K386" i="1"/>
  <c r="L394" i="1"/>
  <c r="K394" i="1"/>
  <c r="L402" i="1"/>
  <c r="K402" i="1"/>
  <c r="L410" i="1"/>
  <c r="K410" i="1"/>
  <c r="K418" i="1"/>
  <c r="K426" i="1"/>
  <c r="K434" i="1"/>
  <c r="K442" i="1"/>
  <c r="K450" i="1"/>
  <c r="L458" i="1"/>
  <c r="K458" i="1"/>
  <c r="L466" i="1"/>
  <c r="K466" i="1"/>
  <c r="L474" i="1"/>
  <c r="K474" i="1"/>
  <c r="L482" i="1"/>
  <c r="K482" i="1"/>
  <c r="L490" i="1"/>
  <c r="K490" i="1"/>
  <c r="L498" i="1"/>
  <c r="K498" i="1"/>
  <c r="L506" i="1"/>
  <c r="K506" i="1"/>
  <c r="L514" i="1"/>
  <c r="K514" i="1"/>
  <c r="L522" i="1"/>
  <c r="K522" i="1"/>
  <c r="L530" i="1"/>
  <c r="K530" i="1"/>
  <c r="L538" i="1"/>
  <c r="K538" i="1"/>
  <c r="L546" i="1"/>
  <c r="K546" i="1"/>
  <c r="L554" i="1"/>
  <c r="K554" i="1"/>
  <c r="L562" i="1"/>
  <c r="K562" i="1"/>
  <c r="L570" i="1"/>
  <c r="K570" i="1"/>
  <c r="L578" i="1"/>
  <c r="K578" i="1"/>
  <c r="L586" i="1"/>
  <c r="K586" i="1"/>
  <c r="L594" i="1"/>
  <c r="K594" i="1"/>
  <c r="L602" i="1"/>
  <c r="K602" i="1"/>
  <c r="L610" i="1"/>
  <c r="K610" i="1"/>
  <c r="L618" i="1"/>
  <c r="K618" i="1"/>
  <c r="L626" i="1"/>
  <c r="K626" i="1"/>
  <c r="L634" i="1"/>
  <c r="K634" i="1"/>
  <c r="L642" i="1"/>
  <c r="K642" i="1"/>
  <c r="L650" i="1"/>
  <c r="K650" i="1"/>
  <c r="L658" i="1"/>
  <c r="K658" i="1"/>
  <c r="L666" i="1"/>
  <c r="K666" i="1"/>
  <c r="L674" i="1"/>
  <c r="K674" i="1"/>
  <c r="L682" i="1"/>
  <c r="K682" i="1"/>
  <c r="L690" i="1"/>
  <c r="K690" i="1"/>
  <c r="L698" i="1"/>
  <c r="K698" i="1"/>
  <c r="L706" i="1"/>
  <c r="K706" i="1"/>
  <c r="L714" i="1"/>
  <c r="K714" i="1"/>
  <c r="L722" i="1"/>
  <c r="K722" i="1"/>
  <c r="L730" i="1"/>
  <c r="K730" i="1"/>
  <c r="L738" i="1"/>
  <c r="K738" i="1"/>
  <c r="L746" i="1"/>
  <c r="K746" i="1"/>
  <c r="L754" i="1"/>
  <c r="K754" i="1"/>
  <c r="L762" i="1"/>
  <c r="K762" i="1"/>
  <c r="L770" i="1"/>
  <c r="K770" i="1"/>
  <c r="L778" i="1"/>
  <c r="K778" i="1"/>
  <c r="L786" i="1"/>
  <c r="K786" i="1"/>
  <c r="L794" i="1"/>
  <c r="K794" i="1"/>
  <c r="L802" i="1"/>
  <c r="K802" i="1"/>
  <c r="L810" i="1"/>
  <c r="K810" i="1"/>
  <c r="L818" i="1"/>
  <c r="K818" i="1"/>
  <c r="L826" i="1"/>
  <c r="K826" i="1"/>
  <c r="L834" i="1"/>
  <c r="K834" i="1"/>
  <c r="L842" i="1"/>
  <c r="K842" i="1"/>
  <c r="L850" i="1"/>
  <c r="K850" i="1"/>
  <c r="L858" i="1"/>
  <c r="K858" i="1"/>
  <c r="L866" i="1"/>
  <c r="K866" i="1"/>
  <c r="L874" i="1"/>
  <c r="K874" i="1"/>
  <c r="L882" i="1"/>
  <c r="K882" i="1"/>
  <c r="L890" i="1"/>
  <c r="K890" i="1"/>
  <c r="L898" i="1"/>
  <c r="K898" i="1"/>
  <c r="L906" i="1"/>
  <c r="K906" i="1"/>
  <c r="L914" i="1"/>
  <c r="K914" i="1"/>
  <c r="L922" i="1"/>
  <c r="K922" i="1"/>
  <c r="L930" i="1"/>
  <c r="K930" i="1"/>
  <c r="L938" i="1"/>
  <c r="K938" i="1"/>
  <c r="L946" i="1"/>
  <c r="K946" i="1"/>
  <c r="L954" i="1"/>
  <c r="K954" i="1"/>
  <c r="L962" i="1"/>
  <c r="K962" i="1"/>
  <c r="L970" i="1"/>
  <c r="K970" i="1"/>
  <c r="L978" i="1"/>
  <c r="K978" i="1"/>
  <c r="L986" i="1"/>
  <c r="K986" i="1"/>
  <c r="L994" i="1"/>
  <c r="K994" i="1"/>
  <c r="L1002" i="1"/>
  <c r="K1002" i="1"/>
  <c r="L1010" i="1"/>
  <c r="K1010" i="1"/>
  <c r="L1018" i="1"/>
  <c r="K1018" i="1"/>
  <c r="L1026" i="1"/>
  <c r="K1026" i="1"/>
  <c r="L1034" i="1"/>
  <c r="K1034" i="1"/>
  <c r="L1042" i="1"/>
  <c r="K1042" i="1"/>
  <c r="L1050" i="1"/>
  <c r="K1050" i="1"/>
  <c r="L1058" i="1"/>
  <c r="K1058" i="1"/>
  <c r="L1066" i="1"/>
  <c r="K1066" i="1"/>
  <c r="L1074" i="1"/>
  <c r="K1074" i="1"/>
  <c r="L1082" i="1"/>
  <c r="K1082" i="1"/>
  <c r="L1090" i="1"/>
  <c r="K1090" i="1"/>
  <c r="L1098" i="1"/>
  <c r="K1098" i="1"/>
  <c r="L1106" i="1"/>
  <c r="K1106" i="1"/>
  <c r="L1114" i="1"/>
  <c r="K1114" i="1"/>
  <c r="L26" i="1"/>
  <c r="K26" i="1"/>
  <c r="L3" i="1"/>
  <c r="K3" i="1"/>
  <c r="L11" i="1"/>
  <c r="K11" i="1"/>
  <c r="L19" i="1"/>
  <c r="K19" i="1"/>
  <c r="L27" i="1"/>
  <c r="K27" i="1"/>
  <c r="L35" i="1"/>
  <c r="K35" i="1"/>
  <c r="L43" i="1"/>
  <c r="K43" i="1"/>
  <c r="L51" i="1"/>
  <c r="K51" i="1"/>
  <c r="L59" i="1"/>
  <c r="K59" i="1"/>
  <c r="L67" i="1"/>
  <c r="K67" i="1"/>
  <c r="L75" i="1"/>
  <c r="K75" i="1"/>
  <c r="L83" i="1"/>
  <c r="K83" i="1"/>
  <c r="L91" i="1"/>
  <c r="K91" i="1"/>
  <c r="L99" i="1"/>
  <c r="K99" i="1"/>
  <c r="L107" i="1"/>
  <c r="K107" i="1"/>
  <c r="L115" i="1"/>
  <c r="K115" i="1"/>
  <c r="L123" i="1"/>
  <c r="K123" i="1"/>
  <c r="L131" i="1"/>
  <c r="K131" i="1"/>
  <c r="L139" i="1"/>
  <c r="K139" i="1"/>
  <c r="L147" i="1"/>
  <c r="K147" i="1"/>
  <c r="L155" i="1"/>
  <c r="K155" i="1"/>
  <c r="L163" i="1"/>
  <c r="K163" i="1"/>
  <c r="L171" i="1"/>
  <c r="K171" i="1"/>
  <c r="L179" i="1"/>
  <c r="K179" i="1"/>
  <c r="L187" i="1"/>
  <c r="K187" i="1"/>
  <c r="L195" i="1"/>
  <c r="K195" i="1"/>
  <c r="L203" i="1"/>
  <c r="K203" i="1"/>
  <c r="L211" i="1"/>
  <c r="K211" i="1"/>
  <c r="L219" i="1"/>
  <c r="K219" i="1"/>
  <c r="L227" i="1"/>
  <c r="K227" i="1"/>
  <c r="L235" i="1"/>
  <c r="K235" i="1"/>
  <c r="L243" i="1"/>
  <c r="K243" i="1"/>
  <c r="L251" i="1"/>
  <c r="K251" i="1"/>
  <c r="L259" i="1"/>
  <c r="K259" i="1"/>
  <c r="L267" i="1"/>
  <c r="K267" i="1"/>
  <c r="L275" i="1"/>
  <c r="K275" i="1"/>
  <c r="L283" i="1"/>
  <c r="K283" i="1"/>
  <c r="L291" i="1"/>
  <c r="K291" i="1"/>
  <c r="L299" i="1"/>
  <c r="K299" i="1"/>
  <c r="L307" i="1"/>
  <c r="K307" i="1"/>
  <c r="L315" i="1"/>
  <c r="K315" i="1"/>
  <c r="L323" i="1"/>
  <c r="K323" i="1"/>
  <c r="L331" i="1"/>
  <c r="K331" i="1"/>
  <c r="L339" i="1"/>
  <c r="K339" i="1"/>
  <c r="L347" i="1"/>
  <c r="K347" i="1"/>
  <c r="L355" i="1"/>
  <c r="K355" i="1"/>
  <c r="L363" i="1"/>
  <c r="K363" i="1"/>
  <c r="L371" i="1"/>
  <c r="K371" i="1"/>
  <c r="L379" i="1"/>
  <c r="K379" i="1"/>
  <c r="L387" i="1"/>
  <c r="K387" i="1"/>
  <c r="L395" i="1"/>
  <c r="K395" i="1"/>
  <c r="L403" i="1"/>
  <c r="K403" i="1"/>
  <c r="L411" i="1"/>
  <c r="K411" i="1"/>
  <c r="K419" i="1"/>
  <c r="K427" i="1"/>
  <c r="K435" i="1"/>
  <c r="K443" i="1"/>
  <c r="K451" i="1"/>
  <c r="L459" i="1"/>
  <c r="K459" i="1"/>
  <c r="L467" i="1"/>
  <c r="K467" i="1"/>
  <c r="L475" i="1"/>
  <c r="K475" i="1"/>
  <c r="L483" i="1"/>
  <c r="K483" i="1"/>
  <c r="L491" i="1"/>
  <c r="K491" i="1"/>
  <c r="L499" i="1"/>
  <c r="K499" i="1"/>
  <c r="L507" i="1"/>
  <c r="K507" i="1"/>
  <c r="L515" i="1"/>
  <c r="K515" i="1"/>
  <c r="L523" i="1"/>
  <c r="K523" i="1"/>
  <c r="L531" i="1"/>
  <c r="K531" i="1"/>
  <c r="L539" i="1"/>
  <c r="K539" i="1"/>
  <c r="L547" i="1"/>
  <c r="K547" i="1"/>
  <c r="L555" i="1"/>
  <c r="K555" i="1"/>
  <c r="L563" i="1"/>
  <c r="K563" i="1"/>
  <c r="L571" i="1"/>
  <c r="K571" i="1"/>
  <c r="L579" i="1"/>
  <c r="K579" i="1"/>
  <c r="L587" i="1"/>
  <c r="K587" i="1"/>
  <c r="L595" i="1"/>
  <c r="K595" i="1"/>
  <c r="L603" i="1"/>
  <c r="K603" i="1"/>
  <c r="L611" i="1"/>
  <c r="K611" i="1"/>
  <c r="L619" i="1"/>
  <c r="K619" i="1"/>
  <c r="L627" i="1"/>
  <c r="K627" i="1"/>
  <c r="L635" i="1"/>
  <c r="K635" i="1"/>
  <c r="L643" i="1"/>
  <c r="K643" i="1"/>
  <c r="L651" i="1"/>
  <c r="K651" i="1"/>
  <c r="L659" i="1"/>
  <c r="K659" i="1"/>
  <c r="L667" i="1"/>
  <c r="K667" i="1"/>
  <c r="L675" i="1"/>
  <c r="K675" i="1"/>
  <c r="L683" i="1"/>
  <c r="K683" i="1"/>
  <c r="L691" i="1"/>
  <c r="K691" i="1"/>
  <c r="L699" i="1"/>
  <c r="K699" i="1"/>
  <c r="L707" i="1"/>
  <c r="K707" i="1"/>
  <c r="L715" i="1"/>
  <c r="K715" i="1"/>
  <c r="L723" i="1"/>
  <c r="K723" i="1"/>
  <c r="L731" i="1"/>
  <c r="K731" i="1"/>
  <c r="L739" i="1"/>
  <c r="K739" i="1"/>
  <c r="L747" i="1"/>
  <c r="K747" i="1"/>
  <c r="L755" i="1"/>
  <c r="K755" i="1"/>
  <c r="L763" i="1"/>
  <c r="K763" i="1"/>
  <c r="L771" i="1"/>
  <c r="K771" i="1"/>
  <c r="L779" i="1"/>
  <c r="K779" i="1"/>
  <c r="L787" i="1"/>
  <c r="K787" i="1"/>
  <c r="L795" i="1"/>
  <c r="K795" i="1"/>
  <c r="L803" i="1"/>
  <c r="K803" i="1"/>
  <c r="L811" i="1"/>
  <c r="K811" i="1"/>
  <c r="L819" i="1"/>
  <c r="K819" i="1"/>
  <c r="L827" i="1"/>
  <c r="K827" i="1"/>
  <c r="L835" i="1"/>
  <c r="K835" i="1"/>
  <c r="L843" i="1"/>
  <c r="K843" i="1"/>
  <c r="L851" i="1"/>
  <c r="K851" i="1"/>
  <c r="L859" i="1"/>
  <c r="K859" i="1"/>
  <c r="L867" i="1"/>
  <c r="K867" i="1"/>
  <c r="L875" i="1"/>
  <c r="K875" i="1"/>
  <c r="L883" i="1"/>
  <c r="K883" i="1"/>
  <c r="L891" i="1"/>
  <c r="K891" i="1"/>
  <c r="L899" i="1"/>
  <c r="K899" i="1"/>
  <c r="L907" i="1"/>
  <c r="K907" i="1"/>
  <c r="L915" i="1"/>
  <c r="K915" i="1"/>
  <c r="L923" i="1"/>
  <c r="K923" i="1"/>
  <c r="L931" i="1"/>
  <c r="K931" i="1"/>
  <c r="L939" i="1"/>
  <c r="K939" i="1"/>
  <c r="L947" i="1"/>
  <c r="K947" i="1"/>
  <c r="L955" i="1"/>
  <c r="K955" i="1"/>
  <c r="L963" i="1"/>
  <c r="K963" i="1"/>
  <c r="L971" i="1"/>
  <c r="K971" i="1"/>
  <c r="L979" i="1"/>
  <c r="K979" i="1"/>
  <c r="L987" i="1"/>
  <c r="K987" i="1"/>
  <c r="L995" i="1"/>
  <c r="K995" i="1"/>
  <c r="L1003" i="1"/>
  <c r="K1003" i="1"/>
  <c r="L1011" i="1"/>
  <c r="K1011" i="1"/>
  <c r="L1019" i="1"/>
  <c r="K1019" i="1"/>
  <c r="L1027" i="1"/>
  <c r="K1027" i="1"/>
  <c r="L1035" i="1"/>
  <c r="K1035" i="1"/>
  <c r="L1043" i="1"/>
  <c r="K1043" i="1"/>
  <c r="L1051" i="1"/>
  <c r="K1051" i="1"/>
  <c r="L1059" i="1"/>
  <c r="K1059" i="1"/>
  <c r="L1067" i="1"/>
  <c r="K1067" i="1"/>
  <c r="L1075" i="1"/>
  <c r="K1075" i="1"/>
  <c r="L1083" i="1"/>
  <c r="K1083" i="1"/>
  <c r="L1091" i="1"/>
  <c r="K1091" i="1"/>
  <c r="L1099" i="1"/>
  <c r="K1099" i="1"/>
  <c r="L1107" i="1"/>
  <c r="K1107" i="1"/>
  <c r="L1115" i="1"/>
  <c r="K1115" i="1"/>
  <c r="L4" i="1"/>
  <c r="K4" i="1"/>
  <c r="L12" i="1"/>
  <c r="K12" i="1"/>
  <c r="L20" i="1"/>
  <c r="K20" i="1"/>
  <c r="L28" i="1"/>
  <c r="K28" i="1"/>
  <c r="L36" i="1"/>
  <c r="K36" i="1"/>
  <c r="L44" i="1"/>
  <c r="K44" i="1"/>
  <c r="L52" i="1"/>
  <c r="K52" i="1"/>
  <c r="L60" i="1"/>
  <c r="K60" i="1"/>
  <c r="L68" i="1"/>
  <c r="K68" i="1"/>
  <c r="L76" i="1"/>
  <c r="K76" i="1"/>
  <c r="L84" i="1"/>
  <c r="K84" i="1"/>
  <c r="L92" i="1"/>
  <c r="K92" i="1"/>
  <c r="L100" i="1"/>
  <c r="K100" i="1"/>
  <c r="L108" i="1"/>
  <c r="K108" i="1"/>
  <c r="L116" i="1"/>
  <c r="K116" i="1"/>
  <c r="L124" i="1"/>
  <c r="K124" i="1"/>
  <c r="L132" i="1"/>
  <c r="K132" i="1"/>
  <c r="L140" i="1"/>
  <c r="K140" i="1"/>
  <c r="L148" i="1"/>
  <c r="K148" i="1"/>
  <c r="L156" i="1"/>
  <c r="K156" i="1"/>
  <c r="L164" i="1"/>
  <c r="K164" i="1"/>
  <c r="L172" i="1"/>
  <c r="K172" i="1"/>
  <c r="L180" i="1"/>
  <c r="K180" i="1"/>
  <c r="L188" i="1"/>
  <c r="K188" i="1"/>
  <c r="L196" i="1"/>
  <c r="K196" i="1"/>
  <c r="L204" i="1"/>
  <c r="K204" i="1"/>
  <c r="L212" i="1"/>
  <c r="K212" i="1"/>
  <c r="L220" i="1"/>
  <c r="K220" i="1"/>
  <c r="L228" i="1"/>
  <c r="K228" i="1"/>
  <c r="L236" i="1"/>
  <c r="K236" i="1"/>
  <c r="L244" i="1"/>
  <c r="K244" i="1"/>
  <c r="L252" i="1"/>
  <c r="K252" i="1"/>
  <c r="L260" i="1"/>
  <c r="K260" i="1"/>
  <c r="L268" i="1"/>
  <c r="K268" i="1"/>
  <c r="L276" i="1"/>
  <c r="K276" i="1"/>
  <c r="L284" i="1"/>
  <c r="K284" i="1"/>
  <c r="L292" i="1"/>
  <c r="K292" i="1"/>
  <c r="L300" i="1"/>
  <c r="K300" i="1"/>
  <c r="L308" i="1"/>
  <c r="K308" i="1"/>
  <c r="L316" i="1"/>
  <c r="K316" i="1"/>
  <c r="L324" i="1"/>
  <c r="K324" i="1"/>
  <c r="L332" i="1"/>
  <c r="K332" i="1"/>
  <c r="L340" i="1"/>
  <c r="K340" i="1"/>
  <c r="L348" i="1"/>
  <c r="K348" i="1"/>
  <c r="L356" i="1"/>
  <c r="K356" i="1"/>
  <c r="L364" i="1"/>
  <c r="K364" i="1"/>
  <c r="L372" i="1"/>
  <c r="K372" i="1"/>
  <c r="L380" i="1"/>
  <c r="K380" i="1"/>
  <c r="L388" i="1"/>
  <c r="K388" i="1"/>
  <c r="L396" i="1"/>
  <c r="K396" i="1"/>
  <c r="L404" i="1"/>
  <c r="K404" i="1"/>
  <c r="L412" i="1"/>
  <c r="K412" i="1"/>
  <c r="K420" i="1"/>
  <c r="K428" i="1"/>
  <c r="K436" i="1"/>
  <c r="K444" i="1"/>
  <c r="K452" i="1"/>
  <c r="L460" i="1"/>
  <c r="K460" i="1"/>
  <c r="L468" i="1"/>
  <c r="K468" i="1"/>
  <c r="L476" i="1"/>
  <c r="K476" i="1"/>
  <c r="L484" i="1"/>
  <c r="K484" i="1"/>
  <c r="L492" i="1"/>
  <c r="K492" i="1"/>
  <c r="L500" i="1"/>
  <c r="K500" i="1"/>
  <c r="L508" i="1"/>
  <c r="K508" i="1"/>
  <c r="L516" i="1"/>
  <c r="K516" i="1"/>
  <c r="L524" i="1"/>
  <c r="K524" i="1"/>
  <c r="L532" i="1"/>
  <c r="K532" i="1"/>
  <c r="L540" i="1"/>
  <c r="K540" i="1"/>
  <c r="L548" i="1"/>
  <c r="K548" i="1"/>
  <c r="L556" i="1"/>
  <c r="K556" i="1"/>
  <c r="L564" i="1"/>
  <c r="K564" i="1"/>
  <c r="L572" i="1"/>
  <c r="K572" i="1"/>
  <c r="L580" i="1"/>
  <c r="K580" i="1"/>
  <c r="L588" i="1"/>
  <c r="K588" i="1"/>
  <c r="L596" i="1"/>
  <c r="K596" i="1"/>
  <c r="L604" i="1"/>
  <c r="K604" i="1"/>
  <c r="L612" i="1"/>
  <c r="K612" i="1"/>
  <c r="L620" i="1"/>
  <c r="K620" i="1"/>
  <c r="L628" i="1"/>
  <c r="K628" i="1"/>
  <c r="L636" i="1"/>
  <c r="K636" i="1"/>
  <c r="L644" i="1"/>
  <c r="K644" i="1"/>
  <c r="L652" i="1"/>
  <c r="K652" i="1"/>
  <c r="L660" i="1"/>
  <c r="K660" i="1"/>
  <c r="L668" i="1"/>
  <c r="K668" i="1"/>
  <c r="L676" i="1"/>
  <c r="K676" i="1"/>
  <c r="L684" i="1"/>
  <c r="K684" i="1"/>
  <c r="L692" i="1"/>
  <c r="K692" i="1"/>
  <c r="L700" i="1"/>
  <c r="K700" i="1"/>
  <c r="L708" i="1"/>
  <c r="K708" i="1"/>
  <c r="L716" i="1"/>
  <c r="K716" i="1"/>
  <c r="L724" i="1"/>
  <c r="K724" i="1"/>
  <c r="L732" i="1"/>
  <c r="K732" i="1"/>
  <c r="L740" i="1"/>
  <c r="K740" i="1"/>
  <c r="L748" i="1"/>
  <c r="K748" i="1"/>
  <c r="L756" i="1"/>
  <c r="K756" i="1"/>
  <c r="L764" i="1"/>
  <c r="K764" i="1"/>
  <c r="L772" i="1"/>
  <c r="K772" i="1"/>
  <c r="L780" i="1"/>
  <c r="K780" i="1"/>
  <c r="L788" i="1"/>
  <c r="K788" i="1"/>
  <c r="L796" i="1"/>
  <c r="K796" i="1"/>
  <c r="L804" i="1"/>
  <c r="K804" i="1"/>
  <c r="L812" i="1"/>
  <c r="K812" i="1"/>
  <c r="L820" i="1"/>
  <c r="K820" i="1"/>
  <c r="L828" i="1"/>
  <c r="K828" i="1"/>
  <c r="L836" i="1"/>
  <c r="K836" i="1"/>
  <c r="L844" i="1"/>
  <c r="K844" i="1"/>
  <c r="L852" i="1"/>
  <c r="K852" i="1"/>
  <c r="L860" i="1"/>
  <c r="K860" i="1"/>
  <c r="L868" i="1"/>
  <c r="K868" i="1"/>
  <c r="L876" i="1"/>
  <c r="K876" i="1"/>
  <c r="L884" i="1"/>
  <c r="K884" i="1"/>
  <c r="L892" i="1"/>
  <c r="K892" i="1"/>
  <c r="L900" i="1"/>
  <c r="K900" i="1"/>
  <c r="L908" i="1"/>
  <c r="K908" i="1"/>
  <c r="L916" i="1"/>
  <c r="K916" i="1"/>
  <c r="L924" i="1"/>
  <c r="K924" i="1"/>
  <c r="L932" i="1"/>
  <c r="K932" i="1"/>
  <c r="L940" i="1"/>
  <c r="K940" i="1"/>
  <c r="L948" i="1"/>
  <c r="K948" i="1"/>
  <c r="L956" i="1"/>
  <c r="K956" i="1"/>
  <c r="L964" i="1"/>
  <c r="K964" i="1"/>
  <c r="L972" i="1"/>
  <c r="K972" i="1"/>
  <c r="L980" i="1"/>
  <c r="K980" i="1"/>
  <c r="L988" i="1"/>
  <c r="K988" i="1"/>
  <c r="L996" i="1"/>
  <c r="K996" i="1"/>
  <c r="L1004" i="1"/>
  <c r="K1004" i="1"/>
  <c r="L1012" i="1"/>
  <c r="K1012" i="1"/>
  <c r="L1020" i="1"/>
  <c r="K1020" i="1"/>
  <c r="L1028" i="1"/>
  <c r="K1028" i="1"/>
  <c r="L1036" i="1"/>
  <c r="K1036" i="1"/>
  <c r="L1044" i="1"/>
  <c r="K1044" i="1"/>
  <c r="L1052" i="1"/>
  <c r="K1052" i="1"/>
  <c r="L1060" i="1"/>
  <c r="K1060" i="1"/>
  <c r="L1068" i="1"/>
  <c r="K1068" i="1"/>
  <c r="L1076" i="1"/>
  <c r="K1076" i="1"/>
  <c r="L1084" i="1"/>
  <c r="K1084" i="1"/>
  <c r="L1092" i="1"/>
  <c r="K1092" i="1"/>
  <c r="L1100" i="1"/>
  <c r="K1100" i="1"/>
  <c r="L1108" i="1"/>
  <c r="K1108" i="1"/>
  <c r="L1116" i="1"/>
  <c r="K1116" i="1"/>
  <c r="L29" i="1"/>
  <c r="K29" i="1"/>
  <c r="L37" i="1"/>
  <c r="K37" i="1"/>
  <c r="L45" i="1"/>
  <c r="K45" i="1"/>
  <c r="L53" i="1"/>
  <c r="K53" i="1"/>
  <c r="L61" i="1"/>
  <c r="K61" i="1"/>
  <c r="L69" i="1"/>
  <c r="K69" i="1"/>
  <c r="L77" i="1"/>
  <c r="K77" i="1"/>
  <c r="L85" i="1"/>
  <c r="K85" i="1"/>
  <c r="L93" i="1"/>
  <c r="K93" i="1"/>
  <c r="L101" i="1"/>
  <c r="K101" i="1"/>
  <c r="L109" i="1"/>
  <c r="K109" i="1"/>
  <c r="L117" i="1"/>
  <c r="K117" i="1"/>
  <c r="L125" i="1"/>
  <c r="K125" i="1"/>
  <c r="L133" i="1"/>
  <c r="K133" i="1"/>
  <c r="L141" i="1"/>
  <c r="K141" i="1"/>
  <c r="L149" i="1"/>
  <c r="K149" i="1"/>
  <c r="L157" i="1"/>
  <c r="K157" i="1"/>
  <c r="L165" i="1"/>
  <c r="K165" i="1"/>
  <c r="L173" i="1"/>
  <c r="K173" i="1"/>
  <c r="L181" i="1"/>
  <c r="K181" i="1"/>
  <c r="L189" i="1"/>
  <c r="K189" i="1"/>
  <c r="L197" i="1"/>
  <c r="K197" i="1"/>
  <c r="L205" i="1"/>
  <c r="K205" i="1"/>
  <c r="L213" i="1"/>
  <c r="K213" i="1"/>
  <c r="L221" i="1"/>
  <c r="K221" i="1"/>
  <c r="L229" i="1"/>
  <c r="K229" i="1"/>
  <c r="L237" i="1"/>
  <c r="K237" i="1"/>
  <c r="L245" i="1"/>
  <c r="K245" i="1"/>
  <c r="L253" i="1"/>
  <c r="K253" i="1"/>
  <c r="L261" i="1"/>
  <c r="K261" i="1"/>
  <c r="L269" i="1"/>
  <c r="K269" i="1"/>
  <c r="L277" i="1"/>
  <c r="K277" i="1"/>
  <c r="L285" i="1"/>
  <c r="K285" i="1"/>
  <c r="L293" i="1"/>
  <c r="K293" i="1"/>
  <c r="L301" i="1"/>
  <c r="K301" i="1"/>
  <c r="L309" i="1"/>
  <c r="K309" i="1"/>
  <c r="L317" i="1"/>
  <c r="K317" i="1"/>
  <c r="L325" i="1"/>
  <c r="K325" i="1"/>
  <c r="L333" i="1"/>
  <c r="K333" i="1"/>
  <c r="L341" i="1"/>
  <c r="K341" i="1"/>
  <c r="L349" i="1"/>
  <c r="K349" i="1"/>
  <c r="L357" i="1"/>
  <c r="K357" i="1"/>
  <c r="L365" i="1"/>
  <c r="K365" i="1"/>
  <c r="L373" i="1"/>
  <c r="K373" i="1"/>
  <c r="L381" i="1"/>
  <c r="K381" i="1"/>
  <c r="L389" i="1"/>
  <c r="K389" i="1"/>
  <c r="L397" i="1"/>
  <c r="K397" i="1"/>
  <c r="L405" i="1"/>
  <c r="K405" i="1"/>
  <c r="L413" i="1"/>
  <c r="K413" i="1"/>
  <c r="K421" i="1"/>
  <c r="K429" i="1"/>
  <c r="K437" i="1"/>
  <c r="K445" i="1"/>
  <c r="K453" i="1"/>
  <c r="L461" i="1"/>
  <c r="K461" i="1"/>
  <c r="L469" i="1"/>
  <c r="K469" i="1"/>
  <c r="L477" i="1"/>
  <c r="K477" i="1"/>
  <c r="L485" i="1"/>
  <c r="K485" i="1"/>
  <c r="L493" i="1"/>
  <c r="K493" i="1"/>
  <c r="L501" i="1"/>
  <c r="K501" i="1"/>
  <c r="L509" i="1"/>
  <c r="K509" i="1"/>
  <c r="L517" i="1"/>
  <c r="K517" i="1"/>
  <c r="L525" i="1"/>
  <c r="K525" i="1"/>
  <c r="L533" i="1"/>
  <c r="K533" i="1"/>
  <c r="L541" i="1"/>
  <c r="K541" i="1"/>
  <c r="L549" i="1"/>
  <c r="K549" i="1"/>
  <c r="L557" i="1"/>
  <c r="K557" i="1"/>
  <c r="L565" i="1"/>
  <c r="K565" i="1"/>
  <c r="L573" i="1"/>
  <c r="K573" i="1"/>
  <c r="L581" i="1"/>
  <c r="K581" i="1"/>
  <c r="L589" i="1"/>
  <c r="K589" i="1"/>
  <c r="L597" i="1"/>
  <c r="K597" i="1"/>
  <c r="L605" i="1"/>
  <c r="K605" i="1"/>
  <c r="L613" i="1"/>
  <c r="K613" i="1"/>
  <c r="L621" i="1"/>
  <c r="K621" i="1"/>
  <c r="L629" i="1"/>
  <c r="K629" i="1"/>
  <c r="L637" i="1"/>
  <c r="K637" i="1"/>
  <c r="L645" i="1"/>
  <c r="K645" i="1"/>
  <c r="L653" i="1"/>
  <c r="K653" i="1"/>
  <c r="L661" i="1"/>
  <c r="K661" i="1"/>
  <c r="L669" i="1"/>
  <c r="K669" i="1"/>
  <c r="L677" i="1"/>
  <c r="K677" i="1"/>
  <c r="L685" i="1"/>
  <c r="K685" i="1"/>
  <c r="L693" i="1"/>
  <c r="K693" i="1"/>
  <c r="L701" i="1"/>
  <c r="K701" i="1"/>
  <c r="L709" i="1"/>
  <c r="K709" i="1"/>
  <c r="L717" i="1"/>
  <c r="K717" i="1"/>
  <c r="L725" i="1"/>
  <c r="K725" i="1"/>
  <c r="L733" i="1"/>
  <c r="K733" i="1"/>
  <c r="L741" i="1"/>
  <c r="K741" i="1"/>
  <c r="L749" i="1"/>
  <c r="K749" i="1"/>
  <c r="L757" i="1"/>
  <c r="K757" i="1"/>
  <c r="L765" i="1"/>
  <c r="K765" i="1"/>
  <c r="L773" i="1"/>
  <c r="K773" i="1"/>
  <c r="L781" i="1"/>
  <c r="K781" i="1"/>
  <c r="L789" i="1"/>
  <c r="K789" i="1"/>
  <c r="L797" i="1"/>
  <c r="K797" i="1"/>
  <c r="L805" i="1"/>
  <c r="K805" i="1"/>
  <c r="L813" i="1"/>
  <c r="K813" i="1"/>
  <c r="L821" i="1"/>
  <c r="K821" i="1"/>
  <c r="L829" i="1"/>
  <c r="K829" i="1"/>
  <c r="L837" i="1"/>
  <c r="K837" i="1"/>
  <c r="L845" i="1"/>
  <c r="K845" i="1"/>
  <c r="L853" i="1"/>
  <c r="K853" i="1"/>
  <c r="L861" i="1"/>
  <c r="K861" i="1"/>
  <c r="L869" i="1"/>
  <c r="K869" i="1"/>
  <c r="L877" i="1"/>
  <c r="K877" i="1"/>
  <c r="L885" i="1"/>
  <c r="K885" i="1"/>
  <c r="L893" i="1"/>
  <c r="K893" i="1"/>
  <c r="L901" i="1"/>
  <c r="K901" i="1"/>
  <c r="L909" i="1"/>
  <c r="K909" i="1"/>
  <c r="L917" i="1"/>
  <c r="K917" i="1"/>
  <c r="L925" i="1"/>
  <c r="K925" i="1"/>
  <c r="L933" i="1"/>
  <c r="K933" i="1"/>
  <c r="L941" i="1"/>
  <c r="K941" i="1"/>
  <c r="L949" i="1"/>
  <c r="K949" i="1"/>
  <c r="L957" i="1"/>
  <c r="K957" i="1"/>
  <c r="L965" i="1"/>
  <c r="K965" i="1"/>
  <c r="L973" i="1"/>
  <c r="K973" i="1"/>
  <c r="L981" i="1"/>
  <c r="K981" i="1"/>
  <c r="L989" i="1"/>
  <c r="K989" i="1"/>
  <c r="L997" i="1"/>
  <c r="K997" i="1"/>
  <c r="L1005" i="1"/>
  <c r="K1005" i="1"/>
  <c r="L1013" i="1"/>
  <c r="K1013" i="1"/>
  <c r="L1021" i="1"/>
  <c r="K1021" i="1"/>
  <c r="L1029" i="1"/>
  <c r="K1029" i="1"/>
  <c r="L1037" i="1"/>
  <c r="K1037" i="1"/>
  <c r="L1045" i="1"/>
  <c r="K1045" i="1"/>
  <c r="L1053" i="1"/>
  <c r="K1053" i="1"/>
  <c r="L1061" i="1"/>
  <c r="K1061" i="1"/>
  <c r="L1069" i="1"/>
  <c r="K1069" i="1"/>
  <c r="L1077" i="1"/>
  <c r="K1077" i="1"/>
  <c r="L1085" i="1"/>
  <c r="K1085" i="1"/>
  <c r="L1093" i="1"/>
  <c r="K1093" i="1"/>
  <c r="L1101" i="1"/>
  <c r="K1101" i="1"/>
  <c r="L1109" i="1"/>
  <c r="K1109" i="1"/>
  <c r="L1117" i="1"/>
  <c r="K11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Kieffer, Matt</author>
  </authors>
  <commentList>
    <comment ref="H1" authorId="0" shapeId="0" xr:uid="{2C6F9EA1-0FC3-45A5-96E5-2680CA851B1F}">
      <text>
        <r>
          <rPr>
            <b/>
            <sz val="9"/>
            <color indexed="81"/>
            <rFont val="Tahoma"/>
            <family val="2"/>
          </rPr>
          <t>Kieffer, Matt:</t>
        </r>
        <r>
          <rPr>
            <sz val="9"/>
            <color indexed="81"/>
            <rFont val="Tahoma"/>
            <family val="2"/>
          </rPr>
          <t xml:space="preserve">
This is the first column where contributors made manual adjustments (accidentally happened in two columns, final values see 'Final Values' and 'Final Deltas')</t>
        </r>
      </text>
    </comment>
    <comment ref="J1" authorId="0" shapeId="0" xr:uid="{72D501A4-D65F-4410-A9E3-EF66C4883269}">
      <text>
        <r>
          <rPr>
            <b/>
            <sz val="9"/>
            <color indexed="81"/>
            <rFont val="Tahoma"/>
            <family val="2"/>
          </rPr>
          <t>Kieffer, Matt:</t>
        </r>
        <r>
          <rPr>
            <sz val="9"/>
            <color indexed="81"/>
            <rFont val="Tahoma"/>
            <family val="2"/>
          </rPr>
          <t xml:space="preserve">
This is the second column where contributors made manual adjustments (Kieffer, Matt:
This is the first column where contributors made manual adjustments (accidentally happened in two columns, final values see 'Final Values' and 'Final Deltas')</t>
        </r>
      </text>
    </comment>
  </commentList>
</comments>
</file>

<file path=xl/sharedStrings.xml><?xml version="1.0" encoding="utf-8"?>
<sst xmlns="http://schemas.openxmlformats.org/spreadsheetml/2006/main" count="21248" uniqueCount="3661">
  <si>
    <t>Spatial Data Status Report - v4.1 - Overview</t>
  </si>
  <si>
    <t>Dataset</t>
  </si>
  <si>
    <t>Feature Class or Table</t>
  </si>
  <si>
    <t>Submitted (Yes/No)</t>
  </si>
  <si>
    <t>Reason</t>
  </si>
  <si>
    <t>Availability Explanation</t>
  </si>
  <si>
    <t>Locations Confidential? (Yes/No)</t>
  </si>
  <si>
    <t>Metadata Included (Yes/No)?</t>
  </si>
  <si>
    <t>Metadata Absence Explanation</t>
  </si>
  <si>
    <t>Data Procurement Actions</t>
  </si>
  <si>
    <t>Estimated Delivery</t>
  </si>
  <si>
    <t>Asset Point</t>
  </si>
  <si>
    <t>Camera</t>
  </si>
  <si>
    <t>Yes</t>
  </si>
  <si>
    <t>N/A</t>
  </si>
  <si>
    <t>No</t>
  </si>
  <si>
    <t>Connection Device</t>
  </si>
  <si>
    <t>Customer Meter</t>
  </si>
  <si>
    <t>Fuse</t>
  </si>
  <si>
    <t>Lightning Arrester</t>
  </si>
  <si>
    <t>Substation</t>
  </si>
  <si>
    <t>Support Structure</t>
  </si>
  <si>
    <t>Support Structure Detail</t>
  </si>
  <si>
    <t>Switchgear</t>
  </si>
  <si>
    <t>Transformer Site</t>
  </si>
  <si>
    <t>Transformer Detail</t>
  </si>
  <si>
    <t>Weather Station</t>
  </si>
  <si>
    <t>Asset Line</t>
  </si>
  <si>
    <t>Transmission Line</t>
  </si>
  <si>
    <t>Transmission Line Detail</t>
  </si>
  <si>
    <t>Primary Distribution Line</t>
  </si>
  <si>
    <t>Secondary Distribution Line</t>
  </si>
  <si>
    <t>PSPS Event</t>
  </si>
  <si>
    <t>PSPS Event Log</t>
  </si>
  <si>
    <t>Not relevant for the reporting quarter</t>
  </si>
  <si>
    <t>PSPS Event Line</t>
  </si>
  <si>
    <t>PSPS Event Polygon</t>
  </si>
  <si>
    <t>PSPS Event Customer Meter Point</t>
  </si>
  <si>
    <t>PSPS Event Damage Point</t>
  </si>
  <si>
    <t>PSPS Event Conductor Damage Detail</t>
  </si>
  <si>
    <t>PSPS Event Support Structure Damage Detail</t>
  </si>
  <si>
    <t>PSPS Event Other Asset Damage Detail</t>
  </si>
  <si>
    <t>PSPS Event Damage Photo Log</t>
  </si>
  <si>
    <t>Risk Event</t>
  </si>
  <si>
    <t>Wire Down Event</t>
  </si>
  <si>
    <t>Ignition</t>
  </si>
  <si>
    <t>Unplanned Outage</t>
  </si>
  <si>
    <t>Risk Event Photo Log</t>
  </si>
  <si>
    <t>Initiative</t>
  </si>
  <si>
    <t>Vegetation Inspection Point</t>
  </si>
  <si>
    <t>Vegetation Inspection Line</t>
  </si>
  <si>
    <t>Vegetation Inspection Polygon</t>
  </si>
  <si>
    <t>Vegetation Management Project Point</t>
  </si>
  <si>
    <t>Vegetation Management Project Line</t>
  </si>
  <si>
    <t>Vegetation Management Project Polygon</t>
  </si>
  <si>
    <t>Asset Inspection Point</t>
  </si>
  <si>
    <t>Asset Inspection Line</t>
  </si>
  <si>
    <t>Asset Inspection Polygon</t>
  </si>
  <si>
    <t>Grid Hardening Point</t>
  </si>
  <si>
    <t>Grid Hardening Line</t>
  </si>
  <si>
    <t>Other Initiative Point</t>
  </si>
  <si>
    <t>Other Initiative Line</t>
  </si>
  <si>
    <t>Other Initiative Polygon</t>
  </si>
  <si>
    <t>Initiative Audit Point</t>
  </si>
  <si>
    <t>Initiative Audit Line</t>
  </si>
  <si>
    <t>Initiative Audit Polygon</t>
  </si>
  <si>
    <t>Initiative Photo Log</t>
  </si>
  <si>
    <t>Other Required Data</t>
  </si>
  <si>
    <t xml:space="preserve">Other Power Line Connection Location </t>
  </si>
  <si>
    <t>Critical Facility</t>
  </si>
  <si>
    <t>Red Flag Warning Day Polygon</t>
  </si>
  <si>
    <t>High Wind Warning Day Polygon</t>
  </si>
  <si>
    <t>Administrative Area</t>
  </si>
  <si>
    <t>Major Woody Stem Exempt Tree Points</t>
  </si>
  <si>
    <t>No change since last submission</t>
  </si>
  <si>
    <t>Not able to provide</t>
  </si>
  <si>
    <t>Spatial Data Status Report - v4.1 - Details</t>
  </si>
  <si>
    <t>Feature Class / Table Name</t>
  </si>
  <si>
    <t>Field Name</t>
  </si>
  <si>
    <t>Provided in Current Submission</t>
  </si>
  <si>
    <t>Confidential</t>
  </si>
  <si>
    <t>SegmentID</t>
  </si>
  <si>
    <t>Segment ID</t>
  </si>
  <si>
    <t>String(50)</t>
  </si>
  <si>
    <t xml:space="preserve">Unique ID of circuit segment. Must be a unique value that identifies this portion of the circuit and a traceable stable ID within the electrical corporation’s operations/processes. Primary Key for the feature class unless the electrical corporation does not uniquely identify segments with persistent IDs. This field is required IF the electrical corporation has persistent stable IDs for circuit segments. A segment may be anything more granular than a circuit, including a single span. </t>
  </si>
  <si>
    <t>Where available, PG&amp;E is providing CircuitID as the foreign key to the asset point features. The electrical corporation does not have persistent unique segment IDs.</t>
  </si>
  <si>
    <t>N/A - please see availability explanation</t>
  </si>
  <si>
    <t>Optional</t>
  </si>
  <si>
    <t>PrimaryDistributionLine.SegmentID</t>
  </si>
  <si>
    <t>CircuitID</t>
  </si>
  <si>
    <t>Circuit ID</t>
  </si>
  <si>
    <t xml:space="preserve">Unique ID for a specific circuit. Must be a traceable stable ID within the electrical corporation’s operations/processes. Primary Key for the feature class if the electrical corporation does not uniquely identify segments with persistent IDs. This field is required. </t>
  </si>
  <si>
    <t>This attribute contains the majority of the required data. There are several potential reasons why this data may not be present. For example, data may have been mis-captured originally or it may not export, join, or otherwise translate as intended when preparing the FGDB.</t>
  </si>
  <si>
    <t>Majority of data is submitted for this field. PG&amp;E's focus is currently on addressing larger data gaps and enhancements to reporting quality. Once these objectives are met, PG&amp;E can re-assess actions needed for 100% complete data for this field</t>
  </si>
  <si>
    <t>Majority of data is submitted for this field. PG&amp;E's focus is currently on addressing larger data gaps and enhancements to reporting quality. Once these objectives are met, PG&amp;E can re-assess actions needed for 100% complete data for this field. PG&amp;E is exploring long-term IT and process-oriented solutions to produce the OEIS GIS Standard, with the potential to connect formerly disparate data sources.</t>
  </si>
  <si>
    <t>Data provided</t>
  </si>
  <si>
    <t>Use Object ID or GUID?  Can Represent one span or collection of spans.</t>
  </si>
  <si>
    <t>PrimaryDistributionLine.CircuitID</t>
  </si>
  <si>
    <t>UtilityID</t>
  </si>
  <si>
    <t>Utility ID</t>
  </si>
  <si>
    <t>String(10)</t>
  </si>
  <si>
    <t>BVES; HWT; Liberty; LS Power; PacifiCorp; PG&amp;E; SCE; SDG&amp;E; TBC</t>
  </si>
  <si>
    <t xml:space="preserve">Standardized identification name of the electrical corporation. Possible values: ||BVES ||HWT ||Liberty ||LS Power ||PacifiCorp ||PG&amp;E ||SCE ||SDG&amp;E ||TBC ||This field is required. </t>
  </si>
  <si>
    <t>PrimaryDistributionLine.UtilityID</t>
  </si>
  <si>
    <t>SubstationID</t>
  </si>
  <si>
    <t>Substation ID</t>
  </si>
  <si>
    <t xml:space="preserve">ID of substation associated with asset. Foreign key to the Substation feature. This field is required. </t>
  </si>
  <si>
    <t>Yes - Substation information are identified as confidential
Physical facility, cyber-security sensitive, or critical energy infrastructure data protected from disclosure. (See 18 C.F.R. § 388.113, see also Govt. Code § 6254(k), (ab); 6 U.S.C. § 131; 6 CFR § 29.2.)</t>
  </si>
  <si>
    <t>PrimaryDistributionLine.SubstationID</t>
  </si>
  <si>
    <t>CircuitName</t>
  </si>
  <si>
    <t>Circuit Name</t>
  </si>
  <si>
    <t>String(255)</t>
  </si>
  <si>
    <t xml:space="preserve">Name of circuit associated with asset. Leave null if there is no unique circuit name that is different than the circuit ID. There is no need to repeat CircuitID values in this field. This field is optional. </t>
  </si>
  <si>
    <t>PrimaryDistributionLine.CircuitName</t>
  </si>
  <si>
    <t>ConductorType</t>
  </si>
  <si>
    <t>Conductor Type</t>
  </si>
  <si>
    <t>String(30)</t>
  </si>
  <si>
    <t>Bare; Covered; Insulated; Other, see comment</t>
  </si>
  <si>
    <t xml:space="preserve">Type of conductor. Possible values: ||Bare ||Covered ||Insulated ||Other, see comment ||This field is required. </t>
  </si>
  <si>
    <t xml:space="preserve">GIS and Asset subject matter experts familiar with distribution conductor should collaborate on the mapping and associated results to better understand the underlying cause for the partial data gap. The first step in such collaboration is to assess a sample of the lines for which conductor type data is missing. Data procurement actions are subject to the findings of this causal assessment
In the interim, PG&amp;E will adjust the scripts used to extract conductor type and will identify null values as "Unknown" </t>
  </si>
  <si>
    <t>Estimated delivery timeframe is dependent on the underlying cause of the partial data submission (see data procurement action and availability explanation)</t>
  </si>
  <si>
    <t>Yes. Type of conductors indicated are only for OH, none for UG.</t>
  </si>
  <si>
    <t>PrimaryDistributionLine.ConductorType</t>
  </si>
  <si>
    <t>ConductorTypeComment</t>
  </si>
  <si>
    <t>Conductor Type Comment</t>
  </si>
  <si>
    <t xml:space="preserve">Conductor type not listed in the options above. This field is required IF ConductorType is “Other, see comment”. </t>
  </si>
  <si>
    <t>No comments needed</t>
  </si>
  <si>
    <t>PrimaryDistributionLine.ConductorTypeComment</t>
  </si>
  <si>
    <t>AssetLocation</t>
  </si>
  <si>
    <t>Asset Location</t>
  </si>
  <si>
    <t>String(20)</t>
  </si>
  <si>
    <t>Overhead; Underground</t>
  </si>
  <si>
    <t xml:space="preserve">Is the asset overhead or underground? Possible values: ||Overhead ||Underground || •   XXX||This field is required. </t>
  </si>
  <si>
    <t>PrimaryDistributionLine.AssetLocation</t>
  </si>
  <si>
    <t>NominalVoltagekV</t>
  </si>
  <si>
    <t>Nominal Voltage (kV)</t>
  </si>
  <si>
    <t>Single(4)</t>
  </si>
  <si>
    <t xml:space="preserve">Nominal voltage (in kilovolts) of conductor. Do not use more than two decimal places. This field is required. </t>
  </si>
  <si>
    <t>Nominal Voltage field in Primary Overhead Conductor - GIS to verify UG portion of the response</t>
  </si>
  <si>
    <t>PrimaryDistributionLine.NominalVoltagekV</t>
  </si>
  <si>
    <t>OperatingVoltagekV</t>
  </si>
  <si>
    <t>Operating Voltage (kV)</t>
  </si>
  <si>
    <t xml:space="preserve">Operating voltage (in kilovolts) of conductor. Do not use more than two decimal places. ||This field is required. </t>
  </si>
  <si>
    <t>May need GIS to do trace function to cross check operating voltage of source side protective device.</t>
  </si>
  <si>
    <t>PrimaryDistributionLine.OperatingVoltagekV</t>
  </si>
  <si>
    <t>SubstationName</t>
  </si>
  <si>
    <t>Substation Name</t>
  </si>
  <si>
    <t xml:space="preserve">Name of substation associated with asset. This field is optional. </t>
  </si>
  <si>
    <t>PrimaryDistributionLine.SubstationName</t>
  </si>
  <si>
    <t>ConductorMaterial</t>
  </si>
  <si>
    <t>Conductor Material</t>
  </si>
  <si>
    <t>All aluminum conductor (AAC); All aluminum alloy conductor (AAAC); Aluminum conductor aluminum reinforced (ACAR); Aluminum conductor steel reinforced (ACSR); Aluminum conductor steel supported (ACSS); Copper (Cu); Other, see comment</t>
  </si>
  <si>
    <t xml:space="preserve">Conductor material. Possible values: ||All aluminum conductor (AAC) ||All aluminum alloy conductor (AAAC) ||Aluminum conductor aluminum reinforced (ACAR) ||Aluminum conductor steel reinforced (ACSR) ||Aluminum conductor steel supported (ACSS) ||Copper (Cu) ||Other, see comment ||This field is required. </t>
  </si>
  <si>
    <t>Yes. Conductor materials here appear to be OH related, not UG.</t>
  </si>
  <si>
    <t>PrimaryDistributionLine.ConductorMaterial</t>
  </si>
  <si>
    <t>ConductorMaterialComment</t>
  </si>
  <si>
    <t>Conductor Material Comment</t>
  </si>
  <si>
    <t xml:space="preserve">Conductor material not listed in the options above. This field is required IF ConductorMaterial is “Other, see comment”. </t>
  </si>
  <si>
    <t xml:space="preserve">PG&amp;E was able to match all values to the possible values OEIS provided. As such, utilizing this comment field is not required and there is no need for data here. </t>
  </si>
  <si>
    <t>Yes. Assuming all UG conductor types available would be captured here?</t>
  </si>
  <si>
    <t>PrimaryDistributionLine.ConductorMaterialComment</t>
  </si>
  <si>
    <t>ConductorSize</t>
  </si>
  <si>
    <t>Conductor Size</t>
  </si>
  <si>
    <t xml:space="preserve">Size of conductor (e.g., No. 4 Cu or 1/0 ACSR). This field is required. </t>
  </si>
  <si>
    <t>PrimaryDistributionLine.ConductorSize</t>
  </si>
  <si>
    <t>ConductorOD</t>
  </si>
  <si>
    <t>Conductor Overall Diameter (inches)</t>
  </si>
  <si>
    <t xml:space="preserve">Overall diameter of the conductor in inches. This field is required. </t>
  </si>
  <si>
    <t>Partial</t>
  </si>
  <si>
    <t xml:space="preserve">There is a request currently among the asset strategy team to integrate the overall diameter information into a centralized system of record. </t>
  </si>
  <si>
    <t xml:space="preserve">The request noted under 'Data procurement actions' will be compared with other key operational needs for prioritization purposes. As such, a timeframe for delivery cannot be provided at this time.
</t>
  </si>
  <si>
    <t>Lookup table referring to standards</t>
  </si>
  <si>
    <t>PrimaryDistributionLine.ConductorOD</t>
  </si>
  <si>
    <t>LastInspectionDate</t>
  </si>
  <si>
    <t>Last Inspection Date</t>
  </si>
  <si>
    <t>Date(8)</t>
  </si>
  <si>
    <t xml:space="preserve">Date of the last inspection. This field is required. </t>
  </si>
  <si>
    <t>PG&amp;E houses this data in its SAP system. However, the condensed timelines around the end of a reporting period to producing this FGDB submission proves challenging when trying to combine, join, and integrate data that lives across  different record systems or in offline spreadsheets. All data needs to have a unique ID that it allows it to join with other datasets and this is not always possible due to PG&amp;E's internal system architecture, which was established in alignment with operational needs.  Additionally, the magnitude of data makes extractions more cumbersome.</t>
  </si>
  <si>
    <t>PG&amp;E is exploring long-term IT and process-oriented solutions to produce the OEIS GIS Standard, with the objectives of  improving submission quality while reducing the largely manual efforts experienced each quarter to meet this request. 
As an interim step, PG&amp;E will be utilizing scripting codes to help with data extractions and transformation logic to join unique IDs across different record systems for select data where possible to do so.</t>
  </si>
  <si>
    <t>PG&amp;E is taking actions to enhance the GIS Data Standard submission on a quarterly basis. The integration of this field will depend on developments to process and technology integration as noted under 'Data procurement actions'.</t>
  </si>
  <si>
    <t>Operational decision needed</t>
  </si>
  <si>
    <t>Possibly, do we cross reference Inspection reports (i.e. inspections by plat map)?</t>
  </si>
  <si>
    <t>PrimaryDistributionLine.LastInspectionDate</t>
  </si>
  <si>
    <t>LastMaintenanceDate</t>
  </si>
  <si>
    <t>Last Maintenance Date</t>
  </si>
  <si>
    <t xml:space="preserve">Date of the last maintenance. This field is required. </t>
  </si>
  <si>
    <t>"Maintenance" not done on OH conductor</t>
  </si>
  <si>
    <t>PrimaryDistributionLine.LastMaintenanceDate</t>
  </si>
  <si>
    <t>InstallationDate</t>
  </si>
  <si>
    <t>Installation Date</t>
  </si>
  <si>
    <t xml:space="preserve">Date the asset was installed. This field OR InstallationYear OR EstimatedAge is required. </t>
  </si>
  <si>
    <t>Currently, for the majority of programs, when assets are replaced, this information is captured and stored in a centralized system of record. For certain assets, installation date, and other data attributes, were originally captured via paper format and later converted to electronic format. This introduced the potential for errors or other data gaps. For assets not recently replaced, gaps remain present primarily because specific paper records are 1) not easily locatable, or 2) certain data points were not required to be collected when the asset was installed. Until these assets are replaced or otherwise dated, PG&amp;E will have gaps for this data field.</t>
  </si>
  <si>
    <t>PG&amp;E will continue to update gaps that exist as assets are replaced.</t>
  </si>
  <si>
    <t xml:space="preserve">An estimated timeframe of when all assets with installation date gaps are replaced is unpredictable. </t>
  </si>
  <si>
    <t>The installation date is not correct especially for equipment &gt;5 years.  Many dates will just display Jan 1 of that year.</t>
  </si>
  <si>
    <t>PrimaryDistributionLine.InstallationDate</t>
  </si>
  <si>
    <t>InstallationYear</t>
  </si>
  <si>
    <t>Installation Year</t>
  </si>
  <si>
    <t>Integer(4)</t>
  </si>
  <si>
    <t xml:space="preserve">Year of asset installation. Use four digits. This field OR InstallationDate OR EstimatedAge is required. </t>
  </si>
  <si>
    <t>Please see the Installation Date field for the explanation. The same explanation applies for the Installation Year attribute.</t>
  </si>
  <si>
    <t xml:space="preserve">The procurement action is to focus efforts on the collection of the Installation Date field. Collecting this data point will also yield the Installation Year attribute. 
Please see the data procurement actions provided under the Installation Date field. </t>
  </si>
  <si>
    <t xml:space="preserve">See the 'Estimated delivery timeframe' explanation provided under the Installation Date field name. </t>
  </si>
  <si>
    <t>There are spikes in miles installed in 1986-1990 (both OH &amp; UG), which is due to a data conversion error when PG&amp;E transitioned from the DEDSA database to CEDSA. Records without an install year were assigned an install year of the current year of the data migration.  There are also Null values due to conversion errors from CEDSA to EDGIS. Also data entry errors by Mapping.</t>
  </si>
  <si>
    <t>PrimaryDistributionLine.InstallationYear</t>
  </si>
  <si>
    <t>EstimatedAge</t>
  </si>
  <si>
    <t>Estimated Age</t>
  </si>
  <si>
    <t>0-9; 10-19; 20-29; 30-39; 40-49; 50-59; 60-69; 70-79; 80-89; 90-99; 100+</t>
  </si>
  <si>
    <t xml:space="preserve">The estimated age of the asset in years. Only use this field if the InstallationYear and InstallationDate values are unknown. Possible values: ||0-9 ||10-19 ||20-29 ||30-39 ||40-49 ||50-59 ||60-69 ||70-79 ||80-89 ||90-99 ||100+ ||This field OR InstallationDate OR InstallationYear is required. </t>
  </si>
  <si>
    <t xml:space="preserve">This field name is used to estimate the age of the asset should installation date or year be unknown. However, when PG&amp;E does not accurately know the installation date or year, this estimate would  be subject to inaccuracies. Therefore, the value is unknown if installation date and year are null. </t>
  </si>
  <si>
    <t xml:space="preserve">The procurement is to focus efforts on the collection of the Installation Date field.
Collecting that field would allow PG&amp;E to provide the Installation Date and Year fields. Then, per OEIS GIS Data Standard requirement guidance, EstimatedAge would not be required for submission.
Please see the installation date procurement actions provided under the Installation Date field name. </t>
  </si>
  <si>
    <t>Would need to do some data manipulation to estimate year installed of the conductor by averaging year installed of associated poles nearby. 
no, possibly for OH. Not possible for UG.
Manual cleansing may be needed</t>
  </si>
  <si>
    <t>PrimaryDistributionLine.EstimatedAge</t>
  </si>
  <si>
    <t>UsefulLifespan</t>
  </si>
  <si>
    <t>Useful Lifespan</t>
  </si>
  <si>
    <t xml:space="preserve">The number of years an asset is expected to have a useful functioning existence upon initial installation. This field is required. </t>
  </si>
  <si>
    <t>This data is unavailable. There are many different manufactures for various assets and useful lifespan is not a data point commonly provided. 
An assets' lifespan is dependent on a number of factors including weather, installation location, animal interaction, etc. It is not uncommon for some assets to function in the field for  50+ years while others, like surge arrestors, last until struck by lightning as designed. 
PG&amp;E replaces assets as needed with a risk-based approach. Replacements may result from but are not limited to the following: failures, standard changes, recalls, asset management analysis, or if inspections deem so.</t>
  </si>
  <si>
    <t>Due to the reasons provided in the Availability Explanations, PG&amp;E does not currently plan to provide this information in upcoming quarterly submissions. PG&amp;E will continue to follow standards and procedures as well as risk based analysis around the different equipment types and when they are to be replaced.</t>
  </si>
  <si>
    <t>See 'Data procurement actions'</t>
  </si>
  <si>
    <t>Operational decision made</t>
  </si>
  <si>
    <t>Useful lifespan differs depending on size and type of conductor and region/area the conductor is in</t>
  </si>
  <si>
    <t>PrimaryDistributionLine.UsefulLifespan</t>
  </si>
  <si>
    <t>AmpacityRating</t>
  </si>
  <si>
    <t>Ampacity Rating (A)</t>
  </si>
  <si>
    <t xml:space="preserve">Nominal ampacity rating of the conductor in amperes. This field is required. </t>
  </si>
  <si>
    <t xml:space="preserve">PG&amp;E possesses this information, however, it is not  systematically stored with individual assets in PG&amp;E's systems of record. Rather, this information resides in documentation of Industry Standards (i.e., National Electric Code).
AmpacityRating data was obtained by cross-referencing existing data about line assets (e.g. - Conductor Material, Conductor Size, Insulation Material, Overhead or Underground Status) to determine the associated ampacity rating for each line when possible. This information has been derived from PG&amp;E Standards and Manufacturer documentation for the specific sizes, materials, and insulation types for each conductor type. Field validations for accuracy have not been performed. </t>
  </si>
  <si>
    <t xml:space="preserve">To incorporate this information into PG&amp;E's quarterly submission, GIS would need to collaborate with Standards to develop lookup tables. </t>
  </si>
  <si>
    <t>Developing this lookup table would likely be a multi-week effort if prioritized by the stakeholders involved. These resources also contribute to other OEIS-related efforts</t>
  </si>
  <si>
    <t>Guidance previously provided: Use lookup table from Standards with conductor size/type and ampacity or obtain information from CYME. This also would address 100% of the data field requested.
Lookups from Standards with conductor size/type and ampacity or obtain information from CYME.</t>
  </si>
  <si>
    <t>PrimaryDistributionLine.AmpacityRating</t>
  </si>
  <si>
    <t>OverallUtilityRisk</t>
  </si>
  <si>
    <t>Overall Utility Risk</t>
  </si>
  <si>
    <t>Overall risk calculated for the segment as required in WMP guidelines section 4. Note that the electrical corporation is not required to calculate risk for lines vs. support structures, only to do one or the other. Depending on the electrical corporation’s approach, it may report risk for line segments for some or all of its infrastructure, or it may calculate for both. This field is required IF the electrical corporation performs its risk ranking on primary distribution lines (rather than on support structures only).</t>
  </si>
  <si>
    <t>Overall risk calculated as required in WMP guidelines are performed at the support structure. Therefore this field is intentionally left blank.</t>
  </si>
  <si>
    <t>N/A - see availability explanations</t>
  </si>
  <si>
    <t>Yes - Could be leveraged by bad actor to determine infrastructure more at risk.
Physical facility, cyber-security sensitive, or critical energy infrastructure data. (See 18 C.F.R. § 388.113, see also Govt. Code § 6254(k), (ab); 6 U.S.C. § 131; 6 CFR § 29.2.)</t>
  </si>
  <si>
    <t>PrimaryDistributionLine.OverallUtilityRisk</t>
  </si>
  <si>
    <t>IgnitionRisk</t>
  </si>
  <si>
    <t>Ignition Risk</t>
  </si>
  <si>
    <t>Ignition risk (component of overall risk) calculated for the segment as required in WMP guidelines section 4. Note that the electrical corporation is not required to calculate risk for lines vs. support structures, only to do one or the other. Depending on the electrical corporation’s approach, it may report risk for line segments for some or all of its infrastructure, or it may calculate for both. This field is required IF the electrical corporation performs its risk ranking on primary distribution lines (rather than on support structures only).</t>
  </si>
  <si>
    <t>PrimaryDistributionLine.IgnitionRisk</t>
  </si>
  <si>
    <t>PSPSRisk</t>
  </si>
  <si>
    <t>PSPS Risk</t>
  </si>
  <si>
    <t>PSPS Risk (component of overall risk) calculated for the segment as required in WMP guidelines section 4. Note that the electrical corporation is not required to calculate risk for lines vs. support structures, only to do one or the other. Depending on the electrical corporation’s approach, it may report risk for line segments for some or all of its infrastructure, or it may calculate for both. This field is required IF the electrical corporation performs its risk ranking on primary distribution lines (rather than on support structures only).</t>
  </si>
  <si>
    <t>PrimaryDistributionLine.PSPSRisk</t>
  </si>
  <si>
    <t xml:space="preserve">Unique ID of circuit segment. Must be a unique value that identifies this portion of the circuit and a traceable stable ID within the electrical corporation’s operations/processes. Primary Key for the feature class. Unless the electrical corporation does not uniquely identify segments with persistent IDs. This field is required IF the electrical corporation has persistent stable IDs for circuit segments. A segment may be anything more granular than a circuit, including a single span. </t>
  </si>
  <si>
    <t>SecondaryDistributionLine.SegmentID</t>
  </si>
  <si>
    <t xml:space="preserve">Unique ID for a specific circuit. Must be a traceable stable ID within the electrical corporation’s operations/processes. This ID is expected to be based on the circuit name of the secondary line’s associated primary distribution line. Primary Key for the feature class if the electrical corporation does not uniquely identify segments with persistent IDs. This field is required. </t>
  </si>
  <si>
    <t>SecondaryDistributionLine.CircuitID</t>
  </si>
  <si>
    <t>SecondaryDistributionLine.UtilityID</t>
  </si>
  <si>
    <t>Majority of data is submitted for this field. PG&amp;E's focus is currently on addressing larger data gaps and enhancements to reporting quality. Once these objectives are met, PG&amp;E can re-assess actions needed for 100% complete data for this field
PG&amp;E is exploring long-term IT and process-oriented solutions to produce the OEIS GIS Standard, with the potential to connect formerly disparate data sources</t>
  </si>
  <si>
    <t>PG&amp;E is taking actions to enhance the GIS Data Standard submission on a quarterly basis. 
Addressing the small percentage of missing values for this attribute will be explored after the overall submission product achieves a higher quality and becomes more sustainable.</t>
  </si>
  <si>
    <t>SecondaryDistributionLine.SubstationID</t>
  </si>
  <si>
    <t xml:space="preserve">Name of circuit associated with asset. This name is expected to be based on the circuit name of the secondary line’s associated primary distribution line. Leave null if there is no unique circuit name that is different than the circuit ID. There is no need to repeat CircuitID values in this field. This field is optional. </t>
  </si>
  <si>
    <t>SecondaryDistributionLine.CircuitName</t>
  </si>
  <si>
    <t>Open wire; Duplex; Triplex; Quadruplex; Other, see comment</t>
  </si>
  <si>
    <t xml:space="preserve">Type of conductor. Possible values: ||Open wire ||Duplex ||Triplex ||Quadruplex ||Other, see comment ||This field is required. </t>
  </si>
  <si>
    <t xml:space="preserve">Before 2021, this level of detail was not always captured by field personnel. However, there is currently a mandate and program in place to note and replace open wire conductor types.   </t>
  </si>
  <si>
    <t>As damages are being inspected, if there is an open wire conductor type, it will be noted and then replaced with a different kind of conductor (e.g., ACSR Triplex). Once replaced, the new conductor type will be captured and stored in a system of record.</t>
  </si>
  <si>
    <t>As data is collected more data on the open wire replacement program will be available and the OEIS would see this percentage value gradually increase.</t>
  </si>
  <si>
    <t>CAP - Tim is the owner of this</t>
  </si>
  <si>
    <t>SecondaryDistributionLine.ConductorType</t>
  </si>
  <si>
    <t>Comments are used as needed</t>
  </si>
  <si>
    <t>SecondaryDistributionLine.ConductorTypeComment</t>
  </si>
  <si>
    <t xml:space="preserve">Is the asset overhead or underground? Possible values: ||Overhead ||Underground ||ISSUE: Blank Record included in pdf This field is required. </t>
  </si>
  <si>
    <t>SecondaryDistributionLine.AssetLocation</t>
  </si>
  <si>
    <t>SecondaryDistributionLine.SubstationName</t>
  </si>
  <si>
    <t xml:space="preserve">PG&amp;E does have this data, but it is limited with what is available within a centralized system of record that can be extracted and related to other data for quarterly submissions. </t>
  </si>
  <si>
    <t>PG&amp;E is exploring long-term IT and process-oriented solutions to produce the OEIS GIS Standard, with the potential to connect formerly disparate data sources.</t>
  </si>
  <si>
    <t>PG&amp;E is taking actions to enhance the GIS Data Standard submission on a quarterly basis. The integration of this field will depend on developments to process and technology integration.</t>
  </si>
  <si>
    <t>SecondaryDistributionLine.ConductorMaterial</t>
  </si>
  <si>
    <t xml:space="preserve">PG&amp;E has added any needed comments per the instructions on using the "other" possible value . Any null values present are because a comment is not needed. </t>
  </si>
  <si>
    <t>SecondaryDistributionLine.ConductorMaterialComment</t>
  </si>
  <si>
    <t xml:space="preserve">This attribute contains the majority of the required data.  PG&amp;E data is limited to what is available within a centralized system of record that can be extracted and related to other data for quarterly submissions. </t>
  </si>
  <si>
    <t>SecondaryDistributionLine.ConductorSize</t>
  </si>
  <si>
    <t>PG&amp;E does have this data, but it is limited with what is available within a centralized system of record that can be extracted and related to other data for quarterly submissions. 
ConductorOD data was obtained by cross-referencing existing data about line assets (e.g. - Conductor Material, Conductor Size, Insulation Material, Overhead or Underground Status) to determine the associated conductor diameter for each line when possible. This information has been derived from PG&amp;E Standards and Manufacturer documentation for the specific sizes, materials, and insulation types for each conductor type. Field validations for accuracy have not been performed.</t>
  </si>
  <si>
    <t>Data Provided</t>
  </si>
  <si>
    <t>SecondaryDistributionLine.ConductorOD</t>
  </si>
  <si>
    <t>lots of structures make up the line; PGE does collect last inspection date of a pole
no relationship between circuit and poles</t>
  </si>
  <si>
    <t>SecondaryDistributionLine.LastInspectionDate</t>
  </si>
  <si>
    <t>break up a 100 mile line into 20 sections</t>
  </si>
  <si>
    <t>SecondaryDistributionLine.LastMaintenanceDate</t>
  </si>
  <si>
    <t>Currently, for the majority of programs, when assets are replaced, this information is captured and stored in a centralized system of record. For certain assets, InstallationDate, and other data attributes, were originally captured via paper format and later converted to electronic format. This introduced the potential for errors or other data gaps. For assets not recently replaced, gaps remain present primarily because specific paper records are 1) not easily locatable, or 2) certain data points were not required to be collected when the asset was installed. Until these assets are replaced or otherwise dated, PG&amp;E will have gaps for this data field.</t>
  </si>
  <si>
    <t>SecondaryDistributionLine.InstallationDate</t>
  </si>
  <si>
    <t>SecondaryDistributionLine.InstallationYear</t>
  </si>
  <si>
    <t xml:space="preserve">The estimated age of the asset in years. Only use this field if the InstallationYear and InstallationDate values are unknown. Possible values: ||0-9 ||10-19 ||20-29 ||30-39 ||40-49 ||50-59 ||60-69 ||70-79 ||80-89 ||90-99 ||100+ ||. This field OR InstallationDate OR InstallationYear is required. </t>
  </si>
  <si>
    <t>SecondaryDistributionLine.EstimatedAge</t>
  </si>
  <si>
    <t xml:space="preserve">The number of years an asset is expected to have a useful functioning existence upon initial installationThis field is required. </t>
  </si>
  <si>
    <t>This data is unavailable. There are many different manufactures for various assets and useful lifespan is not a data point commonly provided. 
An assets' lifespan is dependent on a number of factors including weather, installation location, animal interaction, etc. It is not uncommon for some assets to function in the field for  50+ years while others, like surge arrestors, last until struck by lightning as designed. 
PG&amp;E replaces assets as needed with a risk-based approach. Replacements may result from but are not limited to the following: failures, standard changes, recalls, asset management analysis, or if inspections deem so.</t>
  </si>
  <si>
    <t>SecondaryDistributionLine.UsefulLifespan</t>
  </si>
  <si>
    <t>Developing this lookup table would likely be a multi-week effort if prioritized by the stakeholders involved. These resources also contribute to other OEIS-related efforts.</t>
  </si>
  <si>
    <t>Data architecture not aligned</t>
  </si>
  <si>
    <t>Industry standard - National Electric Code - this is in a table. Each has a rating for normal and emergency.</t>
  </si>
  <si>
    <t>SecondaryDistributionLine.AmpacityRating</t>
  </si>
  <si>
    <t xml:space="preserve">Overall risk calculated for the segment as required in WMP Guidelines Chapter III, Section 5. Note that the electrical corporation is not required to calculate risk for lines vs. support structures, only to do one or the other. Depending on the electrical corporation’s approach, it may report risk for line segments for some or all of its infrastructure, or it may calculate for both. This field is required IF the electrical corporation performs its risk ranking on secondary distribution lines (rather than on support structures only). </t>
  </si>
  <si>
    <t>SecondaryDistributionLine.OverallUtilityRisk</t>
  </si>
  <si>
    <t xml:space="preserve">Ignition risk (component of overall risk) calculated for the segment as required in WMP guidelines section 4. Note that the electrical corporation is not required to calculate risk for lines vs. support structures, only to do one or the other. Depending on the electrical corporation’s approach, it may report risk for line segments for some or all of its infrastructure, or it may calculate for both. This field is required IF the electrical corporation performs its risk ranking on secondary distribution lines (rather than on support structures only). </t>
  </si>
  <si>
    <t>SecondaryDistributionLine.IgnitionRisk</t>
  </si>
  <si>
    <t xml:space="preserve">PSPS Risk (component of overall risk) calculated for the segment as required in WMP guidelines section 4. Note that the electrical corporation is not required to calculate risk for lines vs. support structures, only to do one or the other. Depending on the electrical corporation’s approach, it may report risk for line segments for some or all of its infrastructure, or it may calculate for both. This field is required IF the electrical corporation performs its risk ranking on secondary distribution lines (rather than on support structures only). </t>
  </si>
  <si>
    <t>SecondaryDistributionLine.PSPSRisk</t>
  </si>
  <si>
    <t>PG&amp;E's GIS system does not use circuit segments, therefore this field is not applicable</t>
  </si>
  <si>
    <t>Yes - Information for 115 kV facilities or above voltage are considered confidential.
Physical facility, cyber-security sensitive, or critical energy infrastructure data. (See 18 C.F.R. § 388.113, see also Govt. Code § 6254(k), (ab); 6 U.S.C. § 131; 6 CFR § 29.2.)</t>
  </si>
  <si>
    <t>TransmissionLine.SegmentID</t>
  </si>
  <si>
    <t>This represents the "ETL" number, or "Functional Location"</t>
  </si>
  <si>
    <t>TransmissionLine.CircuitID</t>
  </si>
  <si>
    <t>TransmissionLine.UtilityID</t>
  </si>
  <si>
    <t>LineClass</t>
  </si>
  <si>
    <t>Line Class</t>
  </si>
  <si>
    <t>Transmission; Sub-Transmission</t>
  </si>
  <si>
    <t xml:space="preserve">Classification of line asset. Possible values: ||Transmission ||Sub-Transmission ||This field is required. </t>
  </si>
  <si>
    <t>Unknown what this means</t>
  </si>
  <si>
    <t>TransmissionLine.LineClass</t>
  </si>
  <si>
    <t>TransmissionLine.CircuitName</t>
  </si>
  <si>
    <t>The possible values listed are not included in conductor type for transmission. Conductor type for transmission is the usually like, "ASCR" or "ACSS" or other material types</t>
  </si>
  <si>
    <t>TransmissionLine.ConductorType</t>
  </si>
  <si>
    <t>TransmissionLine.ConductorTypeComment</t>
  </si>
  <si>
    <t xml:space="preserve">Is the asset overhead or underground? Possible values: ||Overhead ||Underground ||This field is required. </t>
  </si>
  <si>
    <t>This is not a field i'm familiar with, but OH or UG assets can be determined by the functional location</t>
  </si>
  <si>
    <t>TransmissionLine.AssetLocation</t>
  </si>
  <si>
    <t>TransmissionLine.NominalVoltagekV</t>
  </si>
  <si>
    <t xml:space="preserve">Operating voltage (in kilovolts) of conductor. Do not use more than two decimal places. This field is required. </t>
  </si>
  <si>
    <t xml:space="preserve">This attribute contains the majority of the required data. Teams at PG&amp;E use operating voltage for various purposes, and teams produce this data for the OEIS GIS Data Standard submission with varying degrees of completeness. Actual operating voltage is not static and can vary over time. </t>
  </si>
  <si>
    <t>PG&amp;E aims to develop a standardized way to report this information across Feature Classes in future submissions</t>
  </si>
  <si>
    <t>Delivery timeframe depends on the chosen path forward for standardization. This will require working sessions between subject matter experts and GIS Analytics to assess current data architecture (storage, format) and relation to other required data for this Feature Class.</t>
  </si>
  <si>
    <t>Assuming this means the same as "rated voltage"? That's the name of the field in ETGIS
Need to Land on decision for reporting</t>
  </si>
  <si>
    <t>TransmissionLine.OperatingVoltagekV</t>
  </si>
  <si>
    <t xml:space="preserve">This attribute contains most of the required data. PG&amp;E does have this data, but it is limited with what is available within a centralized system of record that can be extracted and related to other data for quarterly submissions. 
The quick turnaround time from the end of a reporting period to producing this FGDB proves challenging when trying to integrate data that lives in different record systems or in offline spreadsheets. </t>
  </si>
  <si>
    <t>To incorporate this information into PG&amp;E's quarterly submission, GIS would need to collaborate with Transmission subject matter experts to relate individual transmission lines to conductor materials (e.g., lookup tables, deriving this information through another field)</t>
  </si>
  <si>
    <t>The estimated delivery timeframe depends on the method used to relate transmission lines with conductor materials. For example, lookup tables may take a few months if prioritized. However, if it is possible to derive this information through another field, it could be integrated in less time if this enhancement to the data standard is prioritized.</t>
  </si>
  <si>
    <t>TransmissionLine.ConductorMaterial</t>
  </si>
  <si>
    <t xml:space="preserve">PG&amp;E has added any needed comments per the instructions on using the "other" possible value. Any null values present are because a comment is not needed. </t>
  </si>
  <si>
    <t>TransmissionLine.ConductorMaterialComment</t>
  </si>
  <si>
    <t>To incorporate this information into PG&amp;E's quarterly submission, GIS would need to collaborate with Transmission subject matter experts to relate individual transmission lines to conductor size (e.g., lookup tables, deriving this information through another field)</t>
  </si>
  <si>
    <t>The estimated delivery timeframe depends on the method used to relate transmission lines with conductor size. For example, lookup tables may take a few months if prioritized. However, if it is possible to derive this information through another field, it could be integrated in less time if this enhancement to the data standard is prioritized.</t>
  </si>
  <si>
    <t>TransmissionLine.ConductorSize</t>
  </si>
  <si>
    <t>PG&amp;E does have this data, but it is limited with what is available within a centralized system of record that can be extracted and related to other data for quarterly submissions. 
The quick turnaround time from the end of a reporting period to producing this FGDB proves challenging when trying to integrate data that lives in different record systems or in offline spreadsheets. 
ConductorOD data was obtained by cross-referencing existing data about line assets (e.g. - Conductor Material, Conductor Size, Insulation Material, Overhead or Underground Status) to determine the associated conductor diameter for each line when possible. This information has been derived from PG&amp;E Standards and Manufacturer documentation for the specific sizes, materials, and insulation types for each conductor type. Field validations for accuracy have not been performed.</t>
  </si>
  <si>
    <t>Unknown. We have a strand size field in ETGIS, if that's the equivalent?
May exist on a table outside of GIS</t>
  </si>
  <si>
    <t>TransmissionLine.ConductorOD</t>
  </si>
  <si>
    <t>This attribute contains the majority of the required data. Transmission lines can run for miles and inspections are performed at different parts of the line and associated structures at different points in time. This means there is NO Last Inspection Date that indicates the entire line has been inspected. 
In order to provide OEIS data as required for this feature class, PG&amp;E is taking inspections done at the structure level and rolling it up to the line level, which is the geometry of this dataset. Since PG&amp;E does not have a standardized way of making line segments, PG&amp;E is taking the most recent inspection record of all the associated structures and applying that date to the entire line.
Inspections captured in the detailed enhanced inspection program are what are included here.</t>
  </si>
  <si>
    <t>PG&amp;E's reports will continue to include additional data as new inspections are performed and stored in a source system thus reducing any data gaps.</t>
  </si>
  <si>
    <t xml:space="preserve">Since inspections are on different cycles, OEIS can expect to see increased data in subsequent reports. Cycle frequency is based on high-fire threat district as outlined in PG&amp;E's 2022 WMP sections 7.3.4.1 and 7.3.4.2. </t>
  </si>
  <si>
    <t>Some inspections may be harder to trace if they are paper records</t>
  </si>
  <si>
    <t>TransmissionLine.LastInspectionDate</t>
  </si>
  <si>
    <t>This attribute contains the majority of the required data. Transmission lines can run for miles and maintenance is performed at different parts of the line and associated structures at different points in time. This means there is NO Last Maintenance Date that indicates the entire line has been maintained. 
Since PG&amp;E does not have a standardized way of making line segments and this is a line geometry dataset, in order to provide OEIS this required data, PG&amp;E brought in maintenance dates done on the structures associated with the line, selecting the most recent one, and then applies it to the entire line.</t>
  </si>
  <si>
    <t>OEIS to collaborate with PG&amp;E on how to best present this data.</t>
  </si>
  <si>
    <t>Assuming last maintenance date is equivalent to tag/notification records?</t>
  </si>
  <si>
    <t>TransmissionLine.LastMaintenanceDate</t>
  </si>
  <si>
    <t>Currently, for the majority of programs, when assets are replaced, this information is captured and stored in a centralized system of record. For certain assets, installationdate, and other data attributes, were originally captured via paper format and later converted to electronic format. This introduced the potential for errors or other data gaps. For assets not recently replaced, gaps remain present primarily because specific paper records are 1) not easily locatable, or 2) certain data points were not required to be collected when the asset was installed. Until these assets are replaced or otherwise dated, PG&amp;E will have gaps for this data field.</t>
  </si>
  <si>
    <t>PG&amp;E will continue to update gaps that exist as assets are replaced.
Additionally, per Judge Alsup's order on 08/07/2020, PG&amp;E is to conduct research and record the age and installation date of certain critical transmission tower components.</t>
  </si>
  <si>
    <t xml:space="preserve">May need to be derived based on component ages. There is an effort underway to look into paper records for equipment to fill in missing age information, but not 100% likely to find all information 
Some lines were installed 80+ years ago and paper trails could be lost. Effort of collecting conductor missing data. Boris and team / Maria Ly - trying to get age related information for conductors Judge Alsup. Many other parts that make up the effort.
</t>
  </si>
  <si>
    <t>TransmissionLine.InstallationDate</t>
  </si>
  <si>
    <t>May need to be derived based on component ages. There is an effort underway to look into paper records for equipment to fill in missing age information, but not 100% likely to find all information</t>
  </si>
  <si>
    <t>TransmissionLine.InstallationYear</t>
  </si>
  <si>
    <t>TransmissionLine.EstimatedAge</t>
  </si>
  <si>
    <t>Asset lifespan can vary based on design, environment and maintenance history. Therefore asset decisions are not made based on age alone and useful lifespan is not as meaningful without other asset condition data. Asset strategy is condition and risk based</t>
  </si>
  <si>
    <t>TransmissionLine.UsefulLifespan</t>
  </si>
  <si>
    <t>To incorporate this information into PG&amp;E's quarterly submission, GIS would need to collaborate with Transmission planning to determine a method to relate individual transmission lines to ampacity ratings (e.g., lookup tables, deriving this information through another field)</t>
  </si>
  <si>
    <t>The estimated delivery timeframe depends on the method used to relate transmission lines with ampacity ratings. For example, lookup tables may take a few months if prioritized. However, if it is possible to derive this information through another field, it could be integrated in less time if this enhancement to the data standard is prioritized.</t>
  </si>
  <si>
    <t>Unknown whether rating information, outside of wind rating, exists in asset system of record. The information may exist in the Asset Registry project the company is working on? Otherwise the information is in the CAISO registry
we have this - each line has a nominal rating and emergency rating. Powerful case models- Transmission Planning department - ratings for circuits (WXZ5)</t>
  </si>
  <si>
    <t>TransmissionLine.AmpacityRating</t>
  </si>
  <si>
    <t xml:space="preserve">Overall risk calculated for the segment as required in WMP guidelines section 4. Note that the electrical corporation is not required to calculate risk for lines vs. support structures, only to do one or the other. Depending on the electrical corporation’s approach, it may report risk for line segments for some or all of its infrastructure, or it may calculate for both. This field is required IF the electrical corporation performs its risk ranking on transmission lines (rather than on support structures only). </t>
  </si>
  <si>
    <t>TransmissionLine.OverallUtilityRisk</t>
  </si>
  <si>
    <t xml:space="preserve">Ignition risk (component of overall risk) calculated for the segment as required in WMP guidelines section 4. Note that the electrical corporation is not required to calculate risk for lines vs. support structures, only to do one or the other. Depending on the electrical corporation’s approach, it may report risk for line segments for some or all of its infrastructure, or it may calculate for both. This field is required IF the electrical corporation performs its risk ranking on transmission lines (rather than on support structures only). </t>
  </si>
  <si>
    <t>TransmissionLine.IgnitionRisk</t>
  </si>
  <si>
    <t xml:space="preserve">PSPS Risk (component of overall risk) calculated for the segment as required in WMP guidelines section 4. Note that the electrical corporation is not required to calculate risk for lines vs. support structures, only to do one or the other. Depending on the electrical corporation’s approach, it may report risk for line segments for some or all of its infrastructure, or it may calculate for both. This field is required IF the electrical corporation performs its risk ranking on transmission lines (rather than on support structures only). </t>
  </si>
  <si>
    <t>TransmissionLine.PSPSRisk</t>
  </si>
  <si>
    <t>Table (Asset Line)</t>
  </si>
  <si>
    <t xml:space="preserve">ID of circuit segment. Foreign key to the transmission line feature if the electrical corporation has persistent unique segment IDs. This field OR CircuitID is required. A segment may be anything more granular than a circuit, including a single span. </t>
  </si>
  <si>
    <t>TransmissionLineDetail.SegmentID</t>
  </si>
  <si>
    <t xml:space="preserve">ID of circuit. Foreign key to the transmission line feature if the electrical corporation does not have persistent unique segment IDs. This field OR SegmentID is required.  </t>
  </si>
  <si>
    <t>TransmissionLineDetail.CircuitID</t>
  </si>
  <si>
    <t>TransmissionLineDetail.UtilityID</t>
  </si>
  <si>
    <t>TransmissionLineDetail.SubstationID</t>
  </si>
  <si>
    <t>AssetID</t>
  </si>
  <si>
    <t>Asset ID</t>
  </si>
  <si>
    <t xml:space="preserve">Unique ID for a specific camera. Must be a traceable stable ID within the electrical corporation’s operations/processes. Primary key for the Camera feature. This field is required. </t>
  </si>
  <si>
    <t>Data gathered from ALERT California (formerly Alert Wildfire) partners. Future reports will require additional requests and support from Alert California.</t>
  </si>
  <si>
    <t>Future reports will require additional requests from Alert California.</t>
  </si>
  <si>
    <t>Camera.AssetID</t>
  </si>
  <si>
    <t>SupportAssetID</t>
  </si>
  <si>
    <t>Support Asset ID</t>
  </si>
  <si>
    <t xml:space="preserve">Unique ID for asset to which camera is attached. Foreign key to the feature where that asset is found. This field is required. </t>
  </si>
  <si>
    <t>There are no cameras attached to PG&amp;E's assets or infrastructure. Cameras are attached to structures on public lands and private property and do not have a unique ID. There is a unique ID by camera and this information is being provided in the OEIS GIS Data Standard.</t>
  </si>
  <si>
    <t>N/A - Please see the 'Availability Explanation' response.</t>
  </si>
  <si>
    <t xml:space="preserve">DS4.0 Renamed Fieldname </t>
  </si>
  <si>
    <t>Camera.SupportAssetID</t>
  </si>
  <si>
    <t>AssetFeature</t>
  </si>
  <si>
    <t>Asset Feature</t>
  </si>
  <si>
    <t>Substation; Support Structure; Switchgear; Transformer Site</t>
  </si>
  <si>
    <t xml:space="preserve">Identifies the feature class where the support asset ID should be found. Possible values: ||Substation ||Support Structure ||Switchgear ||Transformer Site ||This field is required IF SupportAssetID is populated. </t>
  </si>
  <si>
    <t>See Availability Explanation for SupportAssetID</t>
  </si>
  <si>
    <t>New 4 Feature</t>
  </si>
  <si>
    <t>Camera.AssetFeature</t>
  </si>
  <si>
    <t>Camera.UtilityID</t>
  </si>
  <si>
    <t>CameraLocationName</t>
  </si>
  <si>
    <t>Camera Location Name</t>
  </si>
  <si>
    <t xml:space="preserve">Unique name of camera location (e.g., “Cisco Buttes 1”, “Penn Valley”). For Alert Wildfire cameras, this must match the name on the website. This field is optional. </t>
  </si>
  <si>
    <t>CameraID is provided to PG&amp;E by ALERT California and may be different from what appears on the ALERT California cameras site. Alert California is actively addressing.</t>
  </si>
  <si>
    <t xml:space="preserve">N/A  </t>
  </si>
  <si>
    <t>Camera.CameraLocationName</t>
  </si>
  <si>
    <t>HFTDClass</t>
  </si>
  <si>
    <t>HFTD Class</t>
  </si>
  <si>
    <t>Tier 3; Tier 2; Non-HFTD</t>
  </si>
  <si>
    <t xml:space="preserve">The CPUC high-fire threat district (HFTD) area the asset intersects. For these data, anything outside Tiers 2 and 3 must be categorized as “Non-HFTD.” Do not record any Zone 1 or Tier 1 values. Possible values: ||Tier 3 ||Tier 2 ||Non-HFTD ||HFTD data can be downloaded from: https://ia.cpuc.ca.gov/firemap. This field is required. </t>
  </si>
  <si>
    <t>Future reports will require additional requests from Alert California and GIS support</t>
  </si>
  <si>
    <t>Camera.HFTDClass</t>
  </si>
  <si>
    <t xml:space="preserve">Unique ID for a specific connection device. Must be a traceable stable ID within the electrical corporation’s operations/processes. Primary key for the Connection Device feature. This field is required. </t>
  </si>
  <si>
    <t>During data collection for the 2nd Quarter, 2025 Spatial Quarterly Data Report PG&amp;E identified that a work process change had inadvertently impacted its data collection for Distribution splices. This work process change resulted in the removal of splices from its Distribution inspections forms. Since this work process change, PG&amp;E has not collected new data on Distribution splices. PG&amp;E is currently reviewing this process change and investigating the re-addition of splice data collection to its Distribution inspection forms. PG&amp;E’s historical splice data was not impacted by this process change and PG&amp;E is providing its historical splice data for the quarterly spatial QDR report.
PG&amp;E has engaged its Corrective Action Program (CAP) to document this issue and logged it under CAP number 131541221. PG&amp;E will use CAP 131541221 to document the issue, investigation, and resolution.</t>
  </si>
  <si>
    <t>Line items represent collection of splice counts within a span not individual splice information.  Focus of this database is spans with &gt;3 splices per phase.
Only for OH primary splices
Need to determine reason for UG portion - unclear if limited by operational processes or time</t>
  </si>
  <si>
    <t>ConnectionDevice.AssetID</t>
  </si>
  <si>
    <t>FromStructureID</t>
  </si>
  <si>
    <t>From Structure ID</t>
  </si>
  <si>
    <t xml:space="preserve">ID of the structure upstream of the span of line containing a connection device. This structure may be a support structure (e.g., pole or tower) if the span is overhead, or it may be something else (e.g., manhole, vault, etc.) if the span is underground. ||Foreign key to the Support Structure feature. This field is required. </t>
  </si>
  <si>
    <t xml:space="preserve">Distribution Splices: This data is not available for distribution splices at this time.  Data may become reportable when splices are migrated from mapguide to EDGIS.
Connector and Clamp: This data is not available for Connectors and Clamps at this time.
Transmission Splices: This data is partially available for the transmission splice data. </t>
  </si>
  <si>
    <t xml:space="preserve">Please see availability explanations. </t>
  </si>
  <si>
    <t xml:space="preserve">Distribution Splices: Dependent on migration of splice data from mapguide to EDGIS. </t>
  </si>
  <si>
    <t>Have limited transmission data, but no distribution data</t>
  </si>
  <si>
    <t>ConnectionDevice.FromStructureID</t>
  </si>
  <si>
    <t>ToStructureID</t>
  </si>
  <si>
    <t>To Structure ID</t>
  </si>
  <si>
    <t xml:space="preserve">ID of the structure downstream of the span of line containing a connection device. This structure may be a support structure (e.g., pole or tower) if the span is overhead, or it may be something else (e.g., manhole, vault, etc.) if the span is underground. Foreign key to the Support Structure feature. This field is required. </t>
  </si>
  <si>
    <t>Distribution Splices: Dependent on migration of splice data from mapguide to EDGIS</t>
  </si>
  <si>
    <t>ConnectionDevice.ToStructureID</t>
  </si>
  <si>
    <t xml:space="preserve">ID of circuit segment associated with asset. Foreign key to the asset line features if the electrical corporation has persistent unique segment IDs. This field OR CircuitID is required. </t>
  </si>
  <si>
    <t>Where available, PG&amp;E provides CircuitID as the foreign key to the asset point features.  The electrical corporation does not have persistent unique segment IDs.</t>
  </si>
  <si>
    <t>Yes - Information for 115 kV facilities or above voltage are considered confidential.
Physical facility, cyber-security sensitive, or critical energy infrastructure data protected from disclosure. (See 18 C.F.R. § 388.113, see also Govt. Code § 6254(k), (ab); 6 U.S.C. § 131; 6 CFR § 29.2.)</t>
  </si>
  <si>
    <t>ConnectionDevice.SegmentID</t>
  </si>
  <si>
    <t xml:space="preserve">ID of circuit associated with asset. Foreign key to the asset line features if the electrical corporation does not have persistent unique segment IDs. This field OR SegmentID is required. </t>
  </si>
  <si>
    <t xml:space="preserve">Distribution: PG&amp;E provides majority of this information. More data will be reportable when splices are migrated from mapguide to ArcGIS.
Transmission: No additional comments at this time. </t>
  </si>
  <si>
    <t>n/a</t>
  </si>
  <si>
    <t>ConnectionDevice.CircuitID</t>
  </si>
  <si>
    <t>Transmission Line; Primary Distribution Line; Secondary Distribution Line</t>
  </si>
  <si>
    <t xml:space="preserve">Identifies the feature class where the Segment or Circuit ID should be found Possible values: ||Transmission Line ||Primary Distribution Line ||Secondary Distribution Line ||This field is required. </t>
  </si>
  <si>
    <t>ConnectionDevice.LineClass</t>
  </si>
  <si>
    <t>There are several reasons why this data may not be entirely present. Such reasons are: 1) Not all substation data may export, join, or otherwise translate as intended when preparing the FGDB, 2) There may be an association concern because of a one to many relationship between assets and substations. or 3) There are substations not currently associated with circuits or other data that is used to derive this attribute for the FGDB.</t>
  </si>
  <si>
    <t>Yes - Substation information are identified as confidential
Physical facility, cyber-security sensitive, or critical energy infrastructure data protected from disclosure. (See 18 C.F.R. § 388.113, see also Govt. Code § 6254(k), (ab); 6 U.S.C. § 131; 6 CFR § 29.2.)
Customer information combined with GIS data may facilitate customer identification in violation of privacy rules. (See PUC § 8380; Civ. Code §§ 1798 et seq.; Govt. Code § 6254; D.14-05-016.)</t>
  </si>
  <si>
    <t>Transmission: SubstationID can be linked via new TransmissionLineDetail table. Need logic from ETGIS SME to derive.</t>
  </si>
  <si>
    <t>ConnectionDevice.SubstationID</t>
  </si>
  <si>
    <t>ConnectionDevice.UtilityID</t>
  </si>
  <si>
    <t>Overhead; Underground; Surface (Padmount)</t>
  </si>
  <si>
    <t xml:space="preserve">Is the asset overhead or underground? Possible values: ||Overhead ||Underground ||Surface (Padmount) ||This field is required. </t>
  </si>
  <si>
    <t xml:space="preserve">Distribution: All data provided.
Transmission: No additional comments at this time. </t>
  </si>
  <si>
    <t>ConnectionDevice.AssetLocation</t>
  </si>
  <si>
    <t>ConnectionDeviceType</t>
  </si>
  <si>
    <t>Connection Device Type</t>
  </si>
  <si>
    <t>Splice; Connector; Clamp; Unknown; Other, see comment</t>
  </si>
  <si>
    <t xml:space="preserve">What type of connection device is the asset? Possible values: ||Splice ||Connector ||Clamp ||Other, see comment ||Note: The electrical corporation does not need to report flying taps as part of this feature class. This field is required. </t>
  </si>
  <si>
    <t>DIstribution Splice: PG&amp;E does not track this level of data on splices. Generally splice data collection targets "in-line", current carrying splices/connectors such as Automatics, Compression, and other.
Transmission Splice: This field is not available for transmission splice data.
Clamp and Connector: No comments</t>
  </si>
  <si>
    <t>Transmission: AIC program will identify Trans. connection devices such as 'Clamps', 'Connectors' from paper records and migrate to ETGIS. 
Next Steps (J4ES): Need to determine correct field and logic from AIC team, and update timeline (SME: Eddie Edmonson, Elena)</t>
  </si>
  <si>
    <t>ConnectionDevice.ConnectionDeviceType</t>
  </si>
  <si>
    <t>ConnectionDeviceTypeComment</t>
  </si>
  <si>
    <t>Connection Device Type Comment</t>
  </si>
  <si>
    <t xml:space="preserve">Connection device type not listed in the options above. This field is required IF ConnectionDeviceType is “Other, see comment”. </t>
  </si>
  <si>
    <t>Connector and Clamp data is recorded at the support structure level, not at an individual piece of equipment. Some records indicate a mixture of clamp and connector on an individual support structure. For these poles PG&amp;E has selected "Other, see comment" and indicated "Connector and Clamp" in this column.</t>
  </si>
  <si>
    <t>ConnectionDevice.ConnectionDeviceTypeComment</t>
  </si>
  <si>
    <t>ConnectionDeviceSubtype</t>
  </si>
  <si>
    <t>Connection Device Subtype</t>
  </si>
  <si>
    <t>Automatic splice; Crimp splice; Explosive sleeve splice; 3-bolt; Parallel groove; Unknown; Other, see comment</t>
  </si>
  <si>
    <t xml:space="preserve">What is the specific subtype of the connection device? ||Automatic splice ||Crimp splice ||Explosive sleeve splice ||3-bolt ||Parallel groove ||Other, see comment ||This field is required. </t>
  </si>
  <si>
    <t>All unknown. PG&amp;E does not collect this detail. PG&amp;E does not have a comprehensive primary splice database but has collected splices for asset strategy purposes.  Since the purpose of this effort was to help identify the location of deteriorated conductor, only spans with more than 3 splices in an individual phase were collected.  These splices are currently in a mapguide GIS system and displayed by span (max/phase and total/span).     </t>
  </si>
  <si>
    <t>ConnectionDevice.ConnectionDeviceSubtype</t>
  </si>
  <si>
    <t>ConnectionDeviceSubtypeComment</t>
  </si>
  <si>
    <t>Connection Device Subtype Comment</t>
  </si>
  <si>
    <t xml:space="preserve">Connection device subtype not listed in the options above. This field is required IF ConnectionDeviceSubtype is “Other, see comment”. </t>
  </si>
  <si>
    <t>ConnectionDevice.ConnectionDeviceSubtypeComment</t>
  </si>
  <si>
    <t>AssociatedNominalVoltagekV</t>
  </si>
  <si>
    <t>Associated Nominal Voltage (kV)</t>
  </si>
  <si>
    <t xml:space="preserve">Nominal voltage (in kilovolts) associated with asset. Do not use more than two decimal places. OK to use ranges (e.g., “0-60”, “&lt;500”). This field is required. </t>
  </si>
  <si>
    <t>To fully collect and report this data, PG&amp;E would need to derive voltage from the CircuitID and state the assumption that voltages may not line up if there is a step-up/down transformer involved. When splice data is migrated from mapguide to EDGIS then this data can be extracted.</t>
  </si>
  <si>
    <t xml:space="preserve">This data will be collected when splices are migrated from mapguide to EDGIS. </t>
  </si>
  <si>
    <t>ConnectionDevice.AssociatedNominalVoltagekV</t>
  </si>
  <si>
    <t>AssociatedOperatingVoltagekV</t>
  </si>
  <si>
    <t>Associated Operating Voltage (kV)</t>
  </si>
  <si>
    <t xml:space="preserve">Operating voltage (in kilovolts) associated with asset. Do not use more than two decimal places. OK to use ranges (e.g., “0-60”, “&lt;500”). This field is required. </t>
  </si>
  <si>
    <t>Please see the entry for "AssociatedNominalVoltagekV"</t>
  </si>
  <si>
    <t>ConnectionDevice.AssociatedOperatingVoltagekV</t>
  </si>
  <si>
    <t>Majority of data is submitted for this field. PG&amp;E's focus is currently on addressing larger data gaps and enhancements to reporting quality. Once these objectives are met, PG&amp;E can re-assess actions needed for more complete data for this field</t>
  </si>
  <si>
    <t>ConnectionDevice.CircuitName</t>
  </si>
  <si>
    <t>Manufacturer</t>
  </si>
  <si>
    <t xml:space="preserve">Name of the manufacturer of the connection device. Do not use acronyms or abbreviations for this field unless explained in metadata. This field is required. </t>
  </si>
  <si>
    <t>The "splice database" is not  comprehensive and only used for strategy purposes.</t>
  </si>
  <si>
    <t xml:space="preserve">Transmission: The Transmission Asset Information Collection (AIC) Program includes a data collection component that will identify, where available, data on splice manufacturer from records. </t>
  </si>
  <si>
    <t>Transmission: AIC HFTD structure data collection complete. Ingestion expected in 2024. Data requires validation before merged to production which can impact timeline. At that point, PG&amp;E will be able to assess progress made against closing this field reporting gap.</t>
  </si>
  <si>
    <t>ConnectionDevice.Manufacturer</t>
  </si>
  <si>
    <t>ModelNumber</t>
  </si>
  <si>
    <t>Model Number</t>
  </si>
  <si>
    <t xml:space="preserve">Model number of the asset. This field is required. </t>
  </si>
  <si>
    <t xml:space="preserve">Transmission: The Transmission Asset Information Collection (AIC) Program includes a data collection component that will identify, where available, data on splice model number from records. </t>
  </si>
  <si>
    <t>ConnectionDevice.ModelNumber</t>
  </si>
  <si>
    <t>This information is not readily available.</t>
  </si>
  <si>
    <t xml:space="preserve">PG&amp;E is exploring long-term IT and process-oriented solutions to produce the OEIS GIS Standard, with the objectives of  improving submission quality while reducing the largely manual efforts experienced each quarter to meet this request. </t>
  </si>
  <si>
    <t>ConnectionDevice.LastInspectionDate</t>
  </si>
  <si>
    <t xml:space="preserve">Date the asset was installed.  This field OR Installation Year OR EstimatedAge is required. </t>
  </si>
  <si>
    <t>Distribution: This information is not readily available
Transmission: There is limited information as to the installation date of a splice. This information could conceivably enter in our registry as a result of field personnel who may have come across and reported the presence of a splice. Currently, for the majority of programs, when assets are replaced, this information is captured and stored in a centralized system of record. For certain assets, InstallationDate, and other data attributes, were originally captured via paper format and later converted to electronic format. This introduced the potential for errors or other data gaps. For assets not recently replaced, gaps remain present primarily because specific paper records are 1) not easily locatable, or 2) certain data points were not required to be collected when the asset was installed. Until these assets are replaced or otherwise dated, PG&amp;E will have gaps for this data field.</t>
  </si>
  <si>
    <t>ConnectionDevice.InstallationDate</t>
  </si>
  <si>
    <t>As an interim step, PG&amp;E will be utilizing scripting codes to help with data extractions and transformation logic to join unique IDs across different record systems for select data where possible to do so.</t>
  </si>
  <si>
    <t>TBD</t>
  </si>
  <si>
    <t>ConnectionDevice.InstallationYear</t>
  </si>
  <si>
    <t xml:space="preserve">This field name is used to estimate the age of the asset should installation date or year be unknown. However, when PG&amp;E does not accurately know the installation date or year, this estimate would  be subject to inaccuracies. Therefore, the value is unknown if installation date is 'null' and year is '-99'. </t>
  </si>
  <si>
    <t>ConnectionDevice.EstimatedAge</t>
  </si>
  <si>
    <t>This data is unavailable. There are many different manufactures for various assets and useful lifespan is not a data point commonly provided. 
An assets' lifespan is dependent on a number of factors including weather, installation location, animal interaction, etc. It is not uncommon for some assets to function in the field for  50+ years while others, like surge arrestors, last until struck by lightning as designed. 
PG&amp;E replaces assets as needed with a risk-based approach.  Replacements may result from but are not limited to the following: failures, standard changes, recalls, asset management analysis, or inspection findings.</t>
  </si>
  <si>
    <t>ConnectionDevice.UsefulLifespan</t>
  </si>
  <si>
    <t>Data is not owned or maintained by PG&amp;E. Data derived from the CPUC.</t>
  </si>
  <si>
    <t>ConnectionDevice.HFTDClass</t>
  </si>
  <si>
    <t>MeterID</t>
  </si>
  <si>
    <t>Meter ID</t>
  </si>
  <si>
    <t xml:space="preserve">Unique ID for a specific meter. Must be a traceable stable ID within the electrical corporation’s operations/processes. Primary key for the Customer Meter feature. This field is required. </t>
  </si>
  <si>
    <t>PG&amp;E is providing Service Point Location instead of MeterID as this unique ID allows linkage to other data fields within this feature class.</t>
  </si>
  <si>
    <t>Yes - Customer information combined with GIS data may facilitate customer identification in violation of privacy rules. (See PUC § 8380; Civ. Code §§ 1798 et seq.; Govt. Code § 6254; D.14-05-016.)</t>
  </si>
  <si>
    <t>Electric only - OEIS refers to 'electrical corporations'
Also include an extra column for SPID for GIS team</t>
  </si>
  <si>
    <t>CustomerMeter.MeterID</t>
  </si>
  <si>
    <t>CustomerMeter.UtilityID</t>
  </si>
  <si>
    <t>CustomerMeter.SegmentID</t>
  </si>
  <si>
    <t>CustomerMeter.CircuitID</t>
  </si>
  <si>
    <t>CustomerMeter.SubstationID</t>
  </si>
  <si>
    <t xml:space="preserve">Name of circuit associated with asset. Leave null if there is no unique circuit name that is different than the circuit ID. There is no need to repeat “CircuitID” values in this field. This field is optional. </t>
  </si>
  <si>
    <t>CustomerMeter.CircuitName</t>
  </si>
  <si>
    <t>MeterType</t>
  </si>
  <si>
    <t>Meter Type</t>
  </si>
  <si>
    <t>Residential; Non-residential</t>
  </si>
  <si>
    <t xml:space="preserve">Identifies whether meter is residential. Possible values: ||Residential ||Non-residential ||This field is required. </t>
  </si>
  <si>
    <t>CustomerMeter.MeterType</t>
  </si>
  <si>
    <t xml:space="preserve">Name of the manufacturer of the meter. Do not use acronyms or abbreviations for this field. Fully spell out the manufacturer name. This field is required. </t>
  </si>
  <si>
    <t>CustomerMeter.Manufacturer</t>
  </si>
  <si>
    <t>CustomerMeter.ModelNumber</t>
  </si>
  <si>
    <t>Could either use Earliest Install Date or Set Date - use Earliest Install for now, but may need to adjust</t>
  </si>
  <si>
    <t>CustomerMeter.InstallationDate</t>
  </si>
  <si>
    <t>CustomerMeter.InstallationYear</t>
  </si>
  <si>
    <t>0-9; 10-19; 20-29; 30-39; 40-49; 50-59; 60-69; 70-79; 80-89; 90-99; 100+; Unknown; N/A</t>
  </si>
  <si>
    <t>Would have to calculate it based off installation date or received date - need to state assumption and see if OEIS prefers a different method</t>
  </si>
  <si>
    <t>CustomerMeter.EstimatedAge</t>
  </si>
  <si>
    <t>CustomerMeter.HFTDClass</t>
  </si>
  <si>
    <t xml:space="preserve">Unique ID for a specific fuse. Must be a traceable stable ID within the electrical corporation’s operations/processes. Primary key for the Fuse feature. This field is required. </t>
  </si>
  <si>
    <t>Yes - Fuses are identified as confidential
Physical facility, cyber-security sensitive, or critical energy infrastructure data. (See 18 C.F.R. § 388.113, see also Govt. Code § 6254(k), (ab); 6 U.S.C. § 131; 6 CFR § 29.2.)</t>
  </si>
  <si>
    <t>SAP PoleID</t>
  </si>
  <si>
    <t>Fuse.AssetID</t>
  </si>
  <si>
    <t>SupportStructureID</t>
  </si>
  <si>
    <t>Support Structure ID</t>
  </si>
  <si>
    <t xml:space="preserve">Unique ID for support structure to which fuse is attached. Foreign key to the Support Structure feature. This field is required. </t>
  </si>
  <si>
    <t>Fuse.SupportStructureID</t>
  </si>
  <si>
    <t>Fuse.UtilityID</t>
  </si>
  <si>
    <t>Majority of data is submitted for this field. PG&amp;E's focus is currently on addressing larger data gaps and enhancements to reporting quality. Once these objectives are met, PG&amp;E can re-assess actions needed for more complete data for this field
PG&amp;E is exploring long-term IT and process-oriented solutions to produce the OEIS GIS Standard, with the potential to connect formerly disparate data sources</t>
  </si>
  <si>
    <t>Data is assumed to be available in GIS</t>
  </si>
  <si>
    <t>Fuse.SubstationID</t>
  </si>
  <si>
    <t>Where available, PG&amp;E is providing CircuitID as the foreign key to the asset point features. The electrical corporation does not have persistent unique segment IDs</t>
  </si>
  <si>
    <t>Fuse.SegmentID</t>
  </si>
  <si>
    <t>Fuse.CircuitID</t>
  </si>
  <si>
    <t>N/a</t>
  </si>
  <si>
    <t>Fuse.AssociatedNominalVoltagekV</t>
  </si>
  <si>
    <t>Fuse.AssociatedOperatingVoltagekV</t>
  </si>
  <si>
    <t>Fuse.CircuitName</t>
  </si>
  <si>
    <t>Fuses are inspected as part of a support structure inspection under the detailed (enhanced) inspection program that started in 2020.  That means that whenever a pole is inspected, all electric facilities will also be inspected.  This inspection type only applies to overhead facilities.</t>
  </si>
  <si>
    <t xml:space="preserve">Since inspections are on different cycles, OEIS can expect to see increased data in subsequent reports. Cycle frequency is based on high-fire threat district as outlined in PG&amp;E's 2021 WMP sections 7.3.4. 1 and 7.3.4.2. </t>
  </si>
  <si>
    <t>Fuse.LastInspectionDate</t>
  </si>
  <si>
    <t>Fuse is not an asset type that requires maintenance. Once a fuse is identified to have experienced an overcurrent condition and / or event, a new fuse is installed.
Any maintenance date in the Fuse FeatureClass is the date maintenance was last performed on the pole associated with the fuse, and is not an indication maintenance on the specific fuse was performed.</t>
  </si>
  <si>
    <t>Fuse.LastMaintenanceDate</t>
  </si>
  <si>
    <t>ExemptionStatus</t>
  </si>
  <si>
    <t>Exemption Status</t>
  </si>
  <si>
    <t>String(3)</t>
  </si>
  <si>
    <t>Yes; No; N/A</t>
  </si>
  <si>
    <t xml:space="preserve">Is the asset exempt per California Public Resources Code (PRC) section 4292? Possible values:  ||Yes ||No ||N/A ||The “N/A” option is only applicable outside of state responsibility area. This field is required. </t>
  </si>
  <si>
    <t>Link types indicate exemption status. T, K, and N type fuses are non-exempt. All others are considered exempt per CA PRC 4292.
This attribute contains the vast majority of the required data. There are several potential reasons why this data may not be present. For example, data may have been mis-captured originally or it may not export, join, or otherwise translate as intended when preparing the FGDB.</t>
  </si>
  <si>
    <t>Fuse.ExemptionStatus</t>
  </si>
  <si>
    <t>FuseRating</t>
  </si>
  <si>
    <t>Fuse Rating (A)</t>
  </si>
  <si>
    <t xml:space="preserve">The nominal current rating of the fuse in amperes. This field is required. </t>
  </si>
  <si>
    <t>PG&amp;E is taking actions to enhance the GIS Data Standard submission on a quarterly basis. 
Addressing the small percentage of missing values for this attribute will be explored after the overall submission product achieves a higher quality and becomes more sustainable.</t>
  </si>
  <si>
    <t>Fuse.FuseRating</t>
  </si>
  <si>
    <t>FuseType</t>
  </si>
  <si>
    <t>Fuse Type</t>
  </si>
  <si>
    <t>Bridged; Current limiting; Expulsion; Fused elbow; Unknown; Other, see comment</t>
  </si>
  <si>
    <t xml:space="preserve">Type of fuse device. Possible values: ||Bridged ||Current limiting ||Expulsion ||Fused elbow ||Other, see comment ||This field is required. </t>
  </si>
  <si>
    <t>Fuse.FuseType</t>
  </si>
  <si>
    <t>FuseTypeComment</t>
  </si>
  <si>
    <t>Fuse Type Comment</t>
  </si>
  <si>
    <t xml:space="preserve">Fuse type not listed in the options above. This field is required IF FuseType is “Other, see comment”. </t>
  </si>
  <si>
    <t>FuseTypeComment field used for all data without a Fuse Types listed in the FuseType domains.</t>
  </si>
  <si>
    <t>Fuse.FuseTypeComment</t>
  </si>
  <si>
    <t>FuseSubtype</t>
  </si>
  <si>
    <t>Fuse Subtype</t>
  </si>
  <si>
    <t xml:space="preserve">What is the specific subtype of the fuse device? This field is optional. </t>
  </si>
  <si>
    <t xml:space="preserve">PG&amp;E would like clarity as to what FuseSubtype represents. For example, is this looking for the link type or part number of the cutout? PG&amp;E has data for both of these items, but would like additional guidance on what is being sought. </t>
  </si>
  <si>
    <t>Please see 'availability explanations'. PG&amp;E can provide this upon receiving clarity from the OEIS.</t>
  </si>
  <si>
    <t>Clarity needed from OEIS</t>
  </si>
  <si>
    <t>Fuse.FuseSubtype</t>
  </si>
  <si>
    <t>Fuse.HFTDClass</t>
  </si>
  <si>
    <t xml:space="preserve">Unique ID for a specific lightning arrester. Must be a traceable stable ID within the electrical corporation’s operations/processes. Primary key for the Lighting Arrester feature. This field is required. </t>
  </si>
  <si>
    <t xml:space="preserve">Distribution: N/A
Transmission: PG&amp;E is providing a single record for the known location of specific Transition Station or Riser Pole site. These sites contain a group of multiple arrestor assets.  This data is not cataloged and stored in any source system, but information was compiled to provide additional geospatial data for this report. </t>
  </si>
  <si>
    <t>Yes - Physical facility, cyber-security sensitive, or critical energy infrastructure data protected from disclosure. (See 18 C.F.R. § 388.113, see also Govt. Code § 6254(k), (ab); 6 U.S.C. § 131; 6 CFR § 29.2.)</t>
  </si>
  <si>
    <t>SAP PoleID
Hybrid Lines AssetID is concatenation of 'Functional Location' and 'Support Structure'</t>
  </si>
  <si>
    <t>LightningArrester.AssetID</t>
  </si>
  <si>
    <t xml:space="preserve">Unique ID for support structure to which lightning arrester is attached. Foreign key to the Support Structure feature. This field is required. </t>
  </si>
  <si>
    <t>LightningArrester.SupportStructureID</t>
  </si>
  <si>
    <t>PG&amp;E</t>
  </si>
  <si>
    <t>LightningArrester.UtilityID</t>
  </si>
  <si>
    <t>This attribute contains the vast majority of the required data. There are several reasons why this data may not be entirely present. Such reasons are: 1) Not all substation data may export, join, or otherwise translate as intended when preparing the FGDB, 2) There may be an association concern because of a one to many relationship between assets and substations. or 3) There are substations not currently associated with circuits or other data that is used to derive this attribute for the FGDB.
Transmission: PG&amp;E is providing lightning arrester information associated with its Transmission Line system but outside of the substation data environment. T-Line lightning arrester data provided is associated with the location where a circuit transitions from overhead to underground - at the known location of either a PG&amp;E transition station or a riser pole.</t>
  </si>
  <si>
    <t>PG&amp;E is exploring long-term IT and process-oriented solutions to produce the OEIS GIS Standard, with the potential to connect formerly disparate data sources</t>
  </si>
  <si>
    <t>Data assumed to be available in GIS</t>
  </si>
  <si>
    <t>LightningArrester.SubstationID</t>
  </si>
  <si>
    <t>LightningArrester.SegmentID</t>
  </si>
  <si>
    <t xml:space="preserve">Distribution: This attribute contains the majority of the required data. There are several potential reasons why this data may not be present. For example, data may have been mis-captured originally or it may not export, join, or otherwise translate as intended when preparing the FGDB.
Transmission: though the lightning arrestor asset is above ground, PG&amp;E is providing the CircuitID and CircuitName of the Underground Circuit associated with the equipment to produce a more relevant geospatial reference. </t>
  </si>
  <si>
    <t>LightningArrester.CircuitID</t>
  </si>
  <si>
    <t>This attribute contains the majority of the required data. Additional data inputs would require significant query creation and curation of datasets.</t>
  </si>
  <si>
    <t>LightningArrester.AssociatedNominalVoltagekV</t>
  </si>
  <si>
    <t>PG&amp;E is currently remapping some of the underlying data associated with this field resulting in a lower than average response rate. Once complete this field should return to a higher response rate. When surge arrester is associated with the pole, value is taken from the closest conductor within 20 ft of the pole associated with the Lightning arrester.</t>
  </si>
  <si>
    <t>The operating voltage is captured via the associated nominal voltage field which is based on the Circuit nominal voltage identified by the circuit ID. 11xx circuits Operate at 12 kV and 21xx circuits operate at 21 kV.</t>
  </si>
  <si>
    <t>LightningArrester.AssociatedOperatingVoltagekV</t>
  </si>
  <si>
    <t xml:space="preserve">Distribution: The data is partially available in the data set. Additional data inputs would require significant query creation and curation of datasets
Transmission: though the lightning arrestor asset is above ground, PG&amp;E is providing the CircuitID and CircuitName of the Underground Circuit associated with the equipment to produce a more relevant geospatial reference. </t>
  </si>
  <si>
    <t>Data assumed to be available in GIS -- this may change over time</t>
  </si>
  <si>
    <t>LightningArrester.CircuitName</t>
  </si>
  <si>
    <t xml:space="preserve">Name of the manufacturer of the lightning arrester. Do not use acronyms or abbreviations for this field unless explained in metadata... This field is required. </t>
  </si>
  <si>
    <t>Distribution: PG&amp;E started tracking this data in 2018 - for installations prior to 2018 PG&amp;E does not have this data.
Transmission: data not provided</t>
  </si>
  <si>
    <t>Distribution: PG&amp;E will continue to update gaps by capturing new data when the existing assets post 2018 are replaced.
Transmission: PG&amp;E will evaluate methodologies to capture this arrester attribute and seek data quality improvements</t>
  </si>
  <si>
    <t xml:space="preserve">An estimated timeframe of when all assets are replaced and this data captured is unpredictable. </t>
  </si>
  <si>
    <t>Data assumed to be available in SAP -- may only capture the make/rating, but the manufacturer may change over time</t>
  </si>
  <si>
    <t>LightningArrester.Manufacturer</t>
  </si>
  <si>
    <t>Data assumed to be available in SAP -- model numbers and names may change across suppliers, even for the same equipment</t>
  </si>
  <si>
    <t>LightningArrester.ModelNumber</t>
  </si>
  <si>
    <t>Lightning Arresters are only inspected during normal operation (surge condition) or some abnormal system problem.</t>
  </si>
  <si>
    <t xml:space="preserve">PG&amp;E does not plan to provide this information in upcoming quarterly submissions. PG&amp;E will continue to inspect surge arresters during normal operation (e.g., surge condition) or some abnormal system problems as a part of a more general, overall  inspection. </t>
  </si>
  <si>
    <t>Data assumed to be available in SAP</t>
  </si>
  <si>
    <t>LightningArrester.LastInspectionDate</t>
  </si>
  <si>
    <t>Lightning Arresters are not an asset type that requires maintenance.</t>
  </si>
  <si>
    <t xml:space="preserve">PG&amp;E will not be providing this information in upcoming quarterly submissions. </t>
  </si>
  <si>
    <t>LightningArrester.LastMaintenanceDate</t>
  </si>
  <si>
    <t>LightningArrester.InstallationDate</t>
  </si>
  <si>
    <t>LightningArrester.InstallationYear</t>
  </si>
  <si>
    <t>The estimated age of the asset in years. Only use this field if the InstallationYear and InstallationDate values are unknown. Possible values: ||0-9 ||10-19 ||20-29 ||30-39 ||40-49 ||50-59 ||60-69 ||70-79 ||80-89 ||90-99 ||100+ ||. This field OR InstallationDate OR InstallationYear is required.</t>
  </si>
  <si>
    <t xml:space="preserve">This field name is used to estimate the age of the asset should installation date or year be unknown. However, when PG&amp;E does not accurately know the installation date or year, this estimate would  be subject to inaccuracies. </t>
  </si>
  <si>
    <t xml:space="preserve">The procurement action is to focus efforts on the collection of the Installation Date field. Collecting this data point would also yield the Installation Year attribute. 
Please see the data procurement actions provided under the Installation Date field. </t>
  </si>
  <si>
    <t>May reside in SAP or would have to be a calculated field
PG&amp;E started tracking this data in 2018 and for installs before 2018, the age of the lightning arrester may be calculated based on the transformer installed date.</t>
  </si>
  <si>
    <t>LightningArrester.EstimatedAge</t>
  </si>
  <si>
    <t>There is no lifespan since this asset type reaches its end of life when it operates for a surge condition.</t>
  </si>
  <si>
    <t>PG&amp;E does not plan to provide this information in upcoming quarterly submissions. PG&amp;E will continue to replace surge arrester as needed. 
Replacements may result from but are not limited to the following: failures, standard changes, recalls, asset management analysis, or if inspections deem so.</t>
  </si>
  <si>
    <t>Lightning Arresters not rated for Lifespan - there is no set number and the range is relatively broad (20-50)</t>
  </si>
  <si>
    <t>LightningArrester.UsefulLifespan</t>
  </si>
  <si>
    <t xml:space="preserve">Is the asset exempt per California Public Resources Code (PRC) section 4292? Possible values: ||Yes ||No ||N/A ||The “N/A” option is only applicable outside of state responsibility area. This field is required. </t>
  </si>
  <si>
    <t>Data may be available in GIS</t>
  </si>
  <si>
    <t>LightningArrester.ExemptionStatus</t>
  </si>
  <si>
    <t>ArresterRating</t>
  </si>
  <si>
    <t>Arrester Rating (kV)</t>
  </si>
  <si>
    <t xml:space="preserve">Rating of the lightning arrester in kilovolts. This field is required. </t>
  </si>
  <si>
    <t>12Kv</t>
  </si>
  <si>
    <t>LightningArrester.ArresterRating</t>
  </si>
  <si>
    <t>Tier 3
Tier 2
Zone 1
Assumed to be available in GIS</t>
  </si>
  <si>
    <t>LightningArrester.HFTDClass</t>
  </si>
  <si>
    <t xml:space="preserve">ID of substation associated with asset. Must be a traceable stable ID within the electrical corporation’s operations/processes. Primary key for the Substation feature. This field is required. </t>
  </si>
  <si>
    <t>Substation.SubstationID</t>
  </si>
  <si>
    <t>Substation.UtilityID</t>
  </si>
  <si>
    <t xml:space="preserve">Name of substation. This field is optional. </t>
  </si>
  <si>
    <t>Substation.SubstationName</t>
  </si>
  <si>
    <t>SubstationNominalVoltagekV</t>
  </si>
  <si>
    <t>Substation Nominal Voltage (kV)</t>
  </si>
  <si>
    <t xml:space="preserve">Nominal voltage (in kilovolts) ratings associated with the substation. Include all applicable voltages separated by slashes (e.g., “230/139/69/12”). Ranges are also acceptable (e.g., “0-60”). This field is required. </t>
  </si>
  <si>
    <t>Substation.SubstationNominalVoltagekV</t>
  </si>
  <si>
    <t>SubstationOperatingVoltagekV</t>
  </si>
  <si>
    <t>Substation Operating Voltage (kV)</t>
  </si>
  <si>
    <t xml:space="preserve">Operating voltage (in kilovolts) ratings associated with the substation. Include all applicable voltages separated by slashes (e.g., “230/139/69/12”). Ranges are also acceptable (e.g., “0-60”). This field is required. </t>
  </si>
  <si>
    <t xml:space="preserve">substation team to make decision on what to do for this field; 
this is likely done; likely cannot drive any further; </t>
  </si>
  <si>
    <t>Substation.SubstationOperatingVoltagekV</t>
  </si>
  <si>
    <t>SubstationRating</t>
  </si>
  <si>
    <t>Substation Rating</t>
  </si>
  <si>
    <t xml:space="preserve">Power rating of the substation in mega volt amps (MVAs). This field is required. </t>
  </si>
  <si>
    <t>For reporting the Last Inspection Date at the PGEN substation, it is more appropriate to utilize the monthly inspection data from SAP ‘PGEN’ rather than the WMP Supplemental Inspection Results. The latter is more suitably aligned with T&amp;D substation logic</t>
  </si>
  <si>
    <t xml:space="preserve">PG&amp;E is requesting clarification on the data presented. PG&amp;E has provided one rating for the location. For sites with multiple generators there may multiple possible ways to present the data. </t>
  </si>
  <si>
    <t>substation rating - FERC Form 1 (nothing under 10 MVA); 
this is likely done; likely cannot drive any further; ask Energy Safety to update Data Standard away from __MVA__ to Generator watts
missing generation rating to be complete</t>
  </si>
  <si>
    <t>Substation.SubstationRating</t>
  </si>
  <si>
    <t>For reporting the Last Inspection Date at the PGEN substation, it is more appropriate to utilize the monthly inspection data from SAP ‘PGEN’ rather than the WMP Supplemental Inspection Results. The latter is more suitably aligned with T&amp;D substation logic and ensures consistency. However, the PGEN substation currently has a verified inspection date only from the Wild Fire Mitigation Plan (WMP) Supplemental Inspection dataset, which is readily available. To achieve consistent inspection dates in accordance with the Electric Operation methodology using SAP data, additional time is required to transition and verify the data with field support.</t>
  </si>
  <si>
    <t xml:space="preserve">PG&amp;E is exploring long-term IT and process-oriented solutions to produce the OEIS GIS Standard, with the potential to connect formerly disparate data sources. </t>
  </si>
  <si>
    <t>PG&amp;E is taking actions to enhance the GIS Data Standard submission on a quarterly basis. Improving the procurement of this field will depend on developments to process and technology integration.</t>
  </si>
  <si>
    <t>(follow GO 174 requirements)
*should be collecting information on inspection frequency, not date</t>
  </si>
  <si>
    <t>Substation.LastInspectionDate</t>
  </si>
  <si>
    <t xml:space="preserve">Date the first asset of the substation was installed. This field OR InstallationYear is required. </t>
  </si>
  <si>
    <t xml:space="preserve">Substations represent facilities for which significant amounts of equipment is installed. Thus, a single installation date for this field cannot be provided. </t>
  </si>
  <si>
    <t>As assets are replaced and information is gathered, installation dates will continue to be updated in the system of record.</t>
  </si>
  <si>
    <t xml:space="preserve">Substations represent facilities for which  significant amounts of equipment is installed. Thus, a single installation date for this field cannot always be provided. An estimated timeframe of when all assets with installation date gaps are replaced is unpredictable. </t>
  </si>
  <si>
    <t>(oldest asset that resides at substation - would require oldest age of asset at substation) - Corporate Real Estate if building exists</t>
  </si>
  <si>
    <t>Substation.InstallationDate</t>
  </si>
  <si>
    <t xml:space="preserve">Year of asset installation. Use four digits. This field OR InstallationDate is required. </t>
  </si>
  <si>
    <t>Substation.InstallationYear</t>
  </si>
  <si>
    <t>Substation.HFTDClass</t>
  </si>
  <si>
    <t xml:space="preserve">Unique ID for support structure. Must be a traceable stable ID within the electrical corporation’s operations/processes. Primary key for the Support Structure feature class attribute table. Enables connection to the Fuse, Lightning Arrester, Switchgear, and Transformer feature classes.  May or may not be the same as PoleNumber. This field is required. </t>
  </si>
  <si>
    <t>SupportStructure.SupportStructureID</t>
  </si>
  <si>
    <t>PoleNumber</t>
  </si>
  <si>
    <t>Pole Number</t>
  </si>
  <si>
    <t xml:space="preserve">Pole ID or number visible on the physical asset. This field is required. </t>
  </si>
  <si>
    <t>Distribution: PG&amp;E is providing barcode, which is the number visible on the physical support structure as it is available.</t>
  </si>
  <si>
    <t xml:space="preserve">Distribution: Bar codes are required for poles installations. For existing poles, inspectors and field personel install barcodes (if not present) as part of inspection process. </t>
  </si>
  <si>
    <t>Data will show continuous improvement annually as barcodes are installed on new poles or existing poles as part of inspection programs.</t>
  </si>
  <si>
    <t>SupportStructure.PoleNumber</t>
  </si>
  <si>
    <t>SupportStructure.UtilityID</t>
  </si>
  <si>
    <t xml:space="preserve">Is the particular support structure, inclusive of all installed equipment, exempt from Public Resource Code (PRC) 4292 vegetation clearance requirements? Possible values: ||Yes ||No ||N/A ||The “N/A” option is only applicable outside of state responsibility area. This field is required. </t>
  </si>
  <si>
    <t>Data provided is based on Support Structure inspection results conducted during the Vegetation Clearance inspection cycle.  A Support Structure's Exemption Status is subject to change from 'Yes' to 'No', post-inspection, at any point, as a result of field service and / or maintenance activities.  Exemption Status data will be refreshed on a quarterly basis to ensure optimal currency and accuracy.  
Where a known or potential data misalignment exists between structure data and hosted asset data, PG&amp;E maintains record keeping for this attribute as NULL and acknowledges a data quality improvement opportunity.  
All PG&amp;E Dx poles located within defined Local Responsibility Area (LRA) and Federal Responsibility Area* (FRA) are labeled N/A, as Exemption Status does not apply.  *The subset of FRA administered by the US Forestry Service is interpreted to be subject to compliance-oriented clearance activities mandated by PRC 4292.</t>
  </si>
  <si>
    <t>PG&amp;E will continue to improve its reporting capabilities on this dynamic data as new inspections are performed and stored in a source system - addressing the remaining data gap.</t>
  </si>
  <si>
    <t>Need to follow up with SME on if this should be pursued further, or definitively say a pole is exempt if all assets in the Asset Point table are exempt. If one asset is marked as Non-Exempt, then the pole would be Non-Exempt.</t>
  </si>
  <si>
    <t>SupportStructure.ExemptionStatus</t>
  </si>
  <si>
    <t xml:space="preserve">PG&amp;E is reporting on support structure inspections that occur under the detailed (enhanced) inspection program. These inspections are performed subject to GO165 compliance requirements, as well as WMP compliance requirements. Prior to 2020, PG&amp;E performed GO165 inspections at the plat map level, and not at the support structure level, so reporting on those inspections would entail sacrificing data quality.  </t>
  </si>
  <si>
    <t xml:space="preserve">Since inspections are on different cycles, OEIS can expect to see increased data in subsequent reports. Cycle frequency is based on high-fire threat district as outlined in PG&amp;E's 2023-2025 WMP sections 8.1.3.1 and 8.1.3.2.. </t>
  </si>
  <si>
    <t>SupportStructure.LastInspectionDate</t>
  </si>
  <si>
    <t>To get the last maintenance date, PG&amp;E looks at notifications that have been filed against the support structure ID. Given those notifications, PG&amp;E looks at the facility that the maintenance notification was written against to confirm the maintenance team performed maintenance on the actual support structure, and not a different facility. Finally, PG&amp;E confirms that the maintenance was successful.</t>
  </si>
  <si>
    <t>Not every support structure will have a notification generated indicating it needs maintenance.</t>
  </si>
  <si>
    <t>SupportStructure.LastMaintenanceDate</t>
  </si>
  <si>
    <t>LastIntrusiveDate</t>
  </si>
  <si>
    <t>Last Intrusive Date</t>
  </si>
  <si>
    <t xml:space="preserve">Date of the last intrusive. This field is required. </t>
  </si>
  <si>
    <t>This attribute is only applicable for wood poles. GO 165 requires intrusive inspection of wood poles every 20 years. However, PG&amp;E tries to execute this every 10 years. Data collection methods and the technologies used to capture inspection data are subject to change across these timelines, which could result in challenges in data consolidation  or gaps in data reported. To report on the last support structure intrusive date, PG&amp;E uses pole test and treat inspection data.  These inspections happen on a less frequent cadence then other GO 165 and WMP compliance related inspections.</t>
  </si>
  <si>
    <t>PG&amp;E will continue to report on more data as new inspections are performed and stored in a source system thus reducing any data gaps.</t>
  </si>
  <si>
    <t>GO 165 requires intrusive inspection of wood poles every 20 years. However, PG&amp;E tries to execute this every 10 years.</t>
  </si>
  <si>
    <t>SupportStructure.LastIntrusiveDate</t>
  </si>
  <si>
    <t xml:space="preserve">Date the asset was installed. This field is required. This field OR InstallationYear OR EstimatedAge is required. </t>
  </si>
  <si>
    <t>PG&amp;E will continue to update gaps that exist as assets are replaced.
Additionally, per the recent Judge Alsup order on 08/07/2020, PG&amp;E is to conduct research and record the age and installation date of certain critical transmission tower components.</t>
  </si>
  <si>
    <t>SupportStructure.InstallationDate</t>
  </si>
  <si>
    <t>SupportStructure.InstallationYear</t>
  </si>
  <si>
    <t>The estimated age of the asset in years. Only use this field if the “InstallationYear” and “InstallationDate” values are unknown. Possible values: ||0-9 ||10-19 ||20-29 ||30-39 ||40-49 ||50-59 ||60-69 ||70-79 ||80-89 ||90-99 ||100+ ||This field OR InstallationDate OR InstallationYear is required.</t>
  </si>
  <si>
    <t>PG&amp;E is providing data for the EstimatedAge field using data generated as part of the AI-11 WMP program. The AI-11 program uses a variety of methods to generate estimated age data for assets, each method has a mean squared error which represents the methods’ accuracy and precision. PG&amp;E uses the method with the lowest mean squared error to provide an estimated age for each individual asset. Currently PG&amp;E is only able to provide the estimated age data in the Spatial Quarterly Data Report, as the schema defined by OEIS does not allow for inclusion of accuracy data.</t>
  </si>
  <si>
    <t xml:space="preserve">PG&amp;E is focusing efforts on the collection of the Installation Date field. Please see the installation date procurement actions provided under the Installation Date field Availability Explanations. </t>
  </si>
  <si>
    <t>SupportStructure.EstimatedAge</t>
  </si>
  <si>
    <t>SupportStructure.UsefulLifespan</t>
  </si>
  <si>
    <t>SupportStructureType</t>
  </si>
  <si>
    <t>Support Structure Type</t>
  </si>
  <si>
    <t>Pole; Tower; Other, see comment</t>
  </si>
  <si>
    <t xml:space="preserve">Type of support structure. Possible values: ||Pole ||Tower ||Other, see comment ||This field is required. </t>
  </si>
  <si>
    <t>SupportStructure.SupportStructureType</t>
  </si>
  <si>
    <t>SupportStructureTypeComment</t>
  </si>
  <si>
    <t>Support Structure Type Comment</t>
  </si>
  <si>
    <t xml:space="preserve">Support structure type (analogous to a pole or tower) not listed in the options above. ||This field is required IF SupportStructureType is “Other, see comment”. </t>
  </si>
  <si>
    <t>SupportStructure.SupportStructureTypeComment</t>
  </si>
  <si>
    <t>SupportStructureMaterial</t>
  </si>
  <si>
    <t>Support Structure Material</t>
  </si>
  <si>
    <t>Wood; Metal; Composite; Wrapped wood; Concrete; Other, see comment</t>
  </si>
  <si>
    <t xml:space="preserve">Material from which support structure is made. Possible values: ||Wood ||Metal ||Composite ||Wrapped wood ||Concrete ||Other, see comment ||This field is required. </t>
  </si>
  <si>
    <t>SupportStructure.SupportStructureMaterial</t>
  </si>
  <si>
    <t>SupportStructureMaterialComment</t>
  </si>
  <si>
    <t>Support Structure Material Comment</t>
  </si>
  <si>
    <t xml:space="preserve">Support structure material not listed in the options above. This field is required IF SupportStructureMaterial is “Other, see comment”. </t>
  </si>
  <si>
    <t>SupportStructure.SupportStructureMaterialComment</t>
  </si>
  <si>
    <t>SupportStructureMaterialSubtype</t>
  </si>
  <si>
    <t>Support Structure Material Subtype</t>
  </si>
  <si>
    <t xml:space="preserve">The subtype of structure material. For example, if a wood pole, the type of wood (i.e., Douglas-fir, Cedar, etc.). This field is optional. </t>
  </si>
  <si>
    <t>PG&amp;E has provided the subtypes of materials that are listed in the system of record. Not all support structures will have a subtype. Reporting on this attribute is therefore complete.</t>
  </si>
  <si>
    <t>SupportStructure.SupportStructureMaterialSubtype</t>
  </si>
  <si>
    <t>Underbuild</t>
  </si>
  <si>
    <t>Yes; No</t>
  </si>
  <si>
    <t xml:space="preserve">Does the structure support multiple transmission or primary distribution circuits? ||Possible values: ||Yes ||No ||This field is required. </t>
  </si>
  <si>
    <t>SupportStructure.Underbuild</t>
  </si>
  <si>
    <t>ConstructionGrade</t>
  </si>
  <si>
    <t>Construction Grade</t>
  </si>
  <si>
    <t>Grade A; Grade B; Grade C</t>
  </si>
  <si>
    <t xml:space="preserve">Grade of construction, in accordance with GO 95, Rule 42. Possible Values: ||Grade A ||Grade B ||Grade C ||This field is required. </t>
  </si>
  <si>
    <t>Records for grade of construction at the time of install may not have been recorded prior to 2009.</t>
  </si>
  <si>
    <t xml:space="preserve">PG&amp;E is exploring different IT and process oriented solutions as a long term strategy to create the OEIS GIS Standard, with the objective of  improving the overall quality of submission and reducing the largely manual efforts experience each quarter to meet this request. </t>
  </si>
  <si>
    <t>(D) Tiffany P
(T) Ronald
SME- what is the most recent information?  
Maybe we can connect Foundry to this;
revisit system of record; where is the data stored</t>
  </si>
  <si>
    <t>SupportStructure.ConstructionGrade</t>
  </si>
  <si>
    <t>CrossarmAttached</t>
  </si>
  <si>
    <t>Crossarm Attached</t>
  </si>
  <si>
    <t xml:space="preserve">Is one or more crossarms attached to the support structure? Possible values: ||Yes  ||No ||This field is required. </t>
  </si>
  <si>
    <t>Transmission: PG&amp;E does not collect crossarm data and store it in a system or record. PG&amp;E is using data generated using a variety of methods, including from the asset information collection mandated by Judge Alsup and support structure framing data to generate data for the CrossarmAttached field. PG&amp;E has used these methods to develop logic to identify if a support structure does not have a cross arm or if it has crossarms, which PG&amp;E is using to populate this field. Given that there are a variety of methods used to develop this data and lack of source system data, there may be small variances in the reported data from what is observed in the field.
As new systems are established, data ingestion progress, and new methodologies are developed, PG&amp;E may be able to increase the quantity and quality of data we are able to provide on transmission support structure crossarms in the future.
Distribution: PG&amp;E does not collect crossarm data.</t>
  </si>
  <si>
    <t>Changes would be required across people, processes, and technology to enhance training, field collection data points, and build out a record table in a system of record.
Every pole is inspected every 5 years and this information would need to be collected and stored.</t>
  </si>
  <si>
    <t>10+ years to complete all support structure inspections.</t>
  </si>
  <si>
    <t>Transmission: AIC program will identify crossarms as part of phase 2 (2023/24). 
Next Steps (J4ES): Need to determine correct field and logic from AIC team, and update timeline (SME: Eddie Edmonson, Elena)</t>
  </si>
  <si>
    <t>SupportStructure.CrossarmAttached</t>
  </si>
  <si>
    <t xml:space="preserve">Overall risk calculated for the structure as required in WMP guidelines section 4. Note that the electrical corporation is not required to calculate risk for support structures vs. line segments, only to do one or the other. Depending on the electrical corporation’s approach, it may report risk for support structures for some or all of its infrastructure, or it may calculate for both. This field is required IF the electrical corporation performs its risk ranking on support structures (note that the electrical corporation may choose different approaches for transmission/distribution). </t>
  </si>
  <si>
    <t>Our internal models are calculated differently for PSPS Risk then in the format sought by Energy Safety at the structure level, and therefore we are unable to calculate Overall Utility Risk.</t>
  </si>
  <si>
    <t>PG&amp;E aims to have PSPS and therefore Overall Utility Risk at the CircuitID level for distribution in 2026. </t>
  </si>
  <si>
    <t>PG&amp;E is targeting inclusion of these risk models following our 2026 EUP filing.</t>
  </si>
  <si>
    <t>Data Architecture Not Aligned</t>
  </si>
  <si>
    <t>SupportStructure.OverallUtilityRisk</t>
  </si>
  <si>
    <t xml:space="preserve">Ignition risk (component of overall risk) calculated for the structure as required in WMP guidelines section 4. Note that the electrical corporation is not required to calculate risk for support structures vs. line segments, only to do one or the other. Depending on the electrical corporation’s approach, it may report risk for support structures for some or all of its infrastructure, or it may calculate for both. This field is required IF the electrical corporation performs its risk ranking on support structures (note that the electrical corporation may choose different approaches for transmission/distribution). </t>
  </si>
  <si>
    <t>We are providing ignition risk for transmission and distribution at the structure level. PG&amp;E continues to look at ways to adopt and report on methodologies required by Energy Safety as stated in the data guidelines.</t>
  </si>
  <si>
    <t>PG&amp;E aims to have PSPS and therefore Overall Utility Risk at the CircuitID level for distribution in 2026. To align with this, PG&amp;E will provide Ignition Risk at the CircuitID level. Please note, PG&amp;Es ignition risk is an output of the Wildfire Distribution Risk Model (WDRM). The current version, WDRM v4, is based on the electric distribution system as it existed on January 1, 2023. Ignition risk is not updated to reflect later system changes until a new model is released.</t>
  </si>
  <si>
    <t>SupportStructure.IgnitionRisk</t>
  </si>
  <si>
    <t xml:space="preserve">PSPS Risk (component of overall risk) calculated for the structure as required in WMP guidelines section 4. Note that the electrical corporation is not required to calculate risk for support structures vs. line segments, only to do one or the other. Depending on the electrical corporation’s approach, it may report risk for support structures for some or all of its infrastructure, or it may calculate for both. This field is required IF the electrical corporation performs its risk ranking on support structures (note that the electrical corporation may choose different approaches for transmission/distribution). </t>
  </si>
  <si>
    <t>Our internal models are calculated differently for PSPS Risk then in the format sought by Energy Safety at the structure level.</t>
  </si>
  <si>
    <t>PG&amp;E aims to have PSPS and therefore Overall Utility Risk at the CircuitID level for distribution in 2026.</t>
  </si>
  <si>
    <t>SupportStructure.PSPSRisk</t>
  </si>
  <si>
    <t>SupportStructure.HFTDClass</t>
  </si>
  <si>
    <t>Table (Asset Point)</t>
  </si>
  <si>
    <t xml:space="preserve">Unique ID for support structure. Enables connection to the Support Structure feature class. This field is required. </t>
  </si>
  <si>
    <t>SupportStructureDetail.SupportStructureID</t>
  </si>
  <si>
    <t>SupportStructureDetail.UtilityID</t>
  </si>
  <si>
    <t xml:space="preserve">Identifies the feature class where the Segment or Circuit ID should be found. Possible values: ||Transmission Line ||Primary Distribution Line ||Secondary Distribution Line ||This field is required. </t>
  </si>
  <si>
    <t>SupportStructureDetail.LineClass</t>
  </si>
  <si>
    <t>SupportStructureDetail.SegmentID</t>
  </si>
  <si>
    <t>SupportStructureDetail.CircuitID</t>
  </si>
  <si>
    <t xml:space="preserve">Unique ID for a specific switchgear asset. Must be a traceable stable ID within the electrical corporation’s operations/processes. Primary key for the Switchgear feature. This field is required. </t>
  </si>
  <si>
    <t>Yes - Switches are identified as confidential information
Physical facility, cyber-security sensitive, or critical energy infrastructure data. (See 18 C.F.R. § 388.113, see also Govt. Code § 6254(k), (ab); 6 U.S.C. § 131; 6 CFR § 29.2.)</t>
  </si>
  <si>
    <t>Switchgear.AssetID</t>
  </si>
  <si>
    <t xml:space="preserve">Unique ID for support structure to which a switchgear asset is attached. ||Foreign key to the Support Structure feature. This field is required. </t>
  </si>
  <si>
    <t xml:space="preserve">Every switch is put on a unique pole, which should have an associated unique ID in SAP. 
The partial data may partially be explained by the following: if a switch is housed on a pole that gets replaced, the switch's original support structure ID may not get updated with the new support structure ID in the system of record. </t>
  </si>
  <si>
    <t xml:space="preserve">Conduct root cause analysis to determine what is driving the partial data. </t>
  </si>
  <si>
    <t xml:space="preserve">PG&amp;E is taking actions to enhance the GIS Data Standard submission on a quarterly basis. The integration of this field will depend on developments to process and technology integration. </t>
  </si>
  <si>
    <t>Switchgear.SupportStructureID</t>
  </si>
  <si>
    <t>Switchgear.UtilityID</t>
  </si>
  <si>
    <t xml:space="preserve">ID of substation associated with asset. Foreign key to the Substation feature. ||This field is required. </t>
  </si>
  <si>
    <t>Majority of data is submitted for this field. PG&amp;E's focus is currently on addressing larger data gaps and enhancements to reporting quality. Once these objectives are met, PG&amp;E can re-assess actions needed for more complete data for this field.
PG&amp;E is exploring long-term IT and process-oriented solutions to produce the OEIS GIS Standard, with the potential to connect formerly disparate data sources.</t>
  </si>
  <si>
    <t>Switchgear.SubstationID</t>
  </si>
  <si>
    <t>Where available, PG&amp;E is providing CurcuitID as the foreign key to the asset line features.</t>
  </si>
  <si>
    <t>N/A - please see availability explanation.</t>
  </si>
  <si>
    <t>Switchgear.SegmentID</t>
  </si>
  <si>
    <t>Switchgear.CircuitID</t>
  </si>
  <si>
    <t xml:space="preserve">Majority of data is submitted for this field. PG&amp;E's focus is currently on addressing larger data gaps and enhancements to reporting quality. Once these objectives are met, PG&amp;E can re-assess actions needed for more complete data for this field. </t>
  </si>
  <si>
    <t>Switchgear.CircuitName</t>
  </si>
  <si>
    <t>Switchgear.AssetLocation</t>
  </si>
  <si>
    <t xml:space="preserve">Nominal voltage (in kilovolts) associated with asset. Do not use more than two decimal places. This field is required. </t>
  </si>
  <si>
    <t>Switchgear.AssociatedNominalVoltagekV</t>
  </si>
  <si>
    <t xml:space="preserve">Operating voltage (in kilovolts) associated with asset. Do not use more than two decimal places. This field is required. </t>
  </si>
  <si>
    <t>Switchgear.AssociatedOperatingVoltagekV</t>
  </si>
  <si>
    <t xml:space="preserve">Name of the manufacturer of the equipment. Do not use acronyms or abbreviations for this field unless explained in metadata. This field is required. </t>
  </si>
  <si>
    <t>There are switches installed throughout PG&amp;E's territory that have been in service for 50+  years. When installed data was collected on paper records and this information was not captured. As switches are replaced this data is included.</t>
  </si>
  <si>
    <t xml:space="preserve">PG&amp;E is capturing this data as assets are replaced in the field and will continue to do so.
PG&amp;E would need to manually identify this information when installing an asset. Then this information would need to be logged into a system of record. 
For older switches not yet replaced, collecting such data  may require digging into old construction/installation records which may or may not yield results. </t>
  </si>
  <si>
    <t xml:space="preserve">If PG&amp;E were to exhaustively collect this data (as opposed to letting the field operation team gradually identify and replace switches), it would likely take 10+ years as there are over 30,000 switches in PG&amp;E's territory. Then, upon locating each switch, extensively research would be required as any given material code could have been supplied by a number of different manufacturers.
PG&amp;E has been able to make good progress to date based on natural replacements. </t>
  </si>
  <si>
    <t>Switchgear.Manufacturer</t>
  </si>
  <si>
    <t xml:space="preserve">Please see the availability explanations provided in the Manufacturer field. The same explanation is true for the ModelNumber field name. </t>
  </si>
  <si>
    <t xml:space="preserve">Please see the procurement actions provided in the Manufacturer field. The same procurement actions are true for the ModelNumber field name. </t>
  </si>
  <si>
    <t xml:space="preserve">Please see the timing explanation provided in the MakeandManufacturer field name. The same explanation is true for the ModelNumber field name. </t>
  </si>
  <si>
    <t>Switchgear.ModelNumber</t>
  </si>
  <si>
    <t>For this report, inspections, which are captured under the detailed (enhanced) inspection program, is the data PG&amp;E is providing as the last inspection date for this field. It should be noted that PG&amp;E has a variety of inspection programs underway all at different stages of data collection and reporting maturities.
Switches, as well as dynamic protective devices (e.g., reclosers interrupters and sectionalizers), are all visually inspected as part of support structure inspections under the detailed (enhanced) inspection program that started in 2020.  That means whenever a pole is inspected, all electric facilities will also be inspected.  Currently, these inspections only cover overhead facilities. Other facility inspections are not yet organized in a format that can be included in these quarterly reports.</t>
  </si>
  <si>
    <t>Since inspections are on different cycles, OEIS can expect to see increased data in subsequent reports. Cycle frequency is based on high-fire threat district as outlined in PG&amp;E's 2021 WMP section 8.1.3.</t>
  </si>
  <si>
    <t>Switchgear.LastInspectionDate</t>
  </si>
  <si>
    <t>For maintenance on these facilities, PG&amp;E looks for notifications created against these component’s IDs. Recognizing that a notification may have been written against the pole instead of the component, PG&amp;E is also looking at notifications created against the component's corresponding pole and if a notification has been created for that corresponding pole and the notification marks the facility for maintenance work as the switch (or the recloser, interrupter, or sectionalizer), then it is also included in this report.</t>
  </si>
  <si>
    <t xml:space="preserve">Not every switch or dynamic protective devices will have a notification generated indicating it needs maintenance. </t>
  </si>
  <si>
    <t xml:space="preserve">Please see availability explanation, not every switch needs maintenance. Brining in maintenance date when inspectors have indicated maintenance. </t>
  </si>
  <si>
    <t>Switchgear.LastMaintenanceDate</t>
  </si>
  <si>
    <t>Currently, when most assets are replaced, this information is captured and stored in a centralized system of record. For certain assets, installationdate, and other data attributes, were originally captured via paper format and later converted to electronic format. This introduced the potential for errors or other data gaps. For assets not recently replaced, gaps remain present primarily because specific paper records are 1) not easily locatable, or 2) certain data points were not required to be collected when the asset was installed. Until these assets are replaced or otherwise dated, PG&amp;E will have gaps for this data field.</t>
  </si>
  <si>
    <t>PG&amp;E will continue to update gaps that exist as assets are replaced.
Additionally, per the Judge Alsup order on 08/07/2020, PG&amp;E is to conduct research and record the age and installation date of certain critical transmission tower components.</t>
  </si>
  <si>
    <t>Switchgear.InstallationDate</t>
  </si>
  <si>
    <t>Switchgear.InstallationYear</t>
  </si>
  <si>
    <t>The estimated age of the asset in years. Only use this field if the ||InstallationYear and InstallationDate values are unknown. Possible values: ||0-9 ||10-19 ||20-29 ||30-39 ||40-49 ||50-59 ||60-69 ||70-79 ||80-89 ||90-99 ||100+ ||This field OR InstallationDate OR InstallationYear is required.</t>
  </si>
  <si>
    <t>Switchgear.EstimatedAge</t>
  </si>
  <si>
    <t>Switchgear.UsefulLifespan</t>
  </si>
  <si>
    <t xml:space="preserve">Is the asset exempt per California Public Resources Code (PRC) section 4292? ||Possible values: ||Yes ||No ||N/A ||The “N/A” option is only applicable outside of state responsibility area. This field is required. </t>
  </si>
  <si>
    <t>Per Cal Fire guidelines, PG&amp;E has information as to which switches are exempt per PRC 4292, however, it is not logged in a system of record (SAP, GIS).
The Grasshopper air switch is the only non-exempt distribution, overhead air switch. Capturing this data in a system of record is a goal for PG&amp;E in the coming years.</t>
  </si>
  <si>
    <t>There is an effort underway  to identify these non exempt Grasshopper air switches and replace them with exempt counterparts. As they get replaced, PG&amp;E is capturing this information for correction and addition into a system of record.
In the meantime, PG&amp;E is using the CALFIRE 2021 Fire Prevention Field Guide to develop a lookup table which can be used to map individual switch types, as they appear in EDGIS, to an exemption status. Using this method, PG&amp;E was able to map majority of the switch data included in this submission to an exemption status. To map the remaining switches, further assessment of maps and system drawings is needed (e.g., determine whether individual disconnects are paired with reclosers or sectionalizers).</t>
  </si>
  <si>
    <t>It is unclear at this time how quickly assessment of maps and drawings will translate into a more complete lookup table as described in the Data Procurement Action, but PG&amp;E aims to make incremental quarterly progress on this field.</t>
  </si>
  <si>
    <t>Switchgear.ExemptionStatus</t>
  </si>
  <si>
    <t>CurrentRating</t>
  </si>
  <si>
    <t>Current Rating (A)</t>
  </si>
  <si>
    <t xml:space="preserve">Nominal current rating of the switchgear in amperes. This field is required. </t>
  </si>
  <si>
    <t>Switchgear.CurrentRating</t>
  </si>
  <si>
    <t>AssetClass</t>
  </si>
  <si>
    <t>Asset Class</t>
  </si>
  <si>
    <t>Distribution; Transmission</t>
  </si>
  <si>
    <t xml:space="preserve">Is the asset associated with transmission or distribution? If the asset is associated with subtransmission, enter “Transmission.” Possible values: ||Distribution ||Transmission ||This field is required. </t>
  </si>
  <si>
    <t>Switchgear.AssetClass</t>
  </si>
  <si>
    <t>SCADAEnabled</t>
  </si>
  <si>
    <t>SCADA Enabled</t>
  </si>
  <si>
    <t xml:space="preserve">Can supervisory control and data acquisition (SCADA) be utilized with the asset? Possible values: ||Yes ||No ||This field is required. </t>
  </si>
  <si>
    <t>Switchgear.SCADAEnabled</t>
  </si>
  <si>
    <t>SwitchgearType</t>
  </si>
  <si>
    <t>Switchgear Type</t>
  </si>
  <si>
    <t>Manual Disconnect; Recloser; Other, see comment</t>
  </si>
  <si>
    <t xml:space="preserve">Type of switchgear. Possible values: ||Manual Disconnect ||Recloser ||Other, see comment ||This field is required. </t>
  </si>
  <si>
    <t>Switchgear.SwitchgearType</t>
  </si>
  <si>
    <t>SwitchgearTypeComment</t>
  </si>
  <si>
    <t>Switchgear Type Comment</t>
  </si>
  <si>
    <t xml:space="preserve">Type of switch not identified in “Type” options or more specific info about type of switch. This field is required IF SwitchgearType is “Other, see comment”. </t>
  </si>
  <si>
    <t>Comments provided as needed.</t>
  </si>
  <si>
    <t>Switchgear.SwitchgearTypeComment</t>
  </si>
  <si>
    <t>SwitchgearInsulatingMedium</t>
  </si>
  <si>
    <t>Switchgear Insulating Medium</t>
  </si>
  <si>
    <t xml:space="preserve">Medium (air, gas, oil, etc.) providing insulation for switchgear asset. Be specific. This field is required. </t>
  </si>
  <si>
    <t>PG&amp;E has remapped its' underlying data for Transmission switches, and is providing data this quarter.</t>
  </si>
  <si>
    <t>Switchgear.SwitchgearInsulatingMedium</t>
  </si>
  <si>
    <t>Switchgear.HFTDClass</t>
  </si>
  <si>
    <t>TransformerSiteID</t>
  </si>
  <si>
    <t>Transformer Site ID</t>
  </si>
  <si>
    <t xml:space="preserve">Unique ID for a specific transformer site. It should be a traceable stable ID within the electrical corporation’s operations/processes. Primary key enabling connection to the Transformer Detail table. ||This field is required.  </t>
  </si>
  <si>
    <t>GIS - CGC # (12 digits)</t>
  </si>
  <si>
    <t>TransformerSite.TransformerSiteID</t>
  </si>
  <si>
    <t xml:space="preserve">Unique ID for support structure to which transformer is attached. It should be a traceable stable ID within the electrical corporation’s operations/processes. Foreign key to the Support Structure feature. ||This field is required if AssetLocation is “Overhead”. </t>
  </si>
  <si>
    <t>Not all transformers are mounted on a support structure. Some transformers are housed on a foundation or are pad mounted. There are also transformers underground. This explains a portion of the data that lacks a SupportStructureID. Additionally, pole mounted transformers could lack an associated SupportStructureID in PG&amp;E's systems of record for one of several reasons. Reasons may include but are not limited to: records are stored on paper or another form of media; manual error or oversight; asset was acquired when PG&amp;E acquired another utility and records were not transferred.</t>
  </si>
  <si>
    <t>Mapping, GIS, and Asset subject matter experts familiar with transformers and support structures should collaborate to better understand the underlying cause for the partial data gap.
For example, if pad mounted transformers or transformers in substations explain the partial data gap, no further steps are needed, as these transformers do not have an associated support structure. However, if the associated SupportStructureID is in fact 'missing' from the underlying system of record, PG&amp;E would need to determine methods of developing such data</t>
  </si>
  <si>
    <t xml:space="preserve">Depending on the underlying cause for the partial data, delivery timeframe is variable (see data procurement actions). </t>
  </si>
  <si>
    <t>Tying supportStructureID to TransformerID requires data analysis across GIS and SAP systems.</t>
  </si>
  <si>
    <t>TransformerSite.SupportStructureID</t>
  </si>
  <si>
    <t>TransformerSite.UtilityID</t>
  </si>
  <si>
    <t>Overhead; Underground; Surface (Padmount); Unknown</t>
  </si>
  <si>
    <t xml:space="preserve">Where is/are the transformer(s) located? Possible values: ||Overhead ||Underground ||Surface (Padmount) ||This field is required. </t>
  </si>
  <si>
    <t>TransformerSite.AssetLocation</t>
  </si>
  <si>
    <t>InaBank</t>
  </si>
  <si>
    <t>In a Bank</t>
  </si>
  <si>
    <t>Yes; No; Unknown</t>
  </si>
  <si>
    <t xml:space="preserve">Does a single point represent multiple assets that exist in a bank arrangement? Possible values: ||Yes ||No ||This field is required. </t>
  </si>
  <si>
    <t>GIS</t>
  </si>
  <si>
    <t>TransformerSite.InaBank</t>
  </si>
  <si>
    <t>QuantityinBank</t>
  </si>
  <si>
    <t>Quantity in Bank</t>
  </si>
  <si>
    <t xml:space="preserve">How many transformers exist in a bank arrangement (if applicable)? This field is required if InaBank is “Yes”. </t>
  </si>
  <si>
    <t>TransformerSite.QuantityinBank</t>
  </si>
  <si>
    <t>TransformerSite.HFTDClass</t>
  </si>
  <si>
    <t xml:space="preserve">Unique ID for a specific transformer asset. Must be a traceable stable ID within the electrical corporation’s operations/processes. Primary key for the Transformer Detail table. This field is required. </t>
  </si>
  <si>
    <t>TransformerDetail.AssetID</t>
  </si>
  <si>
    <t xml:space="preserve">Unique ID for a specific transformer site. Foreign key enabling connection to the Transformer Site feature. This field is required. </t>
  </si>
  <si>
    <t>TransformerDetail.TransformerSiteID</t>
  </si>
  <si>
    <t>TransformerDetail.UtilityID</t>
  </si>
  <si>
    <t>Circuit ID will provide the substation ID</t>
  </si>
  <si>
    <t>TransformerDetail.SubstationID</t>
  </si>
  <si>
    <t>HighSideSegmentID</t>
  </si>
  <si>
    <t>High Side Segment ID</t>
  </si>
  <si>
    <t xml:space="preserve">ID of the high side circuit segment associated with asset. Foreign key to the asset line feature classes if the electrical corporation has unique persistent segment IDs. A segment may be anything more granular than a circuit, including a single span. This field OR CircuitID is required. </t>
  </si>
  <si>
    <t>PG&amp;E's GIS system does not use circuit segments, therefore this field is not applicable.</t>
  </si>
  <si>
    <t>TransformerDetail.HighSideSegmentID</t>
  </si>
  <si>
    <t>LowSideSegmentID</t>
  </si>
  <si>
    <t>Low Side Segment ID</t>
  </si>
  <si>
    <t xml:space="preserve">ID of the low side circuit segment associated with the asset. Foreign key to the asset line feature classes if the electrical corporation has unique persistent segment IDs. A segment may be anything more granular than a circuit, including a single span. This field OR CircuitID is required. </t>
  </si>
  <si>
    <t>TransformerDetail.LowSideSegmentID</t>
  </si>
  <si>
    <t>HighSideLineClass</t>
  </si>
  <si>
    <t>High Side Line Class</t>
  </si>
  <si>
    <t xml:space="preserve">Class of the high side circuit segment. Possible Values: ||Transmission Line ||Primary Distribution Line ||Secondary Distribution Line ||This field is required if Segment IDs are used. </t>
  </si>
  <si>
    <t>TransformerDetail.HighSideLineClass</t>
  </si>
  <si>
    <t>LowSideLineClass</t>
  </si>
  <si>
    <t>Low Side Line Class</t>
  </si>
  <si>
    <t xml:space="preserve">Class of the low side circuit segment. Possible values: ||Transmission Line ||Primary Distribution Line ||Secondary Distribution Line ||This field is required if Segment IDs are used. </t>
  </si>
  <si>
    <t>This attribute contains the majority of the required data. There are several potential reasons why this data may not be present. For example, data may have been mis-captured originally or it may not export, join, or otherwise translate as intended when preparing the FGDB. Additionally, some transformers do not have a valid Low Side Line Class choice because they provide power directly to buildings.</t>
  </si>
  <si>
    <t>TransformerDetail.LowSideLineClass</t>
  </si>
  <si>
    <t xml:space="preserve">ID of the circuit. Foreign key to the asset line feature classes if the electrical corporation does not have unique persistent segment IDs. This field OR both HighSideSegmentID AND LowSideSegmentID is required. </t>
  </si>
  <si>
    <t>TransformerDetail.CircuitID</t>
  </si>
  <si>
    <t>TransformerDetail.CircuitName</t>
  </si>
  <si>
    <t>Phases</t>
  </si>
  <si>
    <t>Number of Phases</t>
  </si>
  <si>
    <t xml:space="preserve">Number of phases. This field is required. </t>
  </si>
  <si>
    <t>TransformerDetail.Phases</t>
  </si>
  <si>
    <t>TransformerDetail.AssociatedNominalVoltagekV</t>
  </si>
  <si>
    <t>TransformerDetail.AssociatedOperatingVoltagekV</t>
  </si>
  <si>
    <t xml:space="preserve">Name of the manufacturer of the transformer. Do not use acronyms or abbreviations for this field unless explained in metadata. This field is required. </t>
  </si>
  <si>
    <t xml:space="preserve">There may be data gaps around some older equipment and related records. Older assets may lack associated data elements in PG&amp;E's systems of record for one of several reasons. Reasons may include but are not limited to: records have been stored on paper or another form of media; manual error or oversight; the asset was acquired when PG&amp;E acquired another utility and records were not transferred.
Nowadays, transformers must have a name plate, so all names should be obtainable in the future. </t>
  </si>
  <si>
    <t>This data is currently updated as transformers are replaced due to regular maintenance and replacement practices</t>
  </si>
  <si>
    <t>PG&amp;E replaces transformers through a variety of different initiatives including, but not limited to: proactively replacements which have historically replaced an average of 10-20 transformers per year (37 were replaced in 2021), emergency work, new customer installs, solar work, electric vehicle work, and bad voltage complaints. Since transformers are replaced through a number efforts, it is difficult to estimate when all transformers without manufacturer information will be updated in PG&amp;E's record systems.</t>
  </si>
  <si>
    <t xml:space="preserve">Depending on data quality  (as-built estimate)+ mapping conversion)
Older transformers  were made from companies that produced other types of  equipment and were not known as manufactures that produced transformers, but rather just filled a need. </t>
  </si>
  <si>
    <t>TransformerDetail.Manufacturer</t>
  </si>
  <si>
    <t>Depending on data quality  (as-built estimate)+ mapping conversion)</t>
  </si>
  <si>
    <t>TransformerDetail.ModelNumber</t>
  </si>
  <si>
    <t>Transformers are inspected as part of a support structure inspection under the detailed (enhanced) inspection program that started in 2020.  That means that whenever a pole is inspected, all electric facilities will also be inspected.  Unfortunately, these kind of inspections only covers overhead facilities. Other facility inspections are not yet organized in a reportable way for these quarterly reports.</t>
  </si>
  <si>
    <t>Requires data analysis across GIS and SAP systems.</t>
  </si>
  <si>
    <t>TransformerDetail.LastInspectionDate</t>
  </si>
  <si>
    <t xml:space="preserve">Date of the last maintenance.  This field is required. </t>
  </si>
  <si>
    <t>PG&amp;E uses maintenance notifications to determine last maintenance date. These notifications are created against these component’s IDs, as well as against the pole the component is installed on. If a notification was created for the corresponding pole and the notification indicates maintenance work on the transformer, then it is also included in this report.</t>
  </si>
  <si>
    <t>Not every transformer will have a notification generated indicating it needs maintenance</t>
  </si>
  <si>
    <t>TransformerDetail.LastMaintenanceDate</t>
  </si>
  <si>
    <t>TransformerDetail.InstallationDate</t>
  </si>
  <si>
    <t>TransformerDetail.InstallationYear</t>
  </si>
  <si>
    <t xml:space="preserve">The estimated age of the asset in years. Only use this field if the InstallationYear and InstallationDate values are unknown. Possible values: ||0-9 ||10-19 ||20-29 ||30-39 ||40-49 ||50-59 ||60-69 ||70-79 ||80-89 ||90-99 ||100+ ||“. This field OR InstallationDate OR InstallationYear is required. </t>
  </si>
  <si>
    <t>(Dependent on SAP data)</t>
  </si>
  <si>
    <t>TransformerDetail.EstimatedAge</t>
  </si>
  <si>
    <t>new business jobs that overload transformer require replacements</t>
  </si>
  <si>
    <t>TransformerDetail.UsefulLifespan</t>
  </si>
  <si>
    <t xml:space="preserve">Does the transformer hold equipment that is exempt from Public Resource Code (PRC) 4292 vegetation clearance requirements? This field is especially important and a high priority for Energy Safety and the State of California. Non-exempt equipment requires support structure clearance. Possible values: ||Yes ||No ||N/A ||The “N/A” option is only applicable outside of state responsibility area. This field is required.   </t>
  </si>
  <si>
    <t>PG&amp;E is reporting transformer assets that are known to be exempt, per Cal Fire guidelines 2021 edition. For transformers not included in this guide PG&amp;E is labeling Null.</t>
  </si>
  <si>
    <t>PG&amp;E was able to enhance this field by bringing in a status of yes through development of a lookup table. PG&amp;E will continue ways to investigate and update unknown records</t>
  </si>
  <si>
    <t xml:space="preserve">Exempt status not particular to transformer equipment itself (pole related)
Open fuses - outdated fuses -  Subject poles
</t>
  </si>
  <si>
    <t>TransformerDetail.ExemptionStatus</t>
  </si>
  <si>
    <t>TransformerRating</t>
  </si>
  <si>
    <t>Transformer Rating (kVAs)</t>
  </si>
  <si>
    <t xml:space="preserve">Nominal electrical load capacity in kilovolt amps (kVAs). This field is required. </t>
  </si>
  <si>
    <t xml:space="preserve">Nameplate kVA rating  - 2 to 3  rating - summer costal / summer inland - winter ratings  
TLM - is connected with GIS - there is a table that has all this information
TLM - Transformer Loading Module
Captured twice a year - winter peak and summer peak
Nameplate rating  or then capacity rating. Select capacity rating. See Screenshot.
Also replacing overloaded transformers
Webviewer - hover over transformer- pop up and you can drill down to this table </t>
  </si>
  <si>
    <t>TransformerDetail.TransformerRating</t>
  </si>
  <si>
    <t>StationID</t>
  </si>
  <si>
    <t>Station ID</t>
  </si>
  <si>
    <t xml:space="preserve">Unique ID for the weather station. Must be a traceable stable ID within the electrical corporation’s operations/processes. Primary key for the Weather Station feature. This field is required. </t>
  </si>
  <si>
    <t>WeatherStation.StationID</t>
  </si>
  <si>
    <t>WeatherStation.UtilityID</t>
  </si>
  <si>
    <t>WeatherStation.InstallationDate</t>
  </si>
  <si>
    <t>WeatherStation.InstallationYear</t>
  </si>
  <si>
    <t>WeatherStation.EstimatedAge</t>
  </si>
  <si>
    <t xml:space="preserve">Date of last maintenance.  This field is required. </t>
  </si>
  <si>
    <t>means last calibration</t>
  </si>
  <si>
    <t>WeatherStation.LastMaintenanceDate</t>
  </si>
  <si>
    <t>Placement</t>
  </si>
  <si>
    <t>Ground; Pole</t>
  </si>
  <si>
    <t xml:space="preserve">Where is the weather station installed? Possible values: ||Ground ||Pole ||This field is required. </t>
  </si>
  <si>
    <t>WeatherStation.Placement</t>
  </si>
  <si>
    <t>HasAnemometer</t>
  </si>
  <si>
    <t>Has Anemometer</t>
  </si>
  <si>
    <t xml:space="preserve">Does this weather station include an anemometer? Possible values: ||Yes ||No ||This field is required. </t>
  </si>
  <si>
    <t>WeatherStation.HasAnemometer</t>
  </si>
  <si>
    <t>AnemometerHeight</t>
  </si>
  <si>
    <t>Anemometer Height</t>
  </si>
  <si>
    <t xml:space="preserve">What is the height of the anemometer above ground to the nearest whole foot, if installed? This field is required if the station includes an anemometer. </t>
  </si>
  <si>
    <t>WeatherStation.AnemometerHeight</t>
  </si>
  <si>
    <t>HasFuelMoistureSensor</t>
  </si>
  <si>
    <t>Has Fuel Moisture Sensor</t>
  </si>
  <si>
    <t xml:space="preserve">Does this weather station include a fuel moisture sensor? Possible values: ||Yes ||No ||This field is required. </t>
  </si>
  <si>
    <t>WeatherStation.HasFuelMoistureSensor</t>
  </si>
  <si>
    <t>ObservationInterval</t>
  </si>
  <si>
    <t>Observation Interval</t>
  </si>
  <si>
    <t>30 seconds or less; 30-60 seconds; 1-10 minutes; More than 10 minutes</t>
  </si>
  <si>
    <t xml:space="preserve">What is the interval between data collections? Possible values: ||30 seconds or less ||30-60 seconds ||1-10 minutes ||More than 10 minutes ||This field is required. </t>
  </si>
  <si>
    <t>WeatherStation.ObservationInterval</t>
  </si>
  <si>
    <t>NFDRSCompliant</t>
  </si>
  <si>
    <t>NFDRS Compliant</t>
  </si>
  <si>
    <t xml:space="preserve">Does the weather station meet National Fire Danger Rating System (NFDRS) standards? Possible values: ||Yes ||No ||Current standards can be found at https://raws.nifc.gov/standards-guidelines. This field is required.  </t>
  </si>
  <si>
    <t>WeatherStation.NFDRSCompliant</t>
  </si>
  <si>
    <t>WeatherStationURL</t>
  </si>
  <si>
    <t>Weather Station URL</t>
  </si>
  <si>
    <t xml:space="preserve">Website address for weather station information (if publicly available). This field is required if information for the station is available online. </t>
  </si>
  <si>
    <t>Hold - Same link will be provided and pasted down</t>
  </si>
  <si>
    <t>WeatherStation.WeatherStationURL</t>
  </si>
  <si>
    <t>Will have GIS add this layer</t>
  </si>
  <si>
    <t>WeatherStation.HFTDClass</t>
  </si>
  <si>
    <t>AiID</t>
  </si>
  <si>
    <t>AI ID</t>
  </si>
  <si>
    <t xml:space="preserve">Unique ID or job ID of an asset inspection activity. Primary key for the Asset Inspection Line feature class. This field is required. </t>
  </si>
  <si>
    <t>[AI-06] Transmission Infrared: data provided</t>
  </si>
  <si>
    <t>AssetInspectionLine.AiID</t>
  </si>
  <si>
    <t>AssetInspectionLine.UtilityID</t>
  </si>
  <si>
    <t>UMATID</t>
  </si>
  <si>
    <t>Utility Mitigation Activity Tracking ID</t>
  </si>
  <si>
    <t xml:space="preserve">This is the Utility Mitigation Activity Tracking ID, a unique tracking ID for a given activity. This ID must match the UTILITY MITIGATION ACTIVITY TRACKING ID and UMATID fields for the same activity in all data submissions for the activity’s entire lifecycle. This field must correspond with the Utility Mitigation Activity Tracking ID referenced where the activity is discussed in the electrical corporation’s WMP(s). This field should remain static even if WMP category, WMP initiative, or WMP Section numbers change. This field is required. </t>
  </si>
  <si>
    <t>AssetInspectionLine.UMATID</t>
  </si>
  <si>
    <t>ActivityClass</t>
  </si>
  <si>
    <t>Activity Class</t>
  </si>
  <si>
    <t>String(15)</t>
  </si>
  <si>
    <t>Regulatory; Discretionary</t>
  </si>
  <si>
    <t xml:space="preserve">Was the activity performed ONLY to meet requirements of statute or regulation, or done at the electrical corporation’s discretion? Inspections done at increased frequency relative to requirements or normal operations are considered discretionary. ||Possible values: ||Regulatory ||Discretionary ||This field is required. </t>
  </si>
  <si>
    <t>AssetInspectionLine.ActivityClass</t>
  </si>
  <si>
    <t xml:space="preserve">ID of specific circuit segment inspected. Foreign key to the Asset Line feature classes if the electrical corporation has persistent unique segment IDs. A segment may be anything more granular than a circuit, including a single span. This field is required IF the inspection activity represented by the point is focused on conductor AND the electrical corporation has persistent stable IDs for circuit segments.  </t>
  </si>
  <si>
    <t>AssetInspectionLine.SegmentID</t>
  </si>
  <si>
    <t xml:space="preserve">ID of specific circuit inspected. Foreign key to the Asset Line feature classes if the electrical corporation does not have persistent unique segment IDs. This field is required IF the inspection activity represented by the point is focused on conductor AND SegmentID is not populated. </t>
  </si>
  <si>
    <t>AssetInspectionLine.CircuitID</t>
  </si>
  <si>
    <t xml:space="preserve">Identifies the feature class where the Segment ID should be found. Possible values: ||Transmission Line ||Primary Distribution Line ||Secondary Distribution Line ||This field is required IF the inspection activity represented by the line is focused on conductor. </t>
  </si>
  <si>
    <t>AssetInspectionLine.LineClass</t>
  </si>
  <si>
    <t>InspectionLocationOrAddress</t>
  </si>
  <si>
    <t>Inspection Location Or Address</t>
  </si>
  <si>
    <t>String(100)</t>
  </si>
  <si>
    <t xml:space="preserve">Address or location description for the inspection location. This field is optional. </t>
  </si>
  <si>
    <t>AssetInspectionLine.InspectionLocationOrAddress</t>
  </si>
  <si>
    <t>WMPInitiative</t>
  </si>
  <si>
    <t>WMP Initiative</t>
  </si>
  <si>
    <t>String(150)</t>
  </si>
  <si>
    <t xml:space="preserve">The name of the WMP mitigation initiative, as defined by Energy Safety, under which the activity is organized. See Appendix C. WMP Initiative Classification for acceptable field values. </t>
  </si>
  <si>
    <t>AssetInspectionLine.WMPInitiative</t>
  </si>
  <si>
    <t>WMPActivity</t>
  </si>
  <si>
    <t>WMP Activity</t>
  </si>
  <si>
    <t xml:space="preserve">The name for the WMP mitigation activity. This will be defined either by the electrical corporation or Energy Safety, according to Appendix A of the WMP Guidelines. See Appendix C. WMP Initiative Classification for acceptable field values of activities defined by Energy Safety.  This field is required. </t>
  </si>
  <si>
    <t>AssetInspectionLine.WMPActivity</t>
  </si>
  <si>
    <t>ActivityDescription</t>
  </si>
  <si>
    <t>Activity Description</t>
  </si>
  <si>
    <t xml:space="preserve">Description of the activity. </t>
  </si>
  <si>
    <t>AssetInspectionLine.ActivityDescription</t>
  </si>
  <si>
    <t>InspectionProgramName</t>
  </si>
  <si>
    <t>Inspection Program Name</t>
  </si>
  <si>
    <t xml:space="preserve">Inspection program name for the inspection activity. This must match the program name as specified in the electrical corporation’s WMP. This may be the same as “WMP Activity”. This field is required. </t>
  </si>
  <si>
    <t>AssetInspectionLine.InspectionProgramName</t>
  </si>
  <si>
    <t>WMPSection</t>
  </si>
  <si>
    <t>WMP Section</t>
  </si>
  <si>
    <t xml:space="preserve">Section of the electrical corporation’s most recent WMP explaining the initiative. This field is required. </t>
  </si>
  <si>
    <t>AssetInspectionLine.WMPSection</t>
  </si>
  <si>
    <t>UnitsRepresented</t>
  </si>
  <si>
    <t>Units Represented</t>
  </si>
  <si>
    <t xml:space="preserve">The number of initiative target units represented by the line, if not equal to the line’s length. Blank (null) values will be interpreted as the line representing its length. This field is required IF the line represents a different number of units than its length. </t>
  </si>
  <si>
    <t>AssetInspectionLine.UnitsRepresented</t>
  </si>
  <si>
    <t>InspectionStartDate</t>
  </si>
  <si>
    <t>Inspection Start Date</t>
  </si>
  <si>
    <t xml:space="preserve">The date when an asset inspection began. If exact date is not known, may ||approximate as first day of the month in which inspection began. This field is required IF InspectionStatus is “In progress” OR “Complete”. </t>
  </si>
  <si>
    <t>AssetInspectionLine.InspectionStartDate</t>
  </si>
  <si>
    <t>InspectionEndDate</t>
  </si>
  <si>
    <t>Inspection End Date</t>
  </si>
  <si>
    <t xml:space="preserve">The date when an asset inspection was completed. If the asset inspection was started and completed on the same day, “InspectionStartDate” and “InspectionEndDate” will have the same value. If exact date is not known, may approximate as last day of the month in which inspection was completed. This field is required IF InspectionStatus is “Complete”. </t>
  </si>
  <si>
    <t>AssetInspectionLine.InspectionEndDate</t>
  </si>
  <si>
    <t>PerformedBy</t>
  </si>
  <si>
    <t>Performed By</t>
  </si>
  <si>
    <t>Utility staff; Contractor; Other, see comment</t>
  </si>
  <si>
    <t xml:space="preserve">Who performed the asset inspection? Possible values: ||Utility staff ||Contractor ||Other, see comment ||This field is required. </t>
  </si>
  <si>
    <t xml:space="preserve">Yes </t>
  </si>
  <si>
    <t>AssetInspectionLine.PerformedBy</t>
  </si>
  <si>
    <t>PerformedByComment</t>
  </si>
  <si>
    <t>Performed By Comment</t>
  </si>
  <si>
    <t xml:space="preserve">Inspector description not listed in the options above. This field is required IF PerformedBy is “Other, see comment”. </t>
  </si>
  <si>
    <t>Comments provided as needed</t>
  </si>
  <si>
    <t>AssetInspectionLine.PerformedByComment</t>
  </si>
  <si>
    <t>InspectionType</t>
  </si>
  <si>
    <t>Inspection Type</t>
  </si>
  <si>
    <t>Patrol; Detailed; Pole loading; Other, see comment</t>
  </si>
  <si>
    <t xml:space="preserve">The type of asset inspection performed. Possible values: ||Patrol ||Detailed ||Pole loading ||Other, see comment ||This field is required. </t>
  </si>
  <si>
    <t>AssetInspectionLine.InspectionType</t>
  </si>
  <si>
    <t>InspectionTypeComment</t>
  </si>
  <si>
    <t>Inspection Type Comment</t>
  </si>
  <si>
    <t xml:space="preserve">Inspection type description not listed in the options above. This field is required IF ||InspectionType is “Other, see comment” </t>
  </si>
  <si>
    <t>Optional / Conditional field</t>
  </si>
  <si>
    <t>AssetInspectionLine.InspectionTypeComment</t>
  </si>
  <si>
    <t>InspectionComment</t>
  </si>
  <si>
    <t>Inspection Comment</t>
  </si>
  <si>
    <t xml:space="preserve">Additional comments related to the asset management inspection. This field is optional. </t>
  </si>
  <si>
    <t>No comments to provide at this time. PG&amp;E will provide notes and additional information upon receiving more guidance as to what is being sought by OEIS.</t>
  </si>
  <si>
    <t>Please see 'availability explanations' comment. At this time, PG&amp;E does not have additional comments to share and included in this submission.</t>
  </si>
  <si>
    <t>Yes - May contain information subject to the attorney client privilege or the work product doctrine or may be subject to ongoing investigation and analysis. (See e.g., Evid. Code § 954; Code Civ. Proc., § 2018.010 et seq.)</t>
  </si>
  <si>
    <t>THIS RECORD ID VALUES ARE DUPLICATED IN SOURCE FILES FROM OEIS</t>
  </si>
  <si>
    <t>AssetInspectionLine.InspectionComment</t>
  </si>
  <si>
    <t>FindingL1</t>
  </si>
  <si>
    <t>Level 1 Findings</t>
  </si>
  <si>
    <t xml:space="preserve">Number of Level 1 findings per GO 95 rule 18-B1. This field is required. </t>
  </si>
  <si>
    <t>Findings are identified and labeled, as applicable; a value of "0" indicates no Finding (anomaly) was captured during the inspection activity</t>
  </si>
  <si>
    <t>AssetInspectionLine.FindingL1</t>
  </si>
  <si>
    <t>FindingL2</t>
  </si>
  <si>
    <t>Level 2 Findings</t>
  </si>
  <si>
    <t xml:space="preserve">Number of Level 2 findings per GO 95 rule 18-B1. This field is required. </t>
  </si>
  <si>
    <t>AssetInspectionLine.FindingL2</t>
  </si>
  <si>
    <t>FindingL3</t>
  </si>
  <si>
    <t>Level 3 Findings</t>
  </si>
  <si>
    <t xml:space="preserve">Number of Level 3 findings per GO 95 rule 18-B1. This field is required. </t>
  </si>
  <si>
    <t>AssetInspectionLine.FindingL3</t>
  </si>
  <si>
    <t>InspectionMethod</t>
  </si>
  <si>
    <t>Inspection Method</t>
  </si>
  <si>
    <t>Ground inspection; Climbing; Lift/bucket truck; Aerial: drone; Aerial: helicopter; Aerial: fixed wing; Other, see comment</t>
  </si>
  <si>
    <t xml:space="preserve">The method by which the asset inspection was conducted. Possible values: ||Ground inspection ||Climbing ||Lift/bucket truck ||Aerial: drone  ||Aerial: helicopter ||Aerial: fixed wing ||Other, see comment ||“Aerial – drone” should be used for all unmanned aerial vehicles regardless of configuration (rotor vs. fixed-wing). “Lift/bucket truck” should be used for any similar methods. “Ground inspection” should be understood not to involve any climbing or lifting equipment or drone technology. This field is required. </t>
  </si>
  <si>
    <t xml:space="preserve">Detailed inspections conducted by walk out and Aerial - drone. </t>
  </si>
  <si>
    <t>AssetInspectionLine.InspectionMethod</t>
  </si>
  <si>
    <t>InspectionMethodComment</t>
  </si>
  <si>
    <t>Inspection Method Comment</t>
  </si>
  <si>
    <t xml:space="preserve">Inspection method not listed in the options above—or multiple inspection methods listed in the options above. If multiple, list all values separated by commas. This field is required IF InspectionMethod is “Other, see comment”. </t>
  </si>
  <si>
    <t>PG&amp;E has provided comments as needed</t>
  </si>
  <si>
    <t>AssetInspectionLine.InspectionMethodComment</t>
  </si>
  <si>
    <t>DataCaptureSensorType</t>
  </si>
  <si>
    <t>Data Capture Sensor Type</t>
  </si>
  <si>
    <t>None; Aerial laser scanning; Terrestrial laser scanning; Aerial imagery (visible); Aerial imagery (thermal); Other, see comment</t>
  </si>
  <si>
    <t xml:space="preserve">Type of sensor used to record data during the inspection, if any. Do not identify sensors used only for real-time visualization during the inspection. Possible values: ||None ||Aerial laser scanning ||Terrestrial laser scanning ||Aerial imagery (visible) ||Aerial imagery (thermal) ||Other, see comment ||This field is required. </t>
  </si>
  <si>
    <t>AssetInspectionLine.DataCaptureSensorType</t>
  </si>
  <si>
    <t>DataCaptureSensorTypeComment</t>
  </si>
  <si>
    <t>Data Capture Sensor Type Comment</t>
  </si>
  <si>
    <t xml:space="preserve">Type of sensor other than those identified as options in the Data Capture Sensor Type field. This field is required IF DataCaptureSensorType is “Other, see comment”. </t>
  </si>
  <si>
    <t>AssetInspectionLine.DataCaptureSensorTypeComment</t>
  </si>
  <si>
    <t>FieldNotes</t>
  </si>
  <si>
    <t>Field Notes</t>
  </si>
  <si>
    <t>String(1000)</t>
  </si>
  <si>
    <t xml:space="preserve">Any additional notes, particularly from field workers. This field is optional. </t>
  </si>
  <si>
    <t>AssetInspectionLine.FieldNotes</t>
  </si>
  <si>
    <t xml:space="preserve">The CPUC High Fire Threat District (HFTD) area that the asset inspection intersects. For these data, anything outside Tiers 2 and 3 must be categorized as “Non-HFTD.” Do not record any Zone 1 or Tier 1 values. If a data line spans multiple HFTD areas, list them under the “HFTDClassComment” field. Possible values: ||Tier 3 ||Tier 2 ||Non-HFTD ||Multiple, see comment ||HFTD data can be downloaded from: https://ia.cpuc.ca.gov/firemap. This field is required. </t>
  </si>
  <si>
    <t>AssetInspectionLine.HFTDClass</t>
  </si>
  <si>
    <t>HFTDClassComment</t>
  </si>
  <si>
    <t>HFTD Class Comment</t>
  </si>
  <si>
    <t>Tier 3; Tier 2; Non-HFTD; Multiple, see comment</t>
  </si>
  <si>
    <t xml:space="preserve">If the project line intersects multiple HFTD areas, list all of them here. This field is required IF HFTDClass is “Multiple, see comment”. </t>
  </si>
  <si>
    <t>AssetInspectionLine.HFTDClassComment</t>
  </si>
  <si>
    <t xml:space="preserve">Unique ID or job ID of an asset inspection activity. Primary key for the Asset Inspection Point feature class. This field is required. </t>
  </si>
  <si>
    <t>[AI-04, AI-07A &amp; AI-07D] The quarterly data provided is a snapshot in time and given the dynamic nature of the portfolio, the actual may shift after the data is provided to Energy Safety on a quarterly basis due to asset re-inspection, updates to workplan, tier type change and removed, replaced or de-activated.  Tabular inspection data is available at posted Table 1 of the WMP or upon request.
[AI-04, AI-07A &amp; AI-07D] Please note, we inspect support structures that may be later removed or replaced in the field and in our systems of record; therefore, when producing the quarterly submission the support structure is no longer active in our GIS and SAP systems to be reported spatially. 
[AI-04, AI-07A &amp; AI-07D] In addition.</t>
  </si>
  <si>
    <t>Included unique equipment number or station name</t>
  </si>
  <si>
    <t>AssetInspectionPoint.AiID</t>
  </si>
  <si>
    <t>AssetInspectionPoint.UtilityID</t>
  </si>
  <si>
    <t xml:space="preserve">This is the Utility Mitigation Activity Tracking ID, a unique tracking ID for a given activity. This ID must match the UTILITY MITIGATION ACTIVITY TRACKING ID AND UMAT fields for the same activity in all data submissions for the activity’s entire lifecycle. This field must correspond with the Utility Mitigation Activity Tracking ID referenced where the activity is discussed in the electrical corporation’s WMP(s). This field should remain static even if WMP category, WMP initiative, or WMP Section numbers change. This field is required. </t>
  </si>
  <si>
    <t>AssetInspectionPoint.UMATID</t>
  </si>
  <si>
    <t>AssetInspectionPoint.ActivityClass</t>
  </si>
  <si>
    <t xml:space="preserve">Unique ID for a specific point asset. Foreign key to all the related Asset Point feature class attribute tables. For Support Structure, use Support Structure ID. For Transformer Site, use Transformer Site ID. This field is required IF the inspection activity represented by the point is focused on an individual asset recorded as a point in data submitted to Energy Safety. </t>
  </si>
  <si>
    <t>AssetInspectionPoint.AssetID</t>
  </si>
  <si>
    <t>Camera; Connection Device; Fuse; Lightning Arrester; Substation; Support Structure; Switchgear; Transformer Site; Weather Station</t>
  </si>
  <si>
    <t xml:space="preserve">Identifies the feature class where the asset ID should be found. Possible values: ||Camera ||Connection Device ||Fuse ||Lightning Arrester ||Substation ||Support Structure ||Switchgear ||Transformer Site ||Weather Station ||This field is required IF the inspection activity represented by the point is focused on an individual asset recorded as a point in data submitted to Energy Safety. </t>
  </si>
  <si>
    <t>AssetInspectionPoint.AssetFeature</t>
  </si>
  <si>
    <t xml:space="preserve">ID of specific circuit segment inspected, if any. Foreign key to the Asset Line feature classes if the electrical corporation has persistent unique segment IDs. A segment may be anything more granular than a circuit, including a single span. This field is required IF the inspection activity represented by the point is focused on conductor AND the electrical corporation has persistent stable IDs for circuit segments.  </t>
  </si>
  <si>
    <t>Where available, PG&amp;E is providing CircuitID as the foreign key to the asset line features.</t>
  </si>
  <si>
    <t>AssetInspectionPoint.SegmentID</t>
  </si>
  <si>
    <t xml:space="preserve">ID of specific circuit inspected, if any. Foreign key to the Asset Line feature classes if the electrical corporation does not have persistent unique segment IDs. This field is required IF the inspection activity represented by the point is focused on conductor AND SegmentID is not populated. </t>
  </si>
  <si>
    <t xml:space="preserve">There are several potential reasons why this data may not be present. For example, data may have been mis-captured originally or it may not export, join, or otherwise translate as intended when preparing the FGDB. Additionally, CircuitID is not always associated with the support structure because PG&amp;E has historically needed to know relevant circuits for equipment and electricity flows only, but this information was not deemed needed for association with poles. Furthermore, the same poles could be associated with multiple distribution circuits which makes the creation of a single CircuitID to represent multiple circuits difficult. </t>
  </si>
  <si>
    <t>AssetInspectionPoint.CircuitID</t>
  </si>
  <si>
    <t xml:space="preserve">Identifies the feature class where the Segment or Circuit ID should be found. Possible values: ||Transmission Line ||Primary Distribution Line ||Secondary Distribution Line ||This field is required IF the inspection activity represented by the point is focused on conductor. </t>
  </si>
  <si>
    <t>[AI-07A &amp; AI-07D]: Inspection activity is focused on the support structure, but will inspect the line/conductor mid-span in all directions as part of the inspection. PG&amp;E inspects both primary and secondary lines for AI-07A &amp; AI-07D, but due to technical limitations are unable to distinguish primary vs. secondary at this time.</t>
  </si>
  <si>
    <t>See availability explanations</t>
  </si>
  <si>
    <t>AssetInspectionPoint.LineClass</t>
  </si>
  <si>
    <t>PG&amp;E primarily utilizes lat/long coordinates for inspection locations. Additional location information provided as available.</t>
  </si>
  <si>
    <t>No further action required. Please refer to the lat/long fields to obtain location information for this inspections data
PG&amp;E will review what other location information may be available for future submissions</t>
  </si>
  <si>
    <t>No further action required (see availability explanation and data procurement actions)
PG&amp;E will review what other location information may be available for future submissions</t>
  </si>
  <si>
    <t>AssetInspectionPoint.InspectionLocationOrAddress</t>
  </si>
  <si>
    <t>AssetInspectionPoint.WMPInitiative</t>
  </si>
  <si>
    <t xml:space="preserve">The name for the WMP mitigation activity. This will be defined either by the electrical corporation or Energy Safety, according to Appendix A of the WMP Guidelines. See Appendix C. WMP Initiative Classification for acceptable field values of activities defined by Energy Safety. This field is required. </t>
  </si>
  <si>
    <t>AssetInspectionPoint.WMPActivity</t>
  </si>
  <si>
    <t>AssetInspectionPoint.ActivityDescription</t>
  </si>
  <si>
    <t>AssetInspectionPoint.InspectionProgramName</t>
  </si>
  <si>
    <t>AssetInspectionPoint.WMPSection</t>
  </si>
  <si>
    <t xml:space="preserve">The number of initiative target units represented by the point if more than 1. For example, the electrical corporation may represent multiple assets inspected at a single location with one point. The electrical corporation may enter “1” if desired, however, this is not necessary, as blank (null) values will also be interpreted as representing a single unit. This field is required IF the point represents more than one target unit. </t>
  </si>
  <si>
    <t>AssetInspectionPoint.UnitsRepresented</t>
  </si>
  <si>
    <t>AssetInspectionPoint.InspectionStartDate</t>
  </si>
  <si>
    <t>AssetInspectionPoint.InspectionEndDate</t>
  </si>
  <si>
    <t>AssetInspectionPoint.PerformedBy</t>
  </si>
  <si>
    <t>AssetInspectionPoint.PerformedByComment</t>
  </si>
  <si>
    <t>AssetInspectionPoint.InspectionType</t>
  </si>
  <si>
    <t>AssetInspectionPoint.InspectionTypeComment</t>
  </si>
  <si>
    <t>AssetInspectionPoint.InspectionComment</t>
  </si>
  <si>
    <t>AssetInspectionPoint.FindingL1</t>
  </si>
  <si>
    <t>AssetInspectionPoint.FindingL2</t>
  </si>
  <si>
    <t>AssetInspectionPoint.FindingL3</t>
  </si>
  <si>
    <t xml:space="preserve">[AI-04, AI-07A] : All drone and helicopter inspections are captured in a source system not designed to differentiate between the specific types of aerial inspection. As such, and given the domain value choices OEIS provides, 'Other, see comment' is most appropriate with the 'InspectionMethodComment' field listing 'Aerial: Drone or Helicopter' since either could be correct. If OEIS is interested in specific records, PG&amp;E can manually derive this data upon further review, but based on the sheer volume of records, this manual effort is not feasible or sustainable each quarter.  </t>
  </si>
  <si>
    <t>Modification to how inspections are completed and captured in source system</t>
  </si>
  <si>
    <t>PG&amp;E is taking actions to enhance the GIS Data Standard submission on a quarterly basis. The integration of this field will depend on developments to process and technology integration</t>
  </si>
  <si>
    <t>AssetInspectionPoint.InspectionMethod</t>
  </si>
  <si>
    <t>PG&amp;E has provided comments as needed.</t>
  </si>
  <si>
    <t>AssetInspectionPoint.InspectionMethodComment</t>
  </si>
  <si>
    <t>AssetInspectionPoint.DataCaptureSensorType</t>
  </si>
  <si>
    <t>AssetInspectionPoint.DataCaptureSensorTypeComment</t>
  </si>
  <si>
    <t>PG&amp;E is providing a link to our PDF inspector forms that include detailed information of the inspection activity available upon request. Please note, the PDFs are not the inspection tool.</t>
  </si>
  <si>
    <t>AssetInspectionPoint.FieldNotes</t>
  </si>
  <si>
    <t xml:space="preserve">The CPUC high-fire threat district (HFTD) area the asset inspection intersects. For this data, anything outside Tiers 2 and 3 must be categorized as “Non-HFTD.” Do not record any Zone 1 or Tier 1 values. Possible values: ||Tier 3 ||Tier 2 ||Non-HFTD ||HFTD data can be downloaded from: https://ia.cpuc.ca.gov/firemap. This field is required. </t>
  </si>
  <si>
    <t>AssetInspectionPoint.HFTDClass</t>
  </si>
  <si>
    <t xml:space="preserve">Unique ID or job ID of an asset inspection activity. Primary key for the Asset Inspection Polygon feature class. This field is required. </t>
  </si>
  <si>
    <t>PG&amp;E does not have initiative data in this geometry to report.</t>
  </si>
  <si>
    <t>AssetInspectionPolygon.AiID</t>
  </si>
  <si>
    <t>AssetInspectionPolygon.UtilityID</t>
  </si>
  <si>
    <t xml:space="preserve">This is the Utility Mitigation Activity Tracking ID, a unique tracking ID for a given activity. This ID must match the UTILITY MITIGATION ACTIVITY TRACKING ID and UMAT fields for the same activity in all data submissions for the activity’s entire lifecycle. This field must correspond with the Utility Mitigation Activity Tracking ID referenced where the activity is discussed in the electrical corporation’s WMP(s). This field should remain static even if WMP category, WMP initiative, or WMP Section numbers change. This field is required. </t>
  </si>
  <si>
    <t>AssetInspectionPolygon.UMATID</t>
  </si>
  <si>
    <t>AssetInspectionPolygon.ActivityClass</t>
  </si>
  <si>
    <t>AssetInspectionPolygon.AssetID</t>
  </si>
  <si>
    <t>AssetInspectionPolygon.AssetFeature</t>
  </si>
  <si>
    <t>AssetInspectionPolygon.SegmentID</t>
  </si>
  <si>
    <t>AssetInspectionPolygon.CircuitID</t>
  </si>
  <si>
    <t xml:space="preserve">Identifies the feature class where the Segment or Circuit ID should be found. Possible values: ||Transmission Line ||Primary Distribution Line ||Secondary Distribution Line ||This field is required IF the inspection activity represented by the polygon is focused on conductor. </t>
  </si>
  <si>
    <t>AssetInspectionPolygon.LineClass</t>
  </si>
  <si>
    <t>AssetInspectionPolygon.WMPInitiative</t>
  </si>
  <si>
    <t xml:space="preserve">The name for the WMP mitigation activity. This will be defined either by the electrical corporation or Energy Safety, according to Appendix A of the WMP Guidelines.  See Appendix C. WMP Initiative Classification for acceptable field values of activities defined by Energy Safety. This field is required. </t>
  </si>
  <si>
    <t>Yes - Physical facility, cyber-security sensitive, or critical energy infrastructure data protected from disclosure. (See 18 C.F.R. § 388.113, see also Govt. Code § 6254(k), (ab); 6 U.S.C. § 131; 6 CFR § 29.2.)
Customer information combined with GIS data may facilitate customer identification in violation of privacy rules. (See PUC § 8380; Civ. Code §§ 1798 et seq.; Govt. Code § 6254; D.14-05-016.)</t>
  </si>
  <si>
    <t>AssetInspectionPolygon.WMPActivity</t>
  </si>
  <si>
    <t>AssetInspectionPolygon.ActivityDescription</t>
  </si>
  <si>
    <t xml:space="preserve">Inspection program name for the inspection activity. This must match the program name as specified in the electrical corporation’s WMP. This may be the same as “WMP Activity”.  This field is required. </t>
  </si>
  <si>
    <t>AssetInspectionPolygon.InspectionProgramName</t>
  </si>
  <si>
    <t>AssetInspectionPolygon.WMPSection</t>
  </si>
  <si>
    <t xml:space="preserve">The number of initiative target units represented by the polygon, if not equal to the polygon’s area. Blank (null) values will be interpreted as the polygon representing its area. This field is required IF the polygon represents a different number of units than its area. </t>
  </si>
  <si>
    <t>AssetInspectionPolygon.UnitsRepresented</t>
  </si>
  <si>
    <t>AssetInspectionPolygon.InspectionStartDate</t>
  </si>
  <si>
    <t>AssetInspectionPolygon.InspectionEndDate</t>
  </si>
  <si>
    <t>AssetInspectionPolygon.PerformedBy</t>
  </si>
  <si>
    <t xml:space="preserve">Inspector description not listed in the options above. This field is required IF “PerformedBy” is “Other, see comment”. </t>
  </si>
  <si>
    <t>AssetInspectionPolygon.PerformedByComment</t>
  </si>
  <si>
    <t>AssetInspectionPolygon.InspectionType</t>
  </si>
  <si>
    <t>AssetInspectionPolygon.InspectionTypeComment</t>
  </si>
  <si>
    <t>AssetInspectionPolygon.InspectionComment</t>
  </si>
  <si>
    <t>AssetInspectionPolygon.FindingL1</t>
  </si>
  <si>
    <t>AssetInspectionPolygon.FindingL2</t>
  </si>
  <si>
    <t>AssetInspectionPolygon.FindingL3</t>
  </si>
  <si>
    <t xml:space="preserve">The method by which the asset inspection was conducted. Possible values: ||Ground inspection ||Climbing ||Lift/bucket truck ||Aerial: drone  ||Aerial: helicopter ||Aerial: fixed wing ||Other, see comment ||“Aerial: drone” should be used for all unmanned aerial vehicles regardless of configuration (rotor vs. fixed-wing). “Lift/bucket truck” should be used for any similar methods. “Ground inspection” should be understood not to involve any climbing or lifting equipment or drone technology. This field is required. </t>
  </si>
  <si>
    <t>AssetInspectionPolygon.InspectionMethod</t>
  </si>
  <si>
    <t>AssetInspectionPolygon.InspectionMethodComment</t>
  </si>
  <si>
    <t>AssetInspectionPolygon.DataCaptureSensorType</t>
  </si>
  <si>
    <t>AssetInspectionPolygon.DataCaptureSensorTypeComment</t>
  </si>
  <si>
    <t>AssetInspectionPolygon.FieldNotes</t>
  </si>
  <si>
    <t xml:space="preserve">The CPUC High Fire Threat District (HFTD) area that the asset inspection intersects. For this data, anything outside Tiers 2 and 3 must be categorized as “Non-HFTD.” Do not record any Zone 1 or Tier 1 values. If a data polygon spans multiple HFTD areas, list them under the “HFTDClassComment” field. Possible values: ||Tier 3 ||Tier 2 ||Non-HFTD ||Multiple, see comment ||HFTD data can be downloaded from: https://ia.cpuc.ca.gov/firemap. This field is required. </t>
  </si>
  <si>
    <t>AssetInspectionPolygon.HFTDClass</t>
  </si>
  <si>
    <t xml:space="preserve">If a project polygon intersects multiple HFTD areas, list all of them here. This field is required IF HFTDClass is “Multiple, see comment”. </t>
  </si>
  <si>
    <t>AssetInspectionPolygon.HFTDClassComment</t>
  </si>
  <si>
    <t>GhID</t>
  </si>
  <si>
    <t>GH ID</t>
  </si>
  <si>
    <t xml:space="preserve">Unique ID or job ID of a grid hardening activity. Primary key for the Grid Hardening Line feature class. This field is required.  </t>
  </si>
  <si>
    <t>[GH-04, GH-12, GH-14] For reporting system hardening data in the OEIS Data Standard, PG&amp;E first attempts to bring data into the line geometry. When data does not format to the line dataset, it goes into the point dataset. 
[GH-11]: no data reporting in 2026 Q1</t>
  </si>
  <si>
    <t>GridHardeningLine.GhID</t>
  </si>
  <si>
    <t>[GH-14] Null is used when jobs are entirely removal work.</t>
  </si>
  <si>
    <t>GridHardeningLine.AssetLocation</t>
  </si>
  <si>
    <t>GridHardeningLine.UtilityID</t>
  </si>
  <si>
    <t xml:space="preserve">This is the Utility Mitigation Activity Tracking ID, a unique tracking ID for a given activity. This ID must match the UTILITY MITIGATION ACTIVITY TRACKING ID and UMAT fields for the same activity in all data submissions for the activity’s  entire lifecycle. This field must correspond with the Utility Mitigation Activity Tracking ID referenced where the activity is discussed in the electrical corporation’s WMP(s). This field should remain static even if WMP category, WMP initiative, or WMP Section numbers change. This field is required. </t>
  </si>
  <si>
    <t>GridHardeningLine.UMATID</t>
  </si>
  <si>
    <t xml:space="preserve">ID of specific circuit segment on which work was done. Foreign key to the Asset Line feature classes if the electrical corporation has persistent unique segment IDs. A segment may be anything more granular than a circuit, including a single span. This field is required IF the activity represented by the point is focused on conductor AND the electrical corporation has persistent stable IDs for circuit segments.  </t>
  </si>
  <si>
    <t>Per OEIS' guidelines anf Field Description for SegmentID, PG&amp;E is supplying data in the CircuitID field.</t>
  </si>
  <si>
    <t>new</t>
  </si>
  <si>
    <t>GridHardeningLine.SegmentID</t>
  </si>
  <si>
    <t xml:space="preserve">ID of specific circuit on which work was done. Foreign key to the Asset Line feature classes if the electrical corporation does not have persistent unique segment IDs. This field is required IF the activity represented by the point is focused on conductor AND SegmentID is not populated. </t>
  </si>
  <si>
    <t>GridHardeningLine.CircuitID</t>
  </si>
  <si>
    <t xml:space="preserve">Identifies the feature class where the Segment or Circuit ID should be found. Possible values: ||Transmission Line ||Primary Distribution Line ||Secondary Distribution Line ||This field is required IF the activity represented by the point is focused on conductor. </t>
  </si>
  <si>
    <t>GridHardeningLine.LineClass</t>
  </si>
  <si>
    <t>GridHardeningLocationOrAddress</t>
  </si>
  <si>
    <t>Grid Hardening Location Or Address</t>
  </si>
  <si>
    <t xml:space="preserve">Address or location description for the grid hardening location. This field is optional. </t>
  </si>
  <si>
    <t xml:space="preserve">[GH-04, GH-12, GH-14] no value provided as project work was conducted over multiple line segments </t>
  </si>
  <si>
    <t>GridHardeningLine.GridHardeningLocationOrAddress</t>
  </si>
  <si>
    <t>GridHardeningLine.WMPInitiative</t>
  </si>
  <si>
    <t>GridHardeningLine.WMPActivity</t>
  </si>
  <si>
    <t>GridHardeningLine.ActivityDescription</t>
  </si>
  <si>
    <t>GridHardeningLine.WMPSection</t>
  </si>
  <si>
    <t>DescriptionOfWork</t>
  </si>
  <si>
    <t>Description of Work</t>
  </si>
  <si>
    <t xml:space="preserve">Additional description of the grid hardening work. This field is optional. </t>
  </si>
  <si>
    <t>GridHardeningLine.DescriptionOfWork</t>
  </si>
  <si>
    <t>WorkOrderNumber</t>
  </si>
  <si>
    <t>Work Order Number</t>
  </si>
  <si>
    <t xml:space="preserve">If the grid hardening work is related to the resolution of a work order, Unique ID of Work Order that initiated the work. This field is required if the grid hardening work is related to the resolution of a work order, otherwise it is optional. </t>
  </si>
  <si>
    <t>WorkOrderFacility</t>
  </si>
  <si>
    <t>Work Order Facility</t>
  </si>
  <si>
    <t>Anchor; Animal Mitigation; Avian/Bird Protection; Bolts; Booster/Regulator; Capacitor; Cutout; Deadend Cover; Fault Indicators; Fuse; Ground; Guy ; Hardware/Framing; High Voltage Sign; Insulator; Jumper; Lightning Arrester; Marking; Molding; Operating Number; Other; Pole; Recloser; Riser/Pothead; Pole Step; Streetlight; Switch; Tie Wire; Transformer; Tree Wire; Wildlife Cover</t>
  </si>
  <si>
    <t xml:space="preserve">If the grid hardening work is related to the resolution of a notified condition on the electrical corporation’s system (e.g., a work order or notification), the electrical corporation must provide a description of the facility that is the subject of the notified condition. Possible values: ||Anchor ||Animal Mitigation ||Avian/Bird Protection ||Bolts ||Booster/Regulator ||Capacitor ||Conductor ||Connector ||Crossarm ||Cutout ||Deadend cover ||Fault indicators ||Fuse ||Ground ||Guy ||Hardware/Framing ||High Voltage Sign ||Insulator ||Jumper ||Lightning Arrester ||Marking ||Molding ||Operating Number ||Other ||Pole ||Recloser ||Riser/Pothead ||Pole Step ||Streetlight ||Switch ||Tie Wire ||Transformer ||Tree Wire ||Wildlife Cover ||This field is required if the grid hardening work is related to the resolution of a notified condition on the electrical corporation’s system (e.g., a work order or notification), otherwise it is optional. </t>
  </si>
  <si>
    <t>WorkOrderPriority</t>
  </si>
  <si>
    <t>Work Order Priority</t>
  </si>
  <si>
    <t>Level 1; Level 2; Level 3</t>
  </si>
  <si>
    <t xml:space="preserve">If the grid hardening work is related to the resolution of a notified condition on the electrical corporation’s system (e.g., a work order or notification), the electrical corporation must provide the priority level of the notified condition per General Order 95, Rule 18-B1. Possible values: ||Level 1 ||Level 2 ||Level 3 ||This field is required if the grid hardening work is related to the resolution of a notified condition on the electrical corporation’s system (e.g., a work order or notification), otherwise it is optional. </t>
  </si>
  <si>
    <t>WorkOrderResolution</t>
  </si>
  <si>
    <t>Work Order Resolution</t>
  </si>
  <si>
    <t>Condition notification cancelled; Condition notification remediated by installation of equipment; Condition notification remediated by removal of equipment; Condition notification remediated by modification of equipment; Condition notification remediated by repair of equipment</t>
  </si>
  <si>
    <t xml:space="preserve">If the grid hardening work is related to the resolution of a notified condition on the electrical corporation’s system (e.g., a work order or notification), the electrical corporation must provide information regarding how the condition was resolved. ||Possible values: ||Condition notification cancelled ||Condition notification remediated by installation of equipment ||Condition notification remediated by removal of equipment ||Condition notification remediated by modification of equipment ||Condition notification remediated by repair of equipment ||This field is required if the grid hardening work is related to the resolution of a notified condition on the electrical corporation’s system (e.g., a work order or notification), otherwise it is optional. </t>
  </si>
  <si>
    <t>UndergroundingFacility</t>
  </si>
  <si>
    <t>Undergrounding Facility</t>
  </si>
  <si>
    <t>Capacitor bank; Conductor; Fuse; Other; Switch/Recloser; Transformer</t>
  </si>
  <si>
    <t xml:space="preserve">If the grid hardening work is for a WMP initiative to underground electric lines or equipment, the electrical corporation must specify the electrical component that is the subject of the grid hardening work. Possible values: ||Capacitor bank ||Conductor ||Fuse ||Other ||Switch/Recloser ||Transformer ||This field is required if the grid hardening work is for a WMP initiative to underground electric lines and/or equipment, otherwise it is optional. </t>
  </si>
  <si>
    <t xml:space="preserve">[GH-04]: provided when available
[GH-11]: no data reporting in 2026 Q1
[GH-12]: provided
[GH-14]: provided when available
</t>
  </si>
  <si>
    <t>[GH-06] Data not provided; evaluating methodology to report in Q2</t>
  </si>
  <si>
    <t>PG&amp;E will continue to make efforts to qualitatively enhance this attribute</t>
  </si>
  <si>
    <t>GridHardeningLine.FieldNotes</t>
  </si>
  <si>
    <t xml:space="preserve">Please see 'Description of Work' attribute for most accurate itemization of activity's linear footage.  This field may be intentionally blank as PG&amp;E data is non-numerical to differentiate work location.
[GH-04, GH-12, GH-14] We're providing the UnitsRepresented as miles.
</t>
  </si>
  <si>
    <t>GridHardeningLine.UnitsRepresented</t>
  </si>
  <si>
    <t>StartDate</t>
  </si>
  <si>
    <t>Date Start</t>
  </si>
  <si>
    <t xml:space="preserve">Start date of the grid hardening project. If exact date is not known, may approximate as first day of the month in which project began. This field is required IF GhStatus is “In progress” OR “Complete”. </t>
  </si>
  <si>
    <t xml:space="preserve">This attribute contains the majority of the required data. There are several potential reasons why this data may not be present. For example, data may have been mis-captured originally or it may not export, join, or otherwise translate as intended when preparing the FGDB. Planned data may also not have a confirmed start date at the time this report was created.
[GH-04, GH-12, GH-14]: Until work has been mapped in PG&amp;Es source system (GIS), dates available and shared are the preliminary dates that were set during planning and construction and are only targets. Additionally, since some jobs are short duration, they may not undergo the traditional planned scheduling process and thus there is not an estimated start and end date captured. 
</t>
  </si>
  <si>
    <t>GridHardeningLine.StartDate</t>
  </si>
  <si>
    <t>EndDate</t>
  </si>
  <si>
    <t>Date End</t>
  </si>
  <si>
    <t xml:space="preserve">Completion date of the grid hardening project. If exact date is not known, may approximate as last day of month in which project was completed. This field is required IF GhStatus is “Complete”. </t>
  </si>
  <si>
    <t xml:space="preserve">This attribute contains the majority of the required data. There are several potential reasons why this data may not be present. For example, data may have been mis-captured originally or it may not export, join, or otherwise translate as intended when preparing the FGDB. Planned data may also not have a confirmed start date at the time this report was created.
[GH-04, GH-12, GH-14]: Until work has been mapped in PG&amp;Es source system (GIS), dates available and shared are the preliminary dates that were set during planning and construction and are only targets. Additionally, since some jobs are short duration, they may not undergo the traditional planned scheduling process and thus there is not an estimated start and end date captured. 
</t>
  </si>
  <si>
    <t>GridHardeningLine.EndDate</t>
  </si>
  <si>
    <t>LineDeenergized</t>
  </si>
  <si>
    <t>Line Deenergized</t>
  </si>
  <si>
    <t xml:space="preserve">Do lines need to be de-energized to perform the work? Possible values: ||Yes ||No ||This field is required. </t>
  </si>
  <si>
    <t xml:space="preserve">Grid hardening projects do not track de-energization as a specific data point. PG&amp;E started applying general 'Yes' or 'No' values, but it should be noted that these are just based off of common work processes. OEIS to advise if generally applying 'Yes' or 'No' assumptions are appropriate or if field should be left null.
[GH-04, GH-12, GH-14]: This field is not a 'Yes' or 'No' answer. Typically, lines are de-energized (i.e., clearances) to do work on critical components and phases of projects. These planned outages are targeted and short in duration as compared to the extended duration of these construction projects. 
</t>
  </si>
  <si>
    <t>GridHardeningLine.LineDeenergized</t>
  </si>
  <si>
    <t xml:space="preserve">Who performed the grid hardening activity? Possible values: ||Utility staff ||Contractor ||Other, see comment ||This field is required. </t>
  </si>
  <si>
    <t xml:space="preserve">There are several potential reasons why this data may not be present. For example, data may have been mis-captured originally (or not captured) or it may not export, join, or otherwise translate as intended when preparing the FGDB. Additionally, planned work is being scoped and details may not be known when this report is generated. </t>
  </si>
  <si>
    <t>No further action required (see availability explanation)</t>
  </si>
  <si>
    <t>GridHardeningLine.PerformedBy</t>
  </si>
  <si>
    <t xml:space="preserve">Entity that performed grid hardening and is not listed in options above. This field is required IF PerformedBy is “Other, see comment”. </t>
  </si>
  <si>
    <t xml:space="preserve">PG&amp;E has added any needed comments per the instructions. Any null values present are because a comment is not needed. </t>
  </si>
  <si>
    <t>GridHardeningLine.PerformedByComment</t>
  </si>
  <si>
    <t xml:space="preserve">The CPUC High Fire Threat District (HFTD) area that the grid hardening project intersects. For these data, anything outside Tiers 2 and 3 must be categorized as “NonHFTD.” Do not record any Zone 1 or Tier 1 values. If a data line spans multiple HFTD areas, list them under the “HFTDClassComment” field. Possible values: ||Tier 3 ||Tier 2 ||Non-HFTD ||Multiple, see comment ||HFTD data can be downloaded from: https://ia.cpuc.ca.gov/firemap. This field is required. </t>
  </si>
  <si>
    <t>[GH-06] Records listed as Non-HFTD are in PG&amp;E designated HFRA zones</t>
  </si>
  <si>
    <t>GridHardeningLine.HFTDClass</t>
  </si>
  <si>
    <t>GridHardeningLine.HFTDClassComment</t>
  </si>
  <si>
    <t xml:space="preserve">Unique ID or job ID of a grid hardening activity. Primary key for the Grid Hardening Point feature class. This field is required. </t>
  </si>
  <si>
    <t>GridHardeningPoint.GhID</t>
  </si>
  <si>
    <t>[GH-04, GH-12] Projects could involve both overhead and underground work on the same project. However, the domain choices don't provide an option of both overhead and underground.
[GH-14] Since this project represents line removal, this field is left null.
[GH-06] Shunt Splice installation: All data provided</t>
  </si>
  <si>
    <t>GridHardeningPoint.AssetLocation</t>
  </si>
  <si>
    <t>GridHardeningPoint.UtilityID</t>
  </si>
  <si>
    <t>GridHardeningPoint.UMATID</t>
  </si>
  <si>
    <t xml:space="preserve">Unique ID for a specific point asset. Foreign key to all the related Asset Point feature class attribute tables. For Support Structure, use Support Structure ID. For Transformer Site, use Transformer Site ID. This field is required IF the activity represented by the point is focused on an individual asset recorded as a point in data submitted to Energy Safety. </t>
  </si>
  <si>
    <t>PG&amp;E attempts to join in the Asset ID information from the appropriate asset point and asset line feature classes. However, this is not always possible because the jobs' associated asset IDs might not be available in PG&amp;E's GIS system until the work has been processed by clerical and mapped by electric GIS mapping technicians. 
[GH-01, GH-04, GH-12] field is N/A. There are hundreds of assets represented in each GhLogID and no specific device can be easily traced. 
[GH-06] Tx Shunt Splice Install: Data provided; multiple support structure AssetIDs per Circuit are provided where installation activity takes place
[GM-03] PG&amp;E inspects support structures that are later removed or replaced in the field and in our systems of record; therefore, when producing the quarterly submission the support structure is no longer active in our GIS and SAP systems to be reported spatially.
[GM-14] Service Breakaway Connector - PG&amp;E does not routinely issue asset IDs to parts such as Service Breakaway Connectors, therefore this column is left null.</t>
  </si>
  <si>
    <t>PG&amp;E's focus is currently on addressing larger data gaps and enhancements to reporting quality. Once these objectives are met, PG&amp;E can re-assess actions needed for 100% complete data for this field</t>
  </si>
  <si>
    <t xml:space="preserve">PG&amp;E is taking actions to enhance the GIS Data Standard submission on a quarterly basis. 
</t>
  </si>
  <si>
    <t>GridHardeningPoint.AssetID</t>
  </si>
  <si>
    <t xml:space="preserve">Identifies the feature class where the asset ID should be found. Possible values: ||Camera ||Connection Device ||Fuse ||Lightning Arrester ||Substation ||Support Structure ||Switchgear ||Transformer Site ||Weather Station ||This field is required IF the activity represented by the point is focused on an individual asset recorded as a point in data submitted to Energy Safety. </t>
  </si>
  <si>
    <t>Not all devices involved in Gird Hardening datasets links back to OEIS' defined Asset Feature Classes and therefore there is no AssetFeature selection that is valid.</t>
  </si>
  <si>
    <t>GridHardeningPoint.AssetFeature</t>
  </si>
  <si>
    <t xml:space="preserve">ID of specific circuit segment inspected, if any. Foreign key to the Asset Line feature classes if the electrical corporation has persistent unique segment IDs. A segment may be anything more granular than a circuit, including a single span. This field is required IF the activity represented by the point is focused on conductor AND the electrical corporation has persistent stable IDs for circuit segments.  </t>
  </si>
  <si>
    <t>Per OEIS' directions PG&amp;E is instead supplying data in the CircuitID field.</t>
  </si>
  <si>
    <t>GridHardeningPoint.SegmentID</t>
  </si>
  <si>
    <t xml:space="preserve">ID of specific circuit inspected, if any. Foreign key to the Asset Line feature classes if the electrical corporation does not have persistent unique segment IDs. This field is required IF the activity represented by the point is focused on conductor AND SegmentID is not populated. </t>
  </si>
  <si>
    <t xml:space="preserve">[GH-04, GH-12] Data provided as it is collected. Please note, there is a lag between project added to the workplan, and asset data being available.
[GH-06] Tx Shunt Splice Install - data provided
</t>
  </si>
  <si>
    <t>GridHardeningPoint.CircuitID</t>
  </si>
  <si>
    <t>[GH-04, GH-12] System Hardening Distribution: Data Provided
[GH-06] Tx Shunt Splice install: data provided</t>
  </si>
  <si>
    <t>GridHardeningPoint.LineClass</t>
  </si>
  <si>
    <t>This data is partially provided. There are several potential reasons why this data may not be present. For example, data may have been mis-captured originally or it may not export, join, or otherwise translate as intended when preparing the FGDB.  PG&amp;E primarily utilizes lat/long coordinates for grid hardening locations</t>
  </si>
  <si>
    <t>No further action required. Please refer to the lat/long fields to obtain location information for this hardening data.
PG&amp;E will review what other location information may be available for future submissions.</t>
  </si>
  <si>
    <t>No further action required (see availability explanation and data procurement actions).
PG&amp;E will review what other location information may be available for future submissions.</t>
  </si>
  <si>
    <t>GridHardeningPoint.GridHardeningLocationOrAddress</t>
  </si>
  <si>
    <t>GridHardeningPoint.WMPInitiative</t>
  </si>
  <si>
    <t>GridHardeningPoint.WMPActivity</t>
  </si>
  <si>
    <t>GridHardeningPoint.ActivityDescription</t>
  </si>
  <si>
    <t xml:space="preserve">Section of the electrical corporation’s most recent WMP explaining the initiative. ||This field is required. </t>
  </si>
  <si>
    <t>GridHardeningPoint.WMPSection</t>
  </si>
  <si>
    <t>GridHardeningPoint.DescriptionOfWork</t>
  </si>
  <si>
    <t xml:space="preserve">If the grid hardening work is related to the resolution of a work order, this field must provide the Unique ID of Work Order that initiated the work. This field is required if the grid hardening work is related to the resolution of a work order, otherwise it is optional. </t>
  </si>
  <si>
    <t>[GM-14] Service Breakaway Connector - The type of work order used by the Service Breakaway Connector program are not written against notified conditions on our electrical system. Instead this program uses electrical reliability notifications, therefore WorkOrderNumber and WorkOrderPriority are null.</t>
  </si>
  <si>
    <t>[GM-03] data provided: reference PG&amp;E WMP table 8.6.2-2: Electric Notifications Priority Levels
[GM-14] Service Breakaway Connector - The type of work order used by the Service Breakaway Connector program are not written against notified conditions on our electrical system. Instead this program uses electrical reliability notifications, therefore WorkOrderNumber and WorkOrderPriority are null.
[GH-06] N/A - a Shunt Splice notification is classified as a "P-tag" and does not have a due date and is not subject to GO95 governance</t>
  </si>
  <si>
    <t xml:space="preserve">If the grid hardening work is for a WMP initiative to underground electric lines and/or equipment, the electrical corporation must specify the electrical component that is the subject of the grid hardening work. Possible values: ||Capacitor bank ||Conductor ||Fuse ||Other ||Switch/Recloser ||Transformer ||This field is required if the grid hardening work is for a WMP initiative to underground electric lines and/or equipment, otherwise it is optional. </t>
  </si>
  <si>
    <t xml:space="preserve">Provided for programs GH-04, GH-06, GH-12, GH-14 and GM-03 where available
</t>
  </si>
  <si>
    <t>PG&amp;E will continue to make efforts to qualitatively enhance this attribute
GM-06: Q1 2026</t>
  </si>
  <si>
    <t>Yes - May contain information subject to the attorney client privilege or the work product doctrine or may be subject to ongoing investigation and analysis. (See e.g., Evid. Code § 954; Code Civ. Proc., § 2018.010 et seq.)
Customer information combined with GIS data may facilitate customer identification in violation of privacy rules. (See PUC § 8380; Civ. Code §§ 1798 et seq.; Govt. Code § 6254; D.14-05-016.)</t>
  </si>
  <si>
    <t>GridHardeningPoint.FieldNotes</t>
  </si>
  <si>
    <t xml:space="preserve">The number of initiative target units represented by the point if more than 1. For example, the electrical corporation may represent multiple assets replaced at a single location with one point. Blank (null) and “1” values will be interpreted as representing a single unit. This field is required IF the point represents more than 1 target unit. </t>
  </si>
  <si>
    <t>[GH-04, GH-12, GH-14]: We're providing the UnitsRepresented in miles for 2026-2028 WMP reporting.
[GM-14] Service Breakaway Connector - For the GM-14 program each notification is written against all electrical service drops present on the support structure. The UnitsRepresented column is being used to identify the specific number of Service Breakaway Connectors that are installed on each support structure.
[GH-06] number of splices installed Ahead of Line (AOL) and Back of Line (BOL), at support structure reported, as indicated in Field Notes attribute</t>
  </si>
  <si>
    <t>GridHardeningPoint.UnitsRepresented</t>
  </si>
  <si>
    <t>GridHardeningPoint.StartDate</t>
  </si>
  <si>
    <t xml:space="preserve">Completion date of the grid hardening project. If exact date is not known, may approximate as last day of month in which project was completed. Not required for projects which are in progress. This field is required IF GhStatus is “Complete”. </t>
  </si>
  <si>
    <t>This attribute contains the majority of the required data. There are several potential reasons why this data may not be present. For example, data may have been mis-captured originally or it may not export, join, or otherwise translate as intended when preparing the FGDB. Planned or in progress data will not have an end date.
[GH-04, GH-12, GH-14]: Until work has been mapped in PG&amp;Es source system (GIS), dates available and shared are the preliminary dates that were set during planning and construction and are only targets. Additionally, since some jobs are short duration, they may not undergo the traditional planned scheduling process and thus there is not an estimated start and end date captured. 
[GH-10] Non-Exempt Expulsion Fuse - Removal: Data for this work type indicates the start of field work. Generally the Start Date and End Date are the same date due to the short duration of this work type. 
[GM-06] DCD - data provided</t>
  </si>
  <si>
    <t>GridHardeningPoint.EndDate</t>
  </si>
  <si>
    <t>Grid hardening projects do not track de-energization as a specific data point. PG&amp;E started applying general 'Yes' or 'No' values for some programs, but it should be noted that these are just based off of common work processes. OEIS is to advise if generally applying 'Yes' or 'No' assumptions are appropriate or if field should be left null.
[GH-04, GH-12, GH-14] Not a 'Yes' or 'No' answer. Typically, lines are de-energized (i.e., clearances) to do work on critical components and phases of projects. These planned outages are targeted and short in duration as compared to the extended duration of these construction projects. 
[GH-10] Non-Exempt Expulsion Fuse - Removal - data provided
[GM-06] Down Conductor Detection device install- data provided</t>
  </si>
  <si>
    <t>GridHardeningPoint.LineDeenergized</t>
  </si>
  <si>
    <t xml:space="preserve">This field contains the majority of the required data. There are several potential reasons why this data may not be present. For example, data may have been mis-captured originally (or not captured) or it may not export, join, or otherwise translate as intended when preparing the FGDB. Additionally, planned work is being scoped and details may not be known when this report is generated. </t>
  </si>
  <si>
    <t>GridHardeningPoint.PerformedBy</t>
  </si>
  <si>
    <t>GridHardeningPoint.PerformedByComment</t>
  </si>
  <si>
    <t xml:space="preserve">The CPUC high-fire threat district (HFTD) area the grid hardening project intersects. For these data, anything outside Tiers 2 and 3 must be categorized as “Non-HFTD.” Do not record any Zone 1 or Tier 1 values. Possible values: ||Tier 3 ||Tier 2 ||Non-HFTD ||HFTD data can be downloaded from: https://ia.cpuc.ca.gov/firemap. This field is required. </t>
  </si>
  <si>
    <t>GridHardeningPoint.HFTDClass</t>
  </si>
  <si>
    <t>IaID</t>
  </si>
  <si>
    <t>IA ID</t>
  </si>
  <si>
    <t xml:space="preserve">Unique ID or job ID of an Initiative Audit. Primary key for the Initiative Audit Point feature class. This field is required. </t>
  </si>
  <si>
    <t>InitiativeAuditLine.IaID</t>
  </si>
  <si>
    <t>InitiativeAuditLine.UtilityID</t>
  </si>
  <si>
    <t>InitiativeFeature</t>
  </si>
  <si>
    <t>Initiative Feature</t>
  </si>
  <si>
    <t>String(40)</t>
  </si>
  <si>
    <t>Asset Inspection Point; Asset Inspection Line; Asset Inspection Polygon; Grid Hardening Point; Grid Hardening Line; Vegetation Inspection Point; Vegetation Inspection Line; Vegetation Inspection Polygon; Vegetation Management Project Point; Vegetation Management Project Line; Vegetation Management Project Polygon</t>
  </si>
  <si>
    <t xml:space="preserve">What type of initiative was audited? Identifies the feature where the Initiative ID will be found. ||Possible values: ||Asset Inspection Point ||Asset Inspection Line ||Asset Inspection Polygon ||Grid Hardening Point ||Grid Hardening Line ||Vegetation Inspection Point ||Vegetation Inspection Line ||Vegetation Inspection Polygon ||Vegetation Management Project Point ||Vegetation Management Project Line ||Vegetation Management Project Polygon ||This field is required. </t>
  </si>
  <si>
    <t>InitiativeAuditLine.InitiativeFeature</t>
  </si>
  <si>
    <t>InitiativeID</t>
  </si>
  <si>
    <t>Initiative ID</t>
  </si>
  <si>
    <t xml:space="preserve">Unique ID of the activity that was audited. This is the foreign key to the initiative features (AiID, GhID, OiID, VmiID, VmpID). This field is required. </t>
  </si>
  <si>
    <t>InitiativeAuditLine.InitiativeID</t>
  </si>
  <si>
    <t>UMATIDAudit</t>
  </si>
  <si>
    <t>Utility Mitigation Activity Tracking ID Audit</t>
  </si>
  <si>
    <t>Utility Mitigation Activity Tracking ID of the audit. This field is required.</t>
  </si>
  <si>
    <t>InitiativeAuditLine.UMATIDAudit</t>
  </si>
  <si>
    <t>UMATIDActivity</t>
  </si>
  <si>
    <t>Utility Mitigation Activity Tracking ID Activity</t>
  </si>
  <si>
    <t>Utility Mitigation Activity Tracking ID of the activity that was audited. This field is required</t>
  </si>
  <si>
    <t>InitiativeAuditLine.UMATIDActivity</t>
  </si>
  <si>
    <t>AuditDate</t>
  </si>
  <si>
    <t>Audit Date</t>
  </si>
  <si>
    <t xml:space="preserve">Date of the audit. This field is required. </t>
  </si>
  <si>
    <t>InitiativeAuditLine.AuditDate</t>
  </si>
  <si>
    <t>ActivityDate</t>
  </si>
  <si>
    <t>Activity Date</t>
  </si>
  <si>
    <t xml:space="preserve">Date of the original activity that was audited. This field is required. </t>
  </si>
  <si>
    <t>InitiativeAuditLine.ActivityDate</t>
  </si>
  <si>
    <t>AssetType</t>
  </si>
  <si>
    <t>Asset Type</t>
  </si>
  <si>
    <t xml:space="preserve">Type of asset for the original activity that was audited. OK to list multiple if the original activity involved different asset types. This field is required. </t>
  </si>
  <si>
    <t>InitiativeAuditLine.AssetType</t>
  </si>
  <si>
    <t>Result</t>
  </si>
  <si>
    <t>No issues; Issues identified</t>
  </si>
  <si>
    <t xml:space="preserve">•   What was the result of the audit? Possible values: ||No issues ||Issues identified This field is required. </t>
  </si>
  <si>
    <t>InitiativeAuditLine.Result</t>
  </si>
  <si>
    <t>Description</t>
  </si>
  <si>
    <t>String(250)</t>
  </si>
  <si>
    <t xml:space="preserve">Provide any available details about the audit results. This field is optional. </t>
  </si>
  <si>
    <t>InitiativeAuditLine.Description</t>
  </si>
  <si>
    <t xml:space="preserve">Who performed the audit? Possible values: ||Utility staff ||Contractor ||Other, see comment ||This field is required. </t>
  </si>
  <si>
    <t>InitiativeAuditLine.PerformedBy</t>
  </si>
  <si>
    <t>InitiativeAuditLine.PerformedByComment</t>
  </si>
  <si>
    <t>PG&amp;E has audit programs that overlapp and often times duplicate efforts. As a result, there may be multiple AiIDs representing individual audits by programs. A re-numbering effort will be evaluated &amp; addressed throughout 2026</t>
  </si>
  <si>
    <t>InitiativeAuditPoint.IaID</t>
  </si>
  <si>
    <t>InitiativeAuditPoint.UtilityID</t>
  </si>
  <si>
    <t>InitiativeAuditPoint.InitiativeFeature</t>
  </si>
  <si>
    <t xml:space="preserve">Unique ID of the  activity that was audited. This is the foreign key to the initiative features (AiID, GhID, OiID, VmiID, VmpID). This field is required. </t>
  </si>
  <si>
    <t>A traceable InitiativeID is provided for all records in the Feature Class; however, not all InitiativeIDs are a satisfactory foreign key to the upstream UMATID Activity record.</t>
  </si>
  <si>
    <t>[VM-08, VM-22] data provided where aligned data architecture allows
[GM-01, GM-09] data provided where aligned data architecture allows
Continuous improvement effort and root cause identification for misaligned foreign key data across upstream programs is being evaluated and targeted for correction in the 2026 Q2 delivery</t>
  </si>
  <si>
    <t>InitiativeAuditPoint.InitiativeID</t>
  </si>
  <si>
    <t>InitiativeAuditPoint.UMATIDAudit</t>
  </si>
  <si>
    <t>InitiativeAuditPoint.UMATIDActivity</t>
  </si>
  <si>
    <t>InitiativeAuditPoint.AuditDate</t>
  </si>
  <si>
    <t>Portions of data for System Hardening and Open Tag Reduction datasets are not provided</t>
  </si>
  <si>
    <t>Root cause for omitted foreign key data is being evaluated and targeted for correction in the 2026 Q2 delivery</t>
  </si>
  <si>
    <t>Root cause for omitted data is being evaluated and targeted for correction in the 2026 Q2 delivery</t>
  </si>
  <si>
    <t>InitiativeAuditPoint.ActivityDate</t>
  </si>
  <si>
    <t>[VM-08, VM-22] asset information is N/A for vegetation mgmt. QC and QA activities
All data provided for Asset Inspection, System Hardening and Open Tag reduction programs</t>
  </si>
  <si>
    <t>InitiativeAuditPoint.AssetType</t>
  </si>
  <si>
    <t xml:space="preserve">What was the result of the audit? Possible values: ||No issues ||Issues identified This field is required. </t>
  </si>
  <si>
    <t>InitiativeAuditPoint.Result</t>
  </si>
  <si>
    <t>InitiativeAuditPoint.Description</t>
  </si>
  <si>
    <t>InitiativeAuditPoint.PerformedBy</t>
  </si>
  <si>
    <t>Data provided for clarification where required</t>
  </si>
  <si>
    <t>InitiativeAuditPoint.PerformedByComment</t>
  </si>
  <si>
    <t>InitiativeAuditPolygon.IaID</t>
  </si>
  <si>
    <t>InitiativeAuditPolygon.UtilityID</t>
  </si>
  <si>
    <t>InitiativeAuditPolygon.InitiativeFeature</t>
  </si>
  <si>
    <t>InitiativeAuditPolygon.InitiativeID</t>
  </si>
  <si>
    <t>InitiativeAuditPolygon.UMATIDAudit</t>
  </si>
  <si>
    <t>InitiativeAuditPolygon.UMATIDActivity</t>
  </si>
  <si>
    <t>InitiativeAuditPolygon.AuditDate</t>
  </si>
  <si>
    <t>InitiativeAuditPolygon.ActivityDate</t>
  </si>
  <si>
    <t>InitiativeAuditPolygon.AssetType</t>
  </si>
  <si>
    <t>InitiativeAuditPolygon.Result</t>
  </si>
  <si>
    <t>InitiativeAuditPolygon.Description</t>
  </si>
  <si>
    <t>InitiativeAuditPolygon.PerformedBy</t>
  </si>
  <si>
    <t>InitiativeAuditPolygon.PerformedByComment</t>
  </si>
  <si>
    <t>OiID</t>
  </si>
  <si>
    <t>OI ID</t>
  </si>
  <si>
    <t xml:space="preserve">Unique ID or job ID of an activity performed under an Other Initiative. Primary key for the Other Initiative Line feature class. This field is required. </t>
  </si>
  <si>
    <t>OtherInitiativeLine.OiID</t>
  </si>
  <si>
    <t>OtherInitiativeLine.UtilityID</t>
  </si>
  <si>
    <t>OtherInitiativeLine.UMATID</t>
  </si>
  <si>
    <t>LocationOrAddress</t>
  </si>
  <si>
    <t>Location or Address</t>
  </si>
  <si>
    <t xml:space="preserve">Address or location description for the activity. This field is optional. </t>
  </si>
  <si>
    <t>OtherInitiativeLine.LocationOrAddress</t>
  </si>
  <si>
    <t>WMPInitiativeCategory</t>
  </si>
  <si>
    <t>WMPCategory</t>
  </si>
  <si>
    <t>WMP Category</t>
  </si>
  <si>
    <t xml:space="preserve">The name of the WMP mitigation category, as defined by Energy Safety, under which the initiative is organized. See Appendix C. WMP Initiative Classification for acceptable field values. ||This field is required. </t>
  </si>
  <si>
    <t>OtherInitiativeLine.WMPCategory</t>
  </si>
  <si>
    <t>OtherInitiativeLine.WMPInitiative</t>
  </si>
  <si>
    <t>OtherInitiativeLine.WMPActivity</t>
  </si>
  <si>
    <t>OtherInitiativeLine.ActivityDescription</t>
  </si>
  <si>
    <t>OtherInitiativeLine.WMPSection</t>
  </si>
  <si>
    <t>Fieldnotes</t>
  </si>
  <si>
    <t>OtherInitiativeLine.Fieldnotes</t>
  </si>
  <si>
    <t>OtherInitiativeLine.UnitsRepresented</t>
  </si>
  <si>
    <t xml:space="preserve">Start date of the grid hardening project. If exact date is not known, may approximate as first day of the month in which project began. This field is required IF OiStatus is “In progress” OR “Complete”. </t>
  </si>
  <si>
    <t>OtherInitiativeLine.StartDate</t>
  </si>
  <si>
    <t xml:space="preserve">Completion date of the grid hardening project. If exact date is not known, may approximate as last day of month in which project was completed. Not required for projects which are in progress. This field is required IF OiStatus is “Complete”. </t>
  </si>
  <si>
    <t>OtherInitiativeLine.EndDate</t>
  </si>
  <si>
    <t>OiComment</t>
  </si>
  <si>
    <t>Other Initiative Comment</t>
  </si>
  <si>
    <t xml:space="preserve">Any comments about the initiative. This field is optional. </t>
  </si>
  <si>
    <t>OtherInitiativeLine.OiComment</t>
  </si>
  <si>
    <t xml:space="preserve">The CPUC high-fire threat district (HFTD) area the grid hardening project intersects. For these data, anything outside Tiers 2 and 3 must be categorized as “Non-HFTD.” Do not record any Zone 1 or Tier 1 values. Possible values: ||Tier 3 ||Tier 2 ||Non-HFTD ||Multiple, see comment ||HFTD data can be downloaded from: https://ia.cpuc.ca.gov/firemap. This field is required. </t>
  </si>
  <si>
    <t>OtherInitiativeLine.HFTDClass</t>
  </si>
  <si>
    <t>OtherInitiativeLine.HFTDClassComment</t>
  </si>
  <si>
    <t xml:space="preserve">Unique ID or job ID of an activity performed under an Other Initiative. Primary key for the Other Initiative Point feature class. This field is required. </t>
  </si>
  <si>
    <t>[SA-10, SA-11]: Coordinates indicate lat/long at the substation for sensor programs.</t>
  </si>
  <si>
    <t>OtherInitiativePoint.OiID</t>
  </si>
  <si>
    <t>OtherInitiativePoint.UtilityID</t>
  </si>
  <si>
    <t>OtherInitiativePoint.UMATID</t>
  </si>
  <si>
    <t>PG&amp;E will continue to work with contract partners to refine data gathering processes.</t>
  </si>
  <si>
    <t xml:space="preserve">PG&amp;E is taking actions to enhance the GIS Data Standard submission on a quarterly basis. </t>
  </si>
  <si>
    <t>OtherInitiativePoint.LocationOrAddress</t>
  </si>
  <si>
    <t>OtherInitiativePoint.WMPCategory</t>
  </si>
  <si>
    <t>OtherInitiativePoint.WMPInitiative</t>
  </si>
  <si>
    <t>OtherInitiativePoint.WMPActivity</t>
  </si>
  <si>
    <t>OtherInitiativePoint.ActivityDescription</t>
  </si>
  <si>
    <t>OtherInitiativePoint.WMPSection</t>
  </si>
  <si>
    <t>OtherInitiativePoint.Fieldnotes</t>
  </si>
  <si>
    <t>OtherInitiativePoint.UnitsRepresented</t>
  </si>
  <si>
    <t>OtherInitiativePoint.StartDate</t>
  </si>
  <si>
    <t>OtherInitiativePoint.EndDate</t>
  </si>
  <si>
    <t xml:space="preserve">[SA-12] Indicates sampled values
</t>
  </si>
  <si>
    <t>OtherInitiativePoint.OiComment</t>
  </si>
  <si>
    <t>OtherInitiativePoint.HFTDClass</t>
  </si>
  <si>
    <t xml:space="preserve">Unique ID or job ID of an activity performed under an Other Initiative. Primary key for the Other Initiative Polygon feature class. This field is required. </t>
  </si>
  <si>
    <t>OtherInitiativePolygon.OiID</t>
  </si>
  <si>
    <t>OtherInitiativePolygon.UtilityID</t>
  </si>
  <si>
    <t>OtherInitiativePolygon.UMATID</t>
  </si>
  <si>
    <t>OtherInitiativePolygon.LocationOrAddress</t>
  </si>
  <si>
    <t>OtherInitiativePolygon.WMPCategory</t>
  </si>
  <si>
    <t>OtherInitiativePolygon.WMPInitiative</t>
  </si>
  <si>
    <t>OtherInitiativePolygon.WMPActivity</t>
  </si>
  <si>
    <t>OtherInitiativePolygon.ActivityDescription</t>
  </si>
  <si>
    <t>OtherInitiativePolygon.WMPSection</t>
  </si>
  <si>
    <t>OtherInitiativePolygon.Fieldnotes</t>
  </si>
  <si>
    <t>OtherInitiativePolygon.UnitsRepresented</t>
  </si>
  <si>
    <t>OtherInitiativePolygon.StartDate</t>
  </si>
  <si>
    <t>OtherInitiativePolygon.EndDate</t>
  </si>
  <si>
    <t>OtherInitiativePolygon.OiComment</t>
  </si>
  <si>
    <t>OtherInitiativePolygon.HFTDClass</t>
  </si>
  <si>
    <t>OtherInitiativePolygon.HFTDClassComment</t>
  </si>
  <si>
    <t>VmiID</t>
  </si>
  <si>
    <t>VMI ID</t>
  </si>
  <si>
    <t xml:space="preserve">Unique ID or job ID of a vegetation inspection activity. Primary key for the Vegetation Inspection Line feature class. This field is required. </t>
  </si>
  <si>
    <t>VegetationInspectionLine.VmiID</t>
  </si>
  <si>
    <t>VegetationInspectionLine.UtilityID</t>
  </si>
  <si>
    <t>VegetationInspectionLine.UMATID</t>
  </si>
  <si>
    <t>VegetationInspectionLine.ActivityClass</t>
  </si>
  <si>
    <t xml:space="preserve">ID of the specific circuit segment inspected, if any. Foreign key to the Asset Line feature classes if the electrical corporation has persistent unique segment IDs. A segment may be anything more granular than a circuit, including a single span. This field is required IF the inspection activity represented by the line is focused on conductor (e.g., radial clearance) AND the electrical corporation has persistent stable IDs for circuit segments. </t>
  </si>
  <si>
    <t>VM-13 did not report a segement ID but did report a Circuit ID a (Data was not required due to conditional logic)</t>
  </si>
  <si>
    <t>VegetationInspectionLine.SegmentID</t>
  </si>
  <si>
    <t xml:space="preserve">ID of the specific circuit inspected, if any. Foreign key to the Asset Line feature classes if the electrical corporation does not have persistent unique segment IDs. This field is required IF the inspection activity represented by the line is focused on conductor (e.g., radial clearance) AND SegmentID is not populated. </t>
  </si>
  <si>
    <t>VM-16 and 17 did not report a CircuitID but did report a SegmentID (Data was not required due to conditional logic)</t>
  </si>
  <si>
    <t>VegetationInspectionLine.CircuitID</t>
  </si>
  <si>
    <t xml:space="preserve">Identifies the feature class where the segment or circuit ID should be found. Possible values: ||Transmission Line ||Primary Distribution Line ||Secondary Distribution Line ||This field is required IF the inspection activity represented by the line is focused on conductor (e.g., radial clearance). </t>
  </si>
  <si>
    <t>VegetationInspectionLine.LineClass</t>
  </si>
  <si>
    <t>Inspection Location or Address</t>
  </si>
  <si>
    <t>This field is not applicable for a line geometry which passes by multiple addresses. This field is Optional.</t>
  </si>
  <si>
    <t>VegetationInspectionLine.InspectionLocationOrAddress</t>
  </si>
  <si>
    <t>VegetationInspectionLine.WMPInitiative</t>
  </si>
  <si>
    <t>VegetationInspectionLine.WMPActivity</t>
  </si>
  <si>
    <t>VM-13 idenifiied this as Ground Inspection- feild not required</t>
  </si>
  <si>
    <t>VegetationInspectionLine.ActivityDescription</t>
  </si>
  <si>
    <t>VegetationInspectionLine.InspectionProgramName</t>
  </si>
  <si>
    <t>VM-13: 9.2.3
VM-16: 9.2.1
VM-17: 9.2.2</t>
  </si>
  <si>
    <t>VegetationInspectionLine.WMPSection</t>
  </si>
  <si>
    <t>VM-16 &amp; VM-17 provided values here but VM-13 did not as the line represented the same number of units as its length</t>
  </si>
  <si>
    <t>VegetationInspectionLine.UnitsRepresented</t>
  </si>
  <si>
    <t xml:space="preserve">The date when a vegetation management inspection began or is planned to begin. If exact date is not known, may approximate to first day of the month inspection was started. May leave null for planned inspections. This field is required IF InspectionStatus is “In progress” OR “Complete”. </t>
  </si>
  <si>
    <t>VegetationInspectionLine.InspectionStartDate</t>
  </si>
  <si>
    <t xml:space="preserve">The date when a vegetation management inspection ended or is planned to end. If exact date is not known, may approximate to last day of the month inspection was finished. This field is required IF InspectionStatus is “Complete”. </t>
  </si>
  <si>
    <t>VegetationInspectionLine.InspectionEndDate</t>
  </si>
  <si>
    <t>Assessing trees with the potential to strike; Clearances, required; Clearances, beyond requirements; Hazard trees; Tree mortality; Other, see comment</t>
  </si>
  <si>
    <t xml:space="preserve">Initiative activities related to the vegetation management project. If multiple activities are related, list them in the “InspectionType” comment field. Possible values: ||Assessing trees with the potential to strike ||Clearances, required ||Clearances, beyond requirements  ||Hazard trees ||Tree mortality ||Other, see comment ||This field is required. </t>
  </si>
  <si>
    <t>Provided value: Hazard Trees   VM-16 &amp; VM-17
VM-13 dprovided value: other see comment</t>
  </si>
  <si>
    <t>VegetationInspectionLine.InspectionType</t>
  </si>
  <si>
    <t xml:space="preserve">Inspection type description not listed in the options above. If multiple activities are related to the project, list them here. This field is required IF InspectionType is “Other, see comment”. </t>
  </si>
  <si>
    <t xml:space="preserve">VM-13 is required to provide value here as their inspection type values require it due to conditional logic. </t>
  </si>
  <si>
    <t>VegetationInspectionLine.InspectionTypeComment</t>
  </si>
  <si>
    <t>VegetationInspectionLine.PerformedBy</t>
  </si>
  <si>
    <t>Null</t>
  </si>
  <si>
    <t>(Data was not required due to conditional logic)</t>
  </si>
  <si>
    <t>VegetationInspectionLine.PerformedByComment</t>
  </si>
  <si>
    <t>CommercialHarvest</t>
  </si>
  <si>
    <t>Commercial Harvest</t>
  </si>
  <si>
    <t xml:space="preserve">Does the inspection involve commercial harvest? Possible values: ||Yes ||No ||This field is required. </t>
  </si>
  <si>
    <t>VegetationInspectionLine.CommercialHarvest</t>
  </si>
  <si>
    <t>TreeTrimCount</t>
  </si>
  <si>
    <t>Tree Trim Count</t>
  </si>
  <si>
    <t xml:space="preserve">The number of trees identified for trimming from the vegetation management inspection. Trees over 6” DBH and outside a 4’ radius of the conductor must be counted. This field is required. </t>
  </si>
  <si>
    <t>Counts may vary depending on field conditions at time of work execution.</t>
  </si>
  <si>
    <t>VegetationInspectionLine.TreeTrimCount</t>
  </si>
  <si>
    <t>TreeRemovalCount</t>
  </si>
  <si>
    <t>Tree Removal Count</t>
  </si>
  <si>
    <t xml:space="preserve">The number of trees identified for removal from the vegetation management inspection. Trees over 6” DBH and outside a 4’ radius of the conductor must be counted. This field is required. </t>
  </si>
  <si>
    <t>VegetationInspectionLine.TreeRemovalCount</t>
  </si>
  <si>
    <t xml:space="preserve">Additional comments regarding the vegetation inspection project. This field is optional. </t>
  </si>
  <si>
    <t>VegetationInspectionLine.InspectionComment</t>
  </si>
  <si>
    <t xml:space="preserve">Inspection method. Possible values: ||Ground inspection ||Climbing ||Lift/bucket truck ||Aerial: drone  ||Aerial: helicopter ||Aerial: fixed wing ||Other, see comment ||“Aerial: drone” should be used for all unmanned aerial vehicles regardless of configuration (rotor vs. fixed-wing). “Lift/bucket truck” should be used for any similar methods. “Ground inspection” should be understood not to involve any climbing or lifting equipment or drone technology. This field is required. </t>
  </si>
  <si>
    <t>Ground Inspection: VM-13. VM-16 &amp; VM-17 provided value</t>
  </si>
  <si>
    <t>VegetationInspectionLine.InspectionMethod</t>
  </si>
  <si>
    <t xml:space="preserve">Inspection method description not listed in the options above. This field is required IF InspectionMethod is “Other, see comment”. </t>
  </si>
  <si>
    <t>VegetationInspectionLine.InspectionMethodComment</t>
  </si>
  <si>
    <t xml:space="preserve">Provided value 'None' VM-13. VM-16 &amp; VM-17 </t>
  </si>
  <si>
    <t>VegetationInspectionLine.DataCaptureSensorType</t>
  </si>
  <si>
    <t>VegetationInspectionLine.DataCaptureSensorTypeComment</t>
  </si>
  <si>
    <t xml:space="preserve">The CPUC High Fire Threat District (HFTD) area that the vegetation management project intersects. For these data, anything outside Tiers 2 and 3 must be categorized as “Non-HFTD.” Do not record any Zone 1 or Tier 1 values. If a data line spans multiple HFTD areas, list them under the “HFTDClassComment” field. Possible values: ||Tier 3 ||Tier 2 ||Non-HFTD ||Multiple, see comment ||HFTD data can be downloaded from: https://ia.cpuc.ca.gov/firemap. This field is required. </t>
  </si>
  <si>
    <t>VegetationInspectionLine.HFTDClass</t>
  </si>
  <si>
    <t>VM-13 provided values her as it was required by the conditional logic</t>
  </si>
  <si>
    <t>VegetationInspectionLine.HFTDClassComment</t>
  </si>
  <si>
    <t xml:space="preserve">Unique ID or job ID of a vegetation inspection activity. Primary key for the Vegetation Inspection Point feature class. This field is required. </t>
  </si>
  <si>
    <t>VegetationInspectionPoint.VmiID</t>
  </si>
  <si>
    <t>VegetationInspectionPoint.UtilityID</t>
  </si>
  <si>
    <t>VegetationInspectionPoint.UMATID</t>
  </si>
  <si>
    <t>VM-05, VM-06 and VM-07 all report as a requirement to meet Regulatory requirements</t>
  </si>
  <si>
    <t>VegetationInspectionPoint.ActivityClass</t>
  </si>
  <si>
    <t xml:space="preserve">Unique ID for a specific point asset. Foreign key to the Asset Point features. For support structures, use Support Structure ID. For transformers, use Transformer Site ID. This field is required IF the inspection activity represented by the point is focused on an individual asset recorded as a point in data submitted to Energy Safety. </t>
  </si>
  <si>
    <t>VegetationInspectionPoint.AssetID</t>
  </si>
  <si>
    <t>VegetationInspectionPoint.AssetFeature</t>
  </si>
  <si>
    <t xml:space="preserve">ID of the specific circuit segment inspected, if any. Foreign key to the Asset Line feature classes if the electrical corporation has persistent unique segment IDs. A segment may be anything more granular than a circuit, including a single span. This field is required IF the inspection activity represented by the point is focused on conductor (e.g., radial clearance) AND the electrical corporation has persistent stable IDs for circuit segments. </t>
  </si>
  <si>
    <t>VM-05, VM-06, and VM-07: does not collect this due to activites NOT being focused on Conductor
 Data was not required due to conditional logic</t>
  </si>
  <si>
    <t>VegetationInspectionPoint.SegmentID</t>
  </si>
  <si>
    <t xml:space="preserve">ID of the specific circuit inspected, if any. Foreign key to the Asset Line feature classes if the electrical corporation does not have persistent unique segment IDs. This field is required IF the inspection activity represented by the point is focused on conductor (e.g., radial clearance) AND SegmentID is not populated. </t>
  </si>
  <si>
    <t>VegetationInspectionPoint.CircuitID</t>
  </si>
  <si>
    <t xml:space="preserve">Identifies the feature class where the segment or circuit ID should be found. Possible values: ||Transmission Line ||Primary Distribution Line ||Secondary Distribution Line ||This field is required IF the inspection activity represented by the point is focused on conductor (e.g., radial clearance). </t>
  </si>
  <si>
    <t>VegetationInspectionPoint.LineClass</t>
  </si>
  <si>
    <t>VegetationInspectionPoint.InspectionLocationOrAddress</t>
  </si>
  <si>
    <t>IsTree</t>
  </si>
  <si>
    <t>Is a Tree</t>
  </si>
  <si>
    <t xml:space="preserve">Does the point represent a tree or other vegetation location? Possible values: ||Yes ||No ||This field is required. </t>
  </si>
  <si>
    <t>VegetationInspectionPoint.IsTree</t>
  </si>
  <si>
    <t>VegetationGenus</t>
  </si>
  <si>
    <t>Vegetation Genus</t>
  </si>
  <si>
    <t xml:space="preserve">Genus of vegetation. This field may be left null for palms and bamboo. This field is required IF the point represents an individual tree or shrub AND VegetationCommonName is not “Palm” or “Bamboo”. </t>
  </si>
  <si>
    <t>VegetationInspectionPoint.VegetationGenus</t>
  </si>
  <si>
    <t>VegetationSpecies</t>
  </si>
  <si>
    <t>Vegetation Species</t>
  </si>
  <si>
    <t xml:space="preserve">Species of vegetation. Do not use “sp.” except for the following genera: Acacia, Agave ||Ailanthus, Albizia, Arctostaphylos, Callistemon, Casuarina, Catalpa, Ceanothus, Citrus, ||Corymbia, Eucalyptus, Lagerstroemia, Ligustrum, Malus, Melaleuca, Photinia, ||Pittosporum, Podocarpus, Prunus, Pyrus, Salix, Strlitzia, Syzygium, Tamarix. This field may be filled out as “sp.” or left null for the above genera and may be left null for palms and bamboo. This field is required IF IsTree is not “No” AND ||VegetationCommonName is not “Palm” or “Bamboo” AND VegetationGenus is not in the list above. </t>
  </si>
  <si>
    <t>VegetationInspectionPoint.VegetationSpecies</t>
  </si>
  <si>
    <t>VegetationCommonName</t>
  </si>
  <si>
    <t>Vegetation Common Name</t>
  </si>
  <si>
    <t xml:space="preserve">Common name of vegetation. This field is required IF IsTree is not “No” and the tree represented is a Palm or Bamboo. </t>
  </si>
  <si>
    <t>VegetationInspectionPoint.VegetationCommonName</t>
  </si>
  <si>
    <t>TreeHeight</t>
  </si>
  <si>
    <t>Tree Height (feet)</t>
  </si>
  <si>
    <t xml:space="preserve">Tree height (feet). Round the value. This field is required if IsTree is not “No”. </t>
  </si>
  <si>
    <t>VegetationInspectionPoint.TreeHeight</t>
  </si>
  <si>
    <t>TreeDiameter</t>
  </si>
  <si>
    <t>Tree Diameter (inches)</t>
  </si>
  <si>
    <t xml:space="preserve">Tree diameter at breast height (inches). Round the value. This field is required if IsTree is not “No”. </t>
  </si>
  <si>
    <t>VegetationInspectionPoint.TreeDiameter</t>
  </si>
  <si>
    <t>TreeDistance</t>
  </si>
  <si>
    <t>Tree Distance (feet)</t>
  </si>
  <si>
    <t xml:space="preserve">Distance (in feet) between tree or shrub and the electrical corporation’s nearest utility asset. This field is required if IsTree is not “No”. </t>
  </si>
  <si>
    <t>VegetationInspectionPoint.TreeDistance</t>
  </si>
  <si>
    <t>DangerTree</t>
  </si>
  <si>
    <t>Danger Tree</t>
  </si>
  <si>
    <t xml:space="preserve">For points representing individual trees: Is this a “danger tree” per 14 CCR 895.1? ||Possible values: ||Yes ||No ||This field is required if IsTree is not “No”. </t>
  </si>
  <si>
    <t>VegetationInspectionPoint.DangerTree</t>
  </si>
  <si>
    <t>VM-05, VM-06, and VM-07: are all Defensible Space</t>
  </si>
  <si>
    <t>VegetationInspectionPoint.WMPInitiative</t>
  </si>
  <si>
    <t>VegetationInspectionPoint.WMPActivity</t>
  </si>
  <si>
    <t>VegetationInspectionPoint.ActivityDescription</t>
  </si>
  <si>
    <t>VM-05, VM-06, and VM-07: are all being updated to their correct InsectionProgramName</t>
  </si>
  <si>
    <t>Emailed Team thread with callouts to adress</t>
  </si>
  <si>
    <t>VegetationInspectionPoint.InspectionProgramName</t>
  </si>
  <si>
    <t>VM-05, VM-06, and VM-07: are all being updated to their correct WMP section (9.6)</t>
  </si>
  <si>
    <t>VegetationInspectionPoint.WMPSection</t>
  </si>
  <si>
    <t>VegetationInspectionPoint.UnitsRepresented</t>
  </si>
  <si>
    <t>VegetationInspectionPoint.InspectionStartDate</t>
  </si>
  <si>
    <t>VegetationInspectionPoint.InspectionEndDate</t>
  </si>
  <si>
    <t>VegetationInspectionPoint.InspectionType</t>
  </si>
  <si>
    <t>VegetationInspectionPoint.InspectionTypeComment</t>
  </si>
  <si>
    <t>VegetationInspectionPoint.PerformedBy</t>
  </si>
  <si>
    <t>VegetationInspectionPoint.PerformedByComment</t>
  </si>
  <si>
    <t>VegetationInspectionPoint.CommercialHarvest</t>
  </si>
  <si>
    <t xml:space="preserve">The number of trees identified for trimming from the vegetation management inspection. Trees over 6” DBH and outside a 4’ radius of the conductor must be reported. This field is required. </t>
  </si>
  <si>
    <t>VegetationInspectionPoint.TreeTrimCount</t>
  </si>
  <si>
    <t xml:space="preserve">The number of trees identified for removal from the vegetation management inspection. Trees over 6” DBH and outside a 4’ radius of the conductor must be reported. This field is required. </t>
  </si>
  <si>
    <t>VegetationInspectionPoint.TreeRemovalCount</t>
  </si>
  <si>
    <t>VegetationInspectionPoint.InspectionComment</t>
  </si>
  <si>
    <t xml:space="preserve">Inspection method. Possible values: ||Ground inspection ||Climbing ||Lift/bucket truck ||Aerial: drone  ||Aerial: helicopter ||Aerial: fixed wing ||Other, see comment || ||“Aerial: drone” should be used for all unmanned aerial vehicles regardless of configuration (rotor vs. fixed-wing). “Lift/bucket truck” should be used for any similar methods. “Ground inspection” should be understood not to involve any climbing or lifting equipment or drone technology. This field is required. </t>
  </si>
  <si>
    <t>VM-05, VM-06, and VM-07: are all Ground Inspections</t>
  </si>
  <si>
    <t>VegetationInspectionPoint.InspectionMethod</t>
  </si>
  <si>
    <t xml:space="preserve">Inspection method description not listed in the options above. This field is required if “InspectionMethod” is “Other, see comment”. </t>
  </si>
  <si>
    <t>Data was not required due to conditional logic</t>
  </si>
  <si>
    <t>VegetationInspectionPoint.InspectionMethodComment</t>
  </si>
  <si>
    <t>VM-05, VM-06, and VM-07: answered None</t>
  </si>
  <si>
    <t>VegetationInspectionPoint.DataCaptureSensorType</t>
  </si>
  <si>
    <t xml:space="preserve"> Data was not required due to conditional logic</t>
  </si>
  <si>
    <t>VegetationInspectionPoint.DataCaptureSensorTypeComment</t>
  </si>
  <si>
    <t xml:space="preserve">The CPUC high-fire threat district (HFTD) area the management inspection intersects. For these data, anything outside Tiers 2 and 3 must be categorized as “Non-HFTD.” Do not record any Zone 1 or Tier 1 values. Possible values: ||Tier 3 ||Tier 2 ||Non-HFTD ||HFTD data can be downloaded from: https://ia.cpuc.ca.gov/firemap. This field is required. </t>
  </si>
  <si>
    <t>VegetationInspectionPoint.HFTDClass</t>
  </si>
  <si>
    <t xml:space="preserve">Unique ID or job ID of a vegetation inspection activity. Primary key for the Vegetation Inspection Polygon feature class. This field is required. </t>
  </si>
  <si>
    <t xml:space="preserve">N/A </t>
  </si>
  <si>
    <t>VegetationInspectionPolygon.VmiID</t>
  </si>
  <si>
    <t>VegetationInspectionPolygon.UtilityID</t>
  </si>
  <si>
    <t>VegetationInspectionPolygon.UMATID</t>
  </si>
  <si>
    <t>VegetationInspectionPolygon.ActivityClass</t>
  </si>
  <si>
    <t xml:space="preserve">ID of the specific circuit segment inspected. Foreign key to the Asset Line feature classes if the electrical corporation has persistent unique segment IDs. A segment may be anything more granular than a circuit, including a single span. This field is required IF the inspection activity represented by the polygon is focused on conductor (e.g., radial clearance) AND the electrical corporation has persistent stable IDs for circuit segments. </t>
  </si>
  <si>
    <t>VegetationInspectionPolygon.SegmentID</t>
  </si>
  <si>
    <t xml:space="preserve">ID of the specific circuit inspected. Foreign key to the Asset Line feature classes if the electrical corporation does not have persistent unique segment IDs. This field is required IF the inspection activity represented by the polygon is focused on conductor (e.g., radial clearance) AND SegmentID is not populated. </t>
  </si>
  <si>
    <t>VegetationInspectionPolygon.CircuitID</t>
  </si>
  <si>
    <t xml:space="preserve">Identifies the feature class where the segment or circuit ID should be found. Possible values: ||Transmission Line ||Primary Distribution Line ||Secondary Distribution Line ||This field is required IF the inspection activity represented by the polygon is focused on conductor (e.g., radial clearance). </t>
  </si>
  <si>
    <t>VegetationInspectionPolygon.LineClass</t>
  </si>
  <si>
    <t>Unique ID for a specific point asset. Must be traceable stable ID within a specific asset class. Foreign key to all the related Asset Point feature class attribute tables. For Support Structure, use Support Structure ID. For Transformer Site, use Transformer Site ID. This field is required IF the inspection activity represented by the point is focused on an individual asset recorded as a point in data submitted to Energy Safety.</t>
  </si>
  <si>
    <t>VegetationInspectionPolygon.AssetID</t>
  </si>
  <si>
    <t>Identifies the feature class where the asset ID should be found. Possible values: ||Camera ||Connection Device ||Fuse ||Lightning Arrester ||Substation ||Support Structure ||Switchgear ||Transformer Site ||Weather Station ||This field is required IF the inspection activity represented by the point is focused on an individual asset recorded as a point in data submitted to Energy Safety.</t>
  </si>
  <si>
    <t>VegetationInspectionPolygon.AssetFeature</t>
  </si>
  <si>
    <t>VegetationInspectionPolygon.InspectionLocationOrAddress</t>
  </si>
  <si>
    <t>VegetationInspectionPolygon.WMPInitiative</t>
  </si>
  <si>
    <t>VegetationInspectionPolygon.WMPActivity</t>
  </si>
  <si>
    <t>VegetationInspectionPolygon.ActivityDescription</t>
  </si>
  <si>
    <t>VegetationInspectionPolygon.InspectionProgramName</t>
  </si>
  <si>
    <t>VegetationInspectionPolygon.WMPSection</t>
  </si>
  <si>
    <t>VegetationInspectionPolygon.UnitsRepresented</t>
  </si>
  <si>
    <t>VegetationInspectionPolygon.InspectionStartDate</t>
  </si>
  <si>
    <t>VegetationInspectionPolygon.InspectionEndDate</t>
  </si>
  <si>
    <t>VegetationInspectionPolygon.InspectionType</t>
  </si>
  <si>
    <t>VegetationInspectionPolygon.InspectionTypeComment</t>
  </si>
  <si>
    <t>VegetationInspectionPolygon.PerformedBy</t>
  </si>
  <si>
    <t>VegetationInspectionPolygon.PerformedByComment</t>
  </si>
  <si>
    <t>VegetationInspectionPolygon.CommercialHarvest</t>
  </si>
  <si>
    <t>VegetationInspectionPolygon.TreeTrimCount</t>
  </si>
  <si>
    <t>VegetationInspectionPolygon.TreeRemovalCount</t>
  </si>
  <si>
    <t>VegetationInspectionPolygon.InspectionComment</t>
  </si>
  <si>
    <t xml:space="preserve">Inspection method. Possible values: ||Ground inspection ||Climbing ||Lift/bucket truck ||Aerial: drone  ||Aerial: helicopter ||Aerial: fixed wing ||Other, see comment ||“Aerial – drone” should be used for all unmanned aerial vehicles regardless of configuration (rotor vs. fixed-wing). “Lift/bucket truck” should be used for any similar methods. “Ground inspection” should be understood not to involve any climbing or lifting equipment or drone technology. This field is required. </t>
  </si>
  <si>
    <t>VegetationInspectionPolygon.InspectionMethod</t>
  </si>
  <si>
    <t>VegetationInspectionPolygon.InspectionMethodComment</t>
  </si>
  <si>
    <t>VegetationInspectionPolygon.DataCaptureSensorType</t>
  </si>
  <si>
    <t>VegetationInspectionPolygon.DataCaptureSensorTypeComment</t>
  </si>
  <si>
    <t xml:space="preserve">The CPUC High Fire Threat District (HFTD) area that the vegetation management project intersects. For these data, anything outside Tiers 2 and 3 must be categorized as “Non-HFTD.” Do not record any Zone 1 or Tier 1 values. If a data polygon spans multiple HFTD areas, list them under the “HFTDClassComment” field. Possible values: ||Tier 3 ||Tier 2 ||Non-HFTD ||Multiple, see comment ||HFTD data can be downloaded from: https://ia.cpuc.ca.gov/firemap. This field is required. </t>
  </si>
  <si>
    <t>VegetationInspectionPolygon.HFTDClass</t>
  </si>
  <si>
    <t xml:space="preserve">If the project polygon intersects multiple HFTD areas, list all of them here. This field is required IF HFTDClass is “Multiple, see comment”. </t>
  </si>
  <si>
    <t>VegetationInspectionPolygon.HFTDClassComment</t>
  </si>
  <si>
    <t>VmpID</t>
  </si>
  <si>
    <t>VMP ID</t>
  </si>
  <si>
    <t xml:space="preserve">Unique ID or job ID of an initiative. Primary key for Vegetation Management Project Line feature class. This field is required. </t>
  </si>
  <si>
    <t>PG&amp;E does not have initiative data to report in this geometry at this time.</t>
  </si>
  <si>
    <t>Yes - Physical facility, cyber-security sensitive, or critical energy infrastructure data protected from disclosure. (See 18 C.F.R. § 388.113, see also Govt. Code § 6254(k), (ab); 6 U.S.C. § 131; 6 CFR § 29.2.)
115kV and above information are identified as confidential</t>
  </si>
  <si>
    <t>VegetationManagementProjectLine.VmpID</t>
  </si>
  <si>
    <t xml:space="preserve">Unique ID of the associated inspection that prescribed vegetation management project (e.g., resulting mitigation work).  </t>
  </si>
  <si>
    <t>VegetationManagementProjectLine.VmiID</t>
  </si>
  <si>
    <t>VegetationManagementProjectLine.UtilityID</t>
  </si>
  <si>
    <t>VegetationManagementProjectLine.UMATID</t>
  </si>
  <si>
    <t xml:space="preserve">Was the activity performed ONLY to meet requirements of statute or regulation, or done at the electrical corporation’s discretion? Clearances to greater than required distance are considered discretionary. Possible values: ||Regulatory ||Discretionary ||This field is required. </t>
  </si>
  <si>
    <t>VegetationManagementProjectLine.ActivityClass</t>
  </si>
  <si>
    <t xml:space="preserve">ID of the specific circuit segment on which the work was done, if any. Foreign key to the Asset Line features if the electrical corporation has persistent unique segment IDs. A segment may be anything more granular than a circuit, including a single span. This field is required IF the VM activity represented by the line is focused on conductor (e.g., radial clearance) AND the electrical corporation has persistent stable IDs for circuit segments.  </t>
  </si>
  <si>
    <t>VegetationManagementProjectLine.SegmentID</t>
  </si>
  <si>
    <t xml:space="preserve">ID of the specific circuit on which the work was done, if any. Foreign key to the Asset ||Line features if the electrical corporation does not have persistent unique segment IDs. This field is required IF the activity represented by the point is focused on conductor (e.g., radial clearance) AND SegmentID is not populated. </t>
  </si>
  <si>
    <t>VegetationManagementProjectLine.CircuitID</t>
  </si>
  <si>
    <t xml:space="preserve">Identifies the feature class where the segment or circuit ID should be found. Possible values: ||Transmission Line ||Primary Distribution Line ||Secondary Distribution Line ||This field is required IF SegmentID or CircuitID is populated. </t>
  </si>
  <si>
    <t>VegetationManagementProjectLine.LineClass</t>
  </si>
  <si>
    <t>ProjectLocationOrAddress</t>
  </si>
  <si>
    <t>Project Location Or Address</t>
  </si>
  <si>
    <t xml:space="preserve">Address or location description for project location. This field is optional. </t>
  </si>
  <si>
    <t>VegetationManagementProjectLine.ProjectLocationOrAddress</t>
  </si>
  <si>
    <t>RadialClearanceDistance</t>
  </si>
  <si>
    <t>Radial Clearance Distance</t>
  </si>
  <si>
    <t xml:space="preserve">What radial clearance distance was implemented for this project, in feet? For projects not involving radial clearance, enter “-99”. This should be the actual clearance standard implemented, NOT the minimum clearance per regulations, if those are different (i.e., where the electrical corporation is implementing “enhanced” clearances via greater distance than required). This field is required. </t>
  </si>
  <si>
    <t>VegetationManagementProjectLine.RadialClearanceDistance</t>
  </si>
  <si>
    <t>Line Deenergized?</t>
  </si>
  <si>
    <t xml:space="preserve">Do the power lines need to be de-energized to perform the work? Possible values: ||Yes ||No ||This field is required. </t>
  </si>
  <si>
    <t>VegetationManagementProjectLine.LineDeenergized</t>
  </si>
  <si>
    <t>VegetationManagementProjectLine.WMPInitiative</t>
  </si>
  <si>
    <t>VegetationManagementProjectLine.WMPActivity</t>
  </si>
  <si>
    <t>VegetationManagementProjectLine.ActivityDescription</t>
  </si>
  <si>
    <t>VegetationManagementProjectLine.WMPSection</t>
  </si>
  <si>
    <t>HerbicideUse</t>
  </si>
  <si>
    <t>Herbicide Use</t>
  </si>
  <si>
    <t xml:space="preserve">Are any herbicides planned to be used or were any herbicides used as part of the project? Possible values: ||Yes ||No ||This field is required. </t>
  </si>
  <si>
    <t>VegetationManagementProjectLine.HerbicideUse</t>
  </si>
  <si>
    <t>HerbicideName</t>
  </si>
  <si>
    <t>Herbicide Name</t>
  </si>
  <si>
    <t xml:space="preserve">If any herbicides are planned for use or were used, list the specific products used / to be used. This field is required IF HerbicideUse is not “No”. </t>
  </si>
  <si>
    <t>VegetationManagementProjectLine.HerbicideName</t>
  </si>
  <si>
    <t>VegetationManagementProjectLine.UnitsRepresented</t>
  </si>
  <si>
    <t xml:space="preserve">Additional description of the vegetation management work. This field is optional. </t>
  </si>
  <si>
    <t>VegetationManagementProjectLine.DescriptionOfWork</t>
  </si>
  <si>
    <t>DescriptionOfWorkComment</t>
  </si>
  <si>
    <t>Description of Work Comment</t>
  </si>
  <si>
    <t xml:space="preserve">The primary vegetation management work that was performed when not listed in Appendix C. This field is required IF DescriptionOfWork is “Other, see comment”. </t>
  </si>
  <si>
    <t>VegetationManagementProjectLine.DescriptionOfWorkComment</t>
  </si>
  <si>
    <t>SecondaryDescriptionOfWork</t>
  </si>
  <si>
    <t>Secondary Description of Work</t>
  </si>
  <si>
    <t xml:space="preserve">The secondary vegetation management work that was performed in addition to the value in DescriptionOfWork. Possible values are listed in Appendix C. Multiple values are permitted and must be separated by a semicolon. This field is optional. </t>
  </si>
  <si>
    <t>VegetationManagementProjectLine.SecondaryDescriptionOfWork</t>
  </si>
  <si>
    <t>String(8000)</t>
  </si>
  <si>
    <t xml:space="preserve">The latest-in-time 8,000 characters of field notes for the vegetation management activity kept in the electrical corporation’s record-keeping system (e.g., SAP or SalesForce). This field is required. </t>
  </si>
  <si>
    <t>VegetationManagementProjectLine.FieldNotes</t>
  </si>
  <si>
    <t>Start Date</t>
  </si>
  <si>
    <t xml:space="preserve">The start date of the vegetation management project. This field must have values for all projects that have a value of “Complete” or “In Progress” in the“VmpStatus” field. If exact date is not known, may approximate as the first day of the month in which project began. May leave null for planned projects. This field is required IF VmpStatus is “In progress” OR “Complete”. </t>
  </si>
  <si>
    <t>VegetationManagementProjectLine.StartDate</t>
  </si>
  <si>
    <t>End Date</t>
  </si>
  <si>
    <t xml:space="preserve">The completion date of the vegetation management project. This field must at least have values for all projects that have a value of “Complete” in the VmpStatus field. If exact date is not known, the electrical corporation may approximate EndDate as the last day of the month in which project was completed. This field is required IF VmpStatus is “Complete”. </t>
  </si>
  <si>
    <t>VegetationManagementProjectLine.EndDate</t>
  </si>
  <si>
    <t>CoastalRedwoodExemption</t>
  </si>
  <si>
    <t>Coastal Redwood Exemption</t>
  </si>
  <si>
    <t xml:space="preserve">Coastal redwood exception to clearance being applied. Possible values: ||Yes ||No ||This field is required. </t>
  </si>
  <si>
    <t>VegetationManagementProjectLine.CoastalRedwoodExemption</t>
  </si>
  <si>
    <t>EncroachPermit</t>
  </si>
  <si>
    <t>Encroach Permit</t>
  </si>
  <si>
    <t xml:space="preserve">Is an encroachment permit required for the vegetation management project? Possible values: ||Yes ||No ||This field is required. </t>
  </si>
  <si>
    <t>VegetationManagementProjectLine.EncroachPermit</t>
  </si>
  <si>
    <t>EnvPermit</t>
  </si>
  <si>
    <t>Environmental Permit</t>
  </si>
  <si>
    <t xml:space="preserve">Is special environmental permitting needed for the vegetation management project? ||Possible values: ||Yes ||No ||This field is required. </t>
  </si>
  <si>
    <t>VegetationManagementProjectLine.EnvPermit</t>
  </si>
  <si>
    <t>EnvPermitProject</t>
  </si>
  <si>
    <t>Environmental Permit Project</t>
  </si>
  <si>
    <t xml:space="preserve">Specific activity (e.g., timber harvest under an exemption) for which a permit was obtained. This field is required IF EnvPermit is “Yes”. </t>
  </si>
  <si>
    <t>VegetationManagementProjectLine.EnvPermitProject</t>
  </si>
  <si>
    <t>CALFIREHdNumber</t>
  </si>
  <si>
    <t>CAL FIRE Harvest Document Number</t>
  </si>
  <si>
    <t>String(35)</t>
  </si>
  <si>
    <t xml:space="preserve">If applicable, enter the CAL FIRE harvest document number applicable to the initiative. When the permitted project is timber harvest under an exemption, this field must include the harvest document number of the exemption (e.g., 2-20EX-01049-BUT). ||This field is required IF the project has a CAL FIRE harvest document. </t>
  </si>
  <si>
    <t>VegetationManagementProjectLine.CALFIREHdNumber</t>
  </si>
  <si>
    <t>OtherEnvPermitDocumentation</t>
  </si>
  <si>
    <t>Other Environmental Permit Documentation</t>
  </si>
  <si>
    <t xml:space="preserve">For any projects that do not have a CAL FIRE harvest document number or that have a CAL FIRE Harvest document number and additional permit documentation, enter any key details about environmental permit documentation and project ID numbers. This field is required if EnvPermit is “Yes” and CALFIREHdNumber is not populated. </t>
  </si>
  <si>
    <t>VegetationManagementProjectLine.OtherEnvPermitDocumentation</t>
  </si>
  <si>
    <t xml:space="preserve">Does the initiative involve commercial harvest? Possible values: ||Yes ||No ||This field is required. </t>
  </si>
  <si>
    <t>VegetationManagementProjectLine.CommercialHarvest</t>
  </si>
  <si>
    <t>SlashManagement</t>
  </si>
  <si>
    <t>Slash Management</t>
  </si>
  <si>
    <t>Lop and Scatter; Chipping; Biochar or Other Pyrolysis; Broadcast Burn; Durable Products; Landfill; Left on Site (No Treatment); Liquid Fuelds; No Residue/Not Applicable; Offsite Bioenergy; Pile Burning; Unknown; Other, see comment</t>
  </si>
  <si>
    <t xml:space="preserve">How is brush or slash generated by the vegetation management project being managed or treated? Possible values: ||Lop and Scatter ||Chipping ||Biochar or Other Pyrolysis ||Broadcast Burn ||Durable Products ||Landfill ||Left on Site (No Treatment)   ||Liquid Fuels ||No Residue/Not Applicable ||Offsite Bioenergy ||Pile Burning ||Unknown ||Other, see comment ||“Slash”, pursuant to PRC § 4525.7, means branches or limbs less than four inches in Diameter, and bark and split products debris left on the ground as a result of Timber Operations. This field is required. </t>
  </si>
  <si>
    <t>VegetationManagementProjectLine.SlashManagement</t>
  </si>
  <si>
    <t>SlashManagementComments</t>
  </si>
  <si>
    <t>Slash Management Comments</t>
  </si>
  <si>
    <t xml:space="preserve">Brush/slash management method not listed above. This field is required IF SlashManagement is “Other, see comment”. </t>
  </si>
  <si>
    <t>VegetationManagementProjectLine.SlashManagementComments</t>
  </si>
  <si>
    <t>TreeTrimCountPlanned</t>
  </si>
  <si>
    <t>Tree Trim Count Planned</t>
  </si>
  <si>
    <t xml:space="preserve">Number of trees planned for trimming in the project. Trees over 6” DBH and outside a 4’ radius of the conductor must be counted. Enter “0” if tree trimming is not part of the vegetation project. This field is required. </t>
  </si>
  <si>
    <t>VegetationManagementProjectLine.TreeTrimCountPlanned</t>
  </si>
  <si>
    <t>TreeRemovalCountPlanned</t>
  </si>
  <si>
    <t>Tree Removal Count Planned</t>
  </si>
  <si>
    <t xml:space="preserve">Number of trees planned for removal in the project. Trees over 6” DBH and outside a 4’ radius of the conductor must be counted. Enter “0” if tree removal is not part of the vegetation project. This field is required. </t>
  </si>
  <si>
    <t>VegetationManagementProjectLine.TreeRemovalCountPlanned</t>
  </si>
  <si>
    <t>TreeTrimCountActl</t>
  </si>
  <si>
    <t>Tree Trim Count Actual</t>
  </si>
  <si>
    <t xml:space="preserve">Number of trees actually trimmed as part of the project. Trees over 6” DBH and outside a 4’ radius of the conductor must be counted. Enter “0” if tree trimming is not part of the vegetation project. This field is required IF VmpStatus is “Complete”. </t>
  </si>
  <si>
    <t>VegetationManagementProjectLine.TreeTrimCountActl</t>
  </si>
  <si>
    <t>TreeRemovalCountActl</t>
  </si>
  <si>
    <t>Tree Removal Count Actual</t>
  </si>
  <si>
    <t xml:space="preserve">Number of trees actually removed as part of the project. Trees over 6” DBH and outside a 4’ radius of the conductor must be counted. Enter “0” if tree removal is not part of the vegetation project. This field is required IF VmpStatus is “Complete”. </t>
  </si>
  <si>
    <t>VegetationManagementProjectLine.TreeRemovalCountActl</t>
  </si>
  <si>
    <t>WoodDestination</t>
  </si>
  <si>
    <t>Wood Destination</t>
  </si>
  <si>
    <t>Firewood; Biochar or Other Pyrolysis; Broadcast Burn; Durable Products; Landfill; Left on Site (No Treatment); Liquid Fuelds; No Residue/Not Applicable; Offsite Bioenergy; Pile Burning; Unknown; Other, see comment</t>
  </si>
  <si>
    <t xml:space="preserve">Record how boles of trees (6" diameter and greater) will be treated. If multiple destinations apply, list them all in the “VegetationDestinationComment” field. ||Possible values: ||Firewood ||Biochar or Other Pyrolysis ||Broadcast Burn ||Durable Products ||Landfill ||Left on Site (No Treatment) ||Liquid Fuels ||No Residue/Not Applicable ||Offsite Bioenergy ||Pile Burning Unknown  ||Other, see comment ||“Left on-site” includes bucked logs. This field is required. </t>
  </si>
  <si>
    <t>VegetationManagementProjectLine.WoodDestination</t>
  </si>
  <si>
    <t>WoodDestinationComment</t>
  </si>
  <si>
    <t>Wood Destination Comment</t>
  </si>
  <si>
    <t xml:space="preserve">Wood destination not listed above; or, when multiple destinations apply, list them here. This field is required IF WoodDestination is “Other, see comment”. </t>
  </si>
  <si>
    <t>VegetationManagementProjectLine.WoodDestinationComment</t>
  </si>
  <si>
    <t>VegetationManagementProjectLine.HFTDClass</t>
  </si>
  <si>
    <t>VegetationManagementProjectLine.HFTDClassComment</t>
  </si>
  <si>
    <t xml:space="preserve">Unique ID or job ID of an initiative. Primary key for Vegetation Management Project Point feature class. This field is required.  </t>
  </si>
  <si>
    <t>VegetationManagementProjectPoint.VmpID</t>
  </si>
  <si>
    <t>VegetationManagementProjectPoint.VmiID</t>
  </si>
  <si>
    <t>VegetationManagementProjectPoint.UtilityID</t>
  </si>
  <si>
    <t>VegetationManagementProjectPoint.UMATID</t>
  </si>
  <si>
    <t>VegetationManagementProjectPoint.ActivityClass</t>
  </si>
  <si>
    <t xml:space="preserve">Unique ID for a specific point asset. Must be traceable stable ID within a specific asset class. Foreign key to all the related Asset Point feature class attribute tables. For Support Structure, use Support Structure ID. For Transformer Site, use Transformer Site ID. This field is required IF the VM activity represented by the point is focused on an individual asset recorded as a point in data submitted to Energy Safety. </t>
  </si>
  <si>
    <t>[VM-02C] - Reporting as this is focused on an indivdual point that is referrring to a specifc asset
[VM-02R] - Reporting as this is focused on an indivdual point that is referrring to a specifc asset
[VM-26]- Not Reporting as it is a VM Point but not referring to a specific individual asset</t>
  </si>
  <si>
    <t>VegetationManagementProjectPoint.AssetID</t>
  </si>
  <si>
    <t xml:space="preserve">Identifies the feature class where the asset ID should be found. Possible values: ||Camera ||Connection Device ||Fuse ||Lightning Arrester ||Substation ||Support Structure ||Switchgear ||Transformer Site ||Weather Station ||This field is required IF the VM activity represented by the point is focused on an individual asset recorded as a point in data submitted to Energy Safety. </t>
  </si>
  <si>
    <t>VegetationManagementProjectPoint.AssetFeature</t>
  </si>
  <si>
    <t xml:space="preserve">ID of the specific circuit segment on which the work was done, if any. Foreign key to the Asset Line features if the electrical corporation has persistent unique segment IDs. A segment may be anything more granular than a circuit, including a single span. This field is required IF the VM activity represented by the point is focused on conductor (e.g., radial clearance) AND the electrical corporation has persistent stable IDs for circuit segments.  </t>
  </si>
  <si>
    <t>[VM-02C] - NOT reporting as this is NOT focused on a Conductor
[VM-02R] - NOT reporting as this is NOT focused on a Conductor
[VM-26]- Reporting as it is focused on Conductor</t>
  </si>
  <si>
    <t>VegetationManagementProjectPoint.SegmentID</t>
  </si>
  <si>
    <t xml:space="preserve">ID of the specific circuit on which the work was done, if any. Foreign key to the Asset ||Line features if the electrical corporation does not have persistent unique segment IDs. This field is required IF the VM activity represented by the point is focused on conductor (e.g., radial clearance) AND SegmentID is not populated. </t>
  </si>
  <si>
    <t>VegetationManagementProjectPoint.CircuitID</t>
  </si>
  <si>
    <t>VegetationManagementProjectPoint.LineClass</t>
  </si>
  <si>
    <t>Project Location or Address</t>
  </si>
  <si>
    <t xml:space="preserve">Address or location description for vegetation project location. This field is optional. </t>
  </si>
  <si>
    <t xml:space="preserve">Information is provided for records that are not focused on a Transmission or Distribution Line. </t>
  </si>
  <si>
    <t>VegetationManagementProjectPoint.ProjectLocationOrAddress</t>
  </si>
  <si>
    <t>VegetationManagementProjectPoint.IsTree</t>
  </si>
  <si>
    <t>TreeID</t>
  </si>
  <si>
    <t>Tree ID</t>
  </si>
  <si>
    <t xml:space="preserve">A unique ID associated with the individual tree within the scope of the vegetation management project. This field is optional. </t>
  </si>
  <si>
    <t>VM-26 includes values for this feild as IsTree value was Yes</t>
  </si>
  <si>
    <t>VegetationManagementProjectPoint.TreeID</t>
  </si>
  <si>
    <t xml:space="preserve">Genus of vegetation. This field may be left null for palms and bamboo. This field is required IF IsTree is not “No” AND VegetationCommonName is not “Palm” or “Bamboo”. </t>
  </si>
  <si>
    <t>VegetationManagementProjectPoint.VegetationGenus</t>
  </si>
  <si>
    <t xml:space="preserve">Species of vegetation. Do not use “sp.” except for the following genera: Acacia, Agave ||Ailanthus, Albizia, Arctostaphylos, Callistemon, Casuarina, Catalpa, Ceanothus, Citrus, ||Corymbia, Eucalyptus, Lagerstroemia, Ligustrum, Malus, Melaleuca, Photinia, ||Pittosporum, Podocarpus, Prunus, Pyrus, Salix, Strelitzia, Syzygium,Tamarix. This field may be filled out as “sp.” or left null for the above genera and may be left null for palms and bamboo. This field is required IF IsTree is not “No” AND ||VegetationCommonName is not “Palm” or “Bamboo” AND VegetationGenus is not in the list above. </t>
  </si>
  <si>
    <t>VegetationManagementProjectPoint.VegetationSpecies</t>
  </si>
  <si>
    <t>VegetationManagementProjectPoint.VegetationCommonName</t>
  </si>
  <si>
    <t>SpeciesGrowthRate</t>
  </si>
  <si>
    <t>Species Growth Rate</t>
  </si>
  <si>
    <t>Slow growing; Moderately growing; Fast growing</t>
  </si>
  <si>
    <t xml:space="preserve">Generalized growth rate of the subject tree species. Possible values: ||Slow growing ||Moderately growing ||Fast growing ||This field is required IF IsTree is not “No”. </t>
  </si>
  <si>
    <t>VegetationManagementProjectPoint.SpeciesGrowthRate</t>
  </si>
  <si>
    <t xml:space="preserve">Tree height (feet). Round the value. Maximum value: 300. This field is required IF IsTree is not “No”. </t>
  </si>
  <si>
    <t>VegetationManagementProjectPoint.TreeHeight</t>
  </si>
  <si>
    <t xml:space="preserve">Tree diameter at breast height (inches). Round the value. This field is required IF IsTree is not “No”. </t>
  </si>
  <si>
    <t>VegetationManagementProjectPoint.TreeDiameter</t>
  </si>
  <si>
    <t xml:space="preserve">For points representing individual trees: Is this a “danger tree” per 14 CCR 895.1? ||Possible values: ||Yes ||No ||This field is IF IsTree is not “No”. </t>
  </si>
  <si>
    <t>VegetationManagementProjectPoint.DangerTree</t>
  </si>
  <si>
    <t xml:space="preserve">What radial clearance distance was implemented for this project, in feet? Leave null for projects not involving radial clearance. This should be the actual clearance standard implemented, NOT the minimum clearance per regulations, if those are different (i.e., where the electrical corporation is implementing “enhanced” clearances via greater distance than required). This field is required. </t>
  </si>
  <si>
    <t>VegetationManagementProjectPoint.RadialClearanceDistance</t>
  </si>
  <si>
    <t>VegetationManagementProjectPoint.LineDeenergized</t>
  </si>
  <si>
    <t>VegetationManagementProjectPoint.WMPInitiative</t>
  </si>
  <si>
    <t>VegetationManagementProjectPoint.WMPActivity</t>
  </si>
  <si>
    <t>VegetationManagementProjectPoint.ActivityDescription</t>
  </si>
  <si>
    <t>VegetationManagementProjectPoint.WMPSection</t>
  </si>
  <si>
    <t>VegetationManagementProjectPoint.HerbicideUse</t>
  </si>
  <si>
    <t xml:space="preserve">N/A
</t>
  </si>
  <si>
    <t>VegetationManagementProjectPoint.HerbicideName</t>
  </si>
  <si>
    <t>VegetationManagementProjectPoint.UnitsRepresented</t>
  </si>
  <si>
    <t>VegetationManagementProjectPoint.DescriptionOfWork</t>
  </si>
  <si>
    <t>VegetationManagementProjectPoint.DescriptionOfWorkComment</t>
  </si>
  <si>
    <t>Biomass Removal; Broadcast Burn; Chaining/Crushing; Chipping; Directional Pruning; Dozer; Erosion Control; Grazing Allotment; Habitat Revegetation; Herbicide Application; Inspection; Invasive Plant Removal; Lop and Scatter; Manual Pole Clearning (Partial); Manual Pole Clearing (PRC 4292); Mastication; Mowing; Other, see comment; Overhang; Pile Burning; Piling; Prescribed Herbivory; Pruning; Radial Clearance; Side Trim; Site Preparation; Slash Disposal; Strain and Abrasion; Thinning; Thinning (Manual); Thinning (Mechanical); Topped; Tree Felled ; Tree Planting/Seeding</t>
  </si>
  <si>
    <t xml:space="preserve">The secondary vegetation management work that was performed. Possible values are listed in Appendix C. Multiple values are permitted and must be separated by a semicolon. This field is optional. </t>
  </si>
  <si>
    <t>VegetationManagementProjectPoint.SecondaryDescriptionOfWork</t>
  </si>
  <si>
    <t>The latest-in-time 8,000 characters of field notes for the vegetation management activity kept in the electrical corporation’s record-keeping system (e.g., SAP or SalesForce). This field is required.</t>
  </si>
  <si>
    <t>VegetationManagementProjectPoint.FieldNotes</t>
  </si>
  <si>
    <t xml:space="preserve">The start date of the vegetation management project. This field must have values for all projects that have a value of “Complete” or “In progress” in the VmpStatus field. If exact date is not known, may approximate as the first day of the month in which project began. This field is required IF VmpStatus is “In progress” OR “Complete”. </t>
  </si>
  <si>
    <t>Refers to the start date of vegetation clearance work in the field.</t>
  </si>
  <si>
    <t>VegetationManagementProjectPoint.StartDate</t>
  </si>
  <si>
    <t xml:space="preserve">The completion date of the vegetation management project. This field must have values for all projects that have a value of “Complete” in the VmpStatus field. If exact date is not known, may approximate as last day of the month in which project was completed. This field is required IF VmpStatus is “Complete”. </t>
  </si>
  <si>
    <t>Refers to the end date of vegetation clearance work in the field.</t>
  </si>
  <si>
    <t>VegetationManagementProjectPoint.EndDate</t>
  </si>
  <si>
    <t>VegetationManagementProjectPoint.CoastalRedwoodExemption</t>
  </si>
  <si>
    <t>VegetationManagementProjectPoint.EncroachPermit</t>
  </si>
  <si>
    <t>VegetationManagementProjectPoint.EnvPermit</t>
  </si>
  <si>
    <t>VegetationManagementProjectPoint.EnvPermitProject</t>
  </si>
  <si>
    <t>VegetationManagementProjectPoint.CALFIREHdNumber</t>
  </si>
  <si>
    <t>VegetationManagementProjectPoint.OtherEnvPermitDocumentation</t>
  </si>
  <si>
    <t>VegetationManagementProjectPoint.CommercialHarvest</t>
  </si>
  <si>
    <t>VegetationManagementProjectPoint.SlashManagement</t>
  </si>
  <si>
    <t>VegetationManagementProjectPoint.SlashManagementComments</t>
  </si>
  <si>
    <t>VegetationManagementProjectPoint.TreeTrimCountPlanned</t>
  </si>
  <si>
    <t xml:space="preserve">Number of trees planned for removal in the project. Trees over 6” DBH and outside a 4’ radius of the conductor must be counted.  Enter “0” if tree removal is not part of the vegetation project. This field is required. </t>
  </si>
  <si>
    <t>VegetationManagementProjectPoint.TreeRemovalCountPlanned</t>
  </si>
  <si>
    <t>VegetationManagementProjectPoint.TreeTrimCountActl</t>
  </si>
  <si>
    <t>VegetationManagementProjectPoint.TreeRemovalCountActl</t>
  </si>
  <si>
    <t>VegetationManagementProjectPoint.WoodDestination</t>
  </si>
  <si>
    <t>VegetationManagementProjectPoint.WoodDestinationComment</t>
  </si>
  <si>
    <t xml:space="preserve">The CPUC High Fire Threat District (HFTD) area that the vegetation management project intersects. For these data, anything outside Tiers 2 and 3 must be categorized as “Non-HFTD.” Do not record any Zone 1 or Tier 1 values. Possible values: ||Tier 3 ||Tier 2 ||Non-HFTD ||HFTD data can be downloaded from: https://ia.cpuc.ca.gov/firemap. This field is required. </t>
  </si>
  <si>
    <t>VegetationManagementProjectPoint.HFTDClass</t>
  </si>
  <si>
    <t xml:space="preserve">Unique ID or job ID of an initiative. Primary key for Vegetation Management Project Polygon feature class. This field is required. </t>
  </si>
  <si>
    <t>VegetationManagementProjectPolygon.VmpID</t>
  </si>
  <si>
    <t>VegetationManagementProjectPolygon.VmiID</t>
  </si>
  <si>
    <t>VegetationManagementProjectPolygon.UtilityID</t>
  </si>
  <si>
    <t xml:space="preserve">This is the Utility Mitigation Activity Tracking ID, a unique tracking ID for a given activity. This ID must match the UTILITY MITIGATION ACTIVITY TRACKING ID and UMAT fields for the same activity in all data submissions for the activity’s entire lifecycle. This field must correspond with the Utility Mitigation Activity Tracking ID referenced where the activity is discussed in the electrical corporation’s WMP(s). This field should remain static even if WMP category, WMP initiative, or WMP Section numbers change. ||This field is required. </t>
  </si>
  <si>
    <t>VegetationManagementProjectPolygon.UMATID</t>
  </si>
  <si>
    <t>VegetationManagementProjectPolygon.ActivityClass</t>
  </si>
  <si>
    <t xml:space="preserve">Unique ID for a specific point asset. Must be traceable stable ID within a specific asset class. Foreign key to all the related Asset Point feature class attribute tables. ||For Support Structure, use Support Structure ID. For Transformer Site, use ||Transformer Site ID. This field is required IF the VM activity represented by the point is focused on an individual asset recorded as a point in data submitted to Energy Safety. </t>
  </si>
  <si>
    <t>VegetationManagementProjectPolygon.AssetID</t>
  </si>
  <si>
    <t xml:space="preserve">Identifies the feature class where the asset ID should be found. Possible values: ||Camera ||Connection Device ||Fuse ||Lightning Arrester ||Substation ||Support Structure ||Switchgear ||Transformer Site ||Weather Station ||This field is required IF AssetID is populated. </t>
  </si>
  <si>
    <t>VegetationManagementProjectPolygon.AssetFeature</t>
  </si>
  <si>
    <t xml:space="preserve">ID of the specific circuit segment on which the work was done, if any. Foreign key to the Asset Line features if the electrical corporation has persistent unique segment IDs. A segment may be anything more granular than a circuit, including a single span. ||This field is required IF the activity represented by the point is focused on conductor (e.g., radial clearance) AND the electrical corporation has persistent stable IDs for circuit segments.  </t>
  </si>
  <si>
    <t>VegetationManagementProjectPolygon.SegmentID</t>
  </si>
  <si>
    <t>VegetationManagementProjectPolygon.CircuitID</t>
  </si>
  <si>
    <t>VegetationManagementProjectPolygon.LineClass</t>
  </si>
  <si>
    <t>VegetationManagementProjectPolygon.ProjectLocationOrAddress</t>
  </si>
  <si>
    <t>VegetationManagementProjectPolygon.LineDeenergized</t>
  </si>
  <si>
    <t>VegetationManagementProjectPolygon.WMPInitiative</t>
  </si>
  <si>
    <t>VegetationManagementProjectPolygon.WMPActivity</t>
  </si>
  <si>
    <t>VegetationManagementProjectPolygon.ActivityDescription</t>
  </si>
  <si>
    <t>VegetationManagementProjectPolygon.WMPSection</t>
  </si>
  <si>
    <t>VegetationManagementProjectPolygon.HerbicideUse</t>
  </si>
  <si>
    <t>VegetationManagementProjectPolygon.HerbicideName</t>
  </si>
  <si>
    <t>VegetationManagementProjectPolygon.UnitsRepresented</t>
  </si>
  <si>
    <t>VegetationManagementProjectPolygon.DescriptionOfWork</t>
  </si>
  <si>
    <t xml:space="preserve">The primary vegetation management activity that was performed. Possible values are listed in Appendix C. Only one value is permitted. This field is required. </t>
  </si>
  <si>
    <t>VegetationManagementProjectPolygon.DescriptionOfWorkComment</t>
  </si>
  <si>
    <t xml:space="preserve">The primary vegetation management activity that was performed is not listed in Appendix C. This field is required IF ActivityDescription is “Other, see comment”. </t>
  </si>
  <si>
    <t>VegetationManagementProjectPolygon.SecondaryDescriptionOfWork</t>
  </si>
  <si>
    <t>VegetationManagementProjectPolygon.FieldNotes</t>
  </si>
  <si>
    <t xml:space="preserve">The start date of the vegetation management project. This field must have values for all projects that have a value of “Complete” or “In Progress” in the VmpStatus field. If exact date is not known, may approximate as the first day of the month in which project began. This field is required IF VmpStatus is “In progress” OR “Complete”. </t>
  </si>
  <si>
    <t>VegetationManagementProjectPolygon.StartDate</t>
  </si>
  <si>
    <t xml:space="preserve">The completion date of the vegetation management project. This field must at least have values for all projects that have a value of “Complete” in the VmpStatus field. If exact date is not known, may approximate as last day of the month in which project was completed. This field is required IF VmpStatus is “Complete”. </t>
  </si>
  <si>
    <t>VegetationManagementProjectPolygon.EndDate</t>
  </si>
  <si>
    <t>VegetationManagementProjectPolygon.CoastalRedwoodExemption</t>
  </si>
  <si>
    <t>VegetationManagementProjectPolygon.EncroachPermit</t>
  </si>
  <si>
    <t>VegetationManagementProjectPolygon.EnvPermit</t>
  </si>
  <si>
    <t>VegetationManagementProjectPolygon.EnvPermitProject</t>
  </si>
  <si>
    <t xml:space="preserve">If applicable, enter the CAL FIRE harvest document number applicable to the initiative. When the permitted project is timber harvest under an exemption, this field must include the harvest document number of the exemption (e.g., 2-20EX01049-BUT). This field is required IF the project has a CAL FIRE harvest document. </t>
  </si>
  <si>
    <t>VegetationManagementProjectPolygon.CALFIREHdNumber</t>
  </si>
  <si>
    <t xml:space="preserve">For any projects that do not have a CAL FIRE harvest document number or that have a CAL FIRE Harvest document number and additional permit documentation, enter any key details about environmental permit documentation and project ID numbers. ||This field is required if EnvPermit is “Yes” and CALFIREHdNumber is not populated. </t>
  </si>
  <si>
    <t>VegetationManagementProjectPolygon.OtherEnvPermitDocumentation</t>
  </si>
  <si>
    <t>VegetationManagementProjectPolygon.CommercialHarvest</t>
  </si>
  <si>
    <t>How is brush or slash generated by the vegetation management project being managed or treated? Possible values: ||Lop and Scatter ||Chipping ||Biochar or Other Pyrolysis ||Broadcast Burn ||Durable Products ||Landfill ||Left on Site (No Treatment)   ||Liquid Fuels ||No Residue/Not Applicable ||Offsite Bioenergy ||Pile Burning ||Unknown ||Other, see comment ||“Slash”, pursuant to PRC § 4525.7, means branches or limbs less than four inches in Diameter, and bark and split products debris left on the ground as a result of Timber Operations. This field is required.</t>
  </si>
  <si>
    <t>VegetationManagementProjectPolygon.SlashManagement</t>
  </si>
  <si>
    <t>VegetationManagementProjectPolygon.SlashManagementComments</t>
  </si>
  <si>
    <t xml:space="preserve">Number of trees planned for trimming in the project. Trees over 6” DBH and outside a 4’ radius of the conductor must be counted.  Enter “0” if tree trimming is not part of the vegetation project or if TreeTrimAcreagePlanned is used instead. This field is required. </t>
  </si>
  <si>
    <t>VegetationManagementProjectPolygon.TreeTrimCountPlanned</t>
  </si>
  <si>
    <t>TreeTrimAcreagePlanned</t>
  </si>
  <si>
    <t>Tree Trim Acreage Planned</t>
  </si>
  <si>
    <t xml:space="preserve">Acreage of trees planned for trimming in the project. Use two decimal places. Enter “0” if tree trimming is not part of the project or if TreeTrimCountPlanned is used instead. This field is required. </t>
  </si>
  <si>
    <t>VegetationManagementProjectPolygon.TreeTrimAcreagePlanned</t>
  </si>
  <si>
    <t xml:space="preserve">Number of trees planned for removal in the project. Trees over 6” DBH and outside a 4’ radius of the conductor must be counted. Enter “0” if tree removal is not part of the vegetation project or if TreeRemovalAcreagePlanned is used instead. This field is required. </t>
  </si>
  <si>
    <t>VegetationManagementProjectPolygon.TreeRemovalCountPlanned</t>
  </si>
  <si>
    <t>TreeRemovalAcreagePlanned</t>
  </si>
  <si>
    <t>Tree Removal Acreage Planned</t>
  </si>
  <si>
    <t xml:space="preserve">Acreage of trees planned for removal in the project. Use two decimal places. Enter “0” if tree removal is not part of the vegetation project or if TreeRemovalCountPlanned is used instead. This field is required. </t>
  </si>
  <si>
    <t>VegetationManagementProjectPolygon.TreeRemovalAcreagePlanned</t>
  </si>
  <si>
    <t xml:space="preserve">Number of trees actually trimmed as part of the project. Not relevant for projects that are planned or in progress. Trees over 6” DBH and outside a 4’ radius of the conductor must be counted. Enter “0” if tree trimming is not part of the vegetation project or if TreeTrimAcreageActl is used instead. This field is required IF VmpStatus is “Complete”. </t>
  </si>
  <si>
    <t>VegetationManagementProjectPolygon.TreeTrimCountActl</t>
  </si>
  <si>
    <t>TreeTrimAcreageActl</t>
  </si>
  <si>
    <t>Tree Trim Acreage Actual</t>
  </si>
  <si>
    <t xml:space="preserve">Acreage of trees actually trimmed as part of the in the project. Not relevant for projects that are planned or in progress. Enter “0” if tree trimming is not part of the vegetation project or if TreeTrimCountActl is used instead. This field is required IF VmpStatus is “Complete”. </t>
  </si>
  <si>
    <t>VegetationManagementProjectPolygon.TreeTrimAcreageActl</t>
  </si>
  <si>
    <t xml:space="preserve">Number of trees actually removed as part of the project. Not relevant for projects that are planned or in progress. Enter “0” if tree removal is not part of the vegetation project or TreeRemovalAcreageActl is used instead. This field is required IF VmpStatus is “Complete”. </t>
  </si>
  <si>
    <t>VegetationManagementProjectPolygon.TreeRemovalCountActl</t>
  </si>
  <si>
    <t>TreeRemovalAcreageActl</t>
  </si>
  <si>
    <t>Tree Removal Acreage Actual</t>
  </si>
  <si>
    <t xml:space="preserve">Acreage of trees actually removed as part of the project. Not relevant for projects that are planned or in progress. Enter “0” if tree removal is not part of the vegetation project or if TreeRemovalCountActl is used instead. This field is required IF VmpStatus is “Complete”. </t>
  </si>
  <si>
    <t>VegetationManagementProjectPolygon.TreeRemovalAcreageActl</t>
  </si>
  <si>
    <t>VegetationManagementProjectPolygon.WoodDestination</t>
  </si>
  <si>
    <t>VegetationManagementProjectPolygon.WoodDestinationComment</t>
  </si>
  <si>
    <t>VegetationManagementProjectPolygon.HFTDClass</t>
  </si>
  <si>
    <t>VegetationManagementProjectPolygon.HFTDClassComment</t>
  </si>
  <si>
    <t>Table (Initiative)</t>
  </si>
  <si>
    <t>PhotoID</t>
  </si>
  <si>
    <t>Photo ID</t>
  </si>
  <si>
    <t xml:space="preserve">Name for a photo showing an activity or inspection findings. Primary key for the Initiative Photo Log table. ||This field is required. </t>
  </si>
  <si>
    <t xml:space="preserve">Grid Hardening: photos are provided for 'System Hardening - Transmission Shunt Splices' [GH-06]
Vegetation: Due to technical and operational constraints do not allow for the capturing of photos as requested by Energy Safety.
</t>
  </si>
  <si>
    <t xml:space="preserve">Grid Hardening: N/A
Vegetation: Some development is needed in order to provide the 'EXIF' data </t>
  </si>
  <si>
    <t xml:space="preserve">Grid Hardening: N/A
Vegetation: Some development is needed in order to provide the 'EXIF' data 
</t>
  </si>
  <si>
    <t>Yes - Asset Inspections - 115kv and above information are identified as confidential.
Additionally - Photos may have information on specific equipment that would be considered confidential (SCADA enabled devices, protection equipment, reclosers, interrupters, sectionalizes, fuses, substation equipment) - (Protected under Govt. Code § 6254(k), (ab); 6 U.S.C. § 131; 6 CFR § 29.2)
Other categories where disclosure would be against the public interest (Govt. Code § 6255(a): Due to sensitivity around names, LAN IDs and phone numbers for individual employees, the public interest in maintaining the confidentiality of this information outweighs the public interest in disclosure.</t>
  </si>
  <si>
    <t>InitiativePhotoLog.PhotoID</t>
  </si>
  <si>
    <t>InitiativePhotoLog.UtilityID</t>
  </si>
  <si>
    <t>IsBeforeAfter</t>
  </si>
  <si>
    <t>Is Photo Before/After</t>
  </si>
  <si>
    <t xml:space="preserve">Identifies before and after photos of activities. Possible values: ||Before ||After ||N/A ||Use “N/A” for photos which are not before/after. This field is required. </t>
  </si>
  <si>
    <t>This attribute contains the majority of the required data. Asset Inspections: PG&amp;E is providing photos where the data in the Detailed Support Structure programs ([AI-02] Detailed / Ground, 
[AI-04] Detailed / Aerial, [AI-05] Detailed / Climbing, and [AI-07] Detailed / Ground) indicates a 'Yes' that the asset inspection resulted in the finding of non-compliance issues. However, please note that for this field, helicopter and drone inspections are all currently listed as 'No', that the inspection did not result in any non-compliance issues. This is because PG&amp;E's system architecture is not built to link these kind of inspections to compliance issues.
Vegetation: Due to technical and operational constraints do not allow for the capturing of photos as requested by Energy Safety.
Grid Hardening: photos are provided for 'System Hardening - Transmission Shunt Splices' [GH-06]</t>
  </si>
  <si>
    <t>Asset Inspections: N/A
Vegetation: Some development is needed in order to provide the 'EXIF' data 
Grid Hardening: To start collecting before and after photos, PG&amp;E would be required to implement organizational changes to field processes, technology, storage capabilities, and documentation.</t>
  </si>
  <si>
    <t>InitiativePhotoLog.IsBeforeAfter</t>
  </si>
  <si>
    <t xml:space="preserve">Unique ID of the related activity. This is the foreign key to the initiative features (AiID, GhID, OiID, VmiID, VmpID, IaId). This field is required. </t>
  </si>
  <si>
    <t>InitiativePhotoLog.InitiativeID</t>
  </si>
  <si>
    <t>Asset Inspection Point; Asset Inspection Line; Asset Inspection Polygon; Grid Hardening Point; Grid Hardening Line; Vegetation Inspection Point; Vegetation Inspection Line; Vegetation Inspection Polygon; Vegetation Management Project Point; Vegetation Management Project Line; Vegetation Management Project Polygon; Other Initiative Point; Other Initiative Line; Other Initiative Polygon; Initiative Audit Point; Initiative Audit Line; Initiative Audit Polygon</t>
  </si>
  <si>
    <t xml:space="preserve">What type of initiative was audited? Identifies the feature where the Initiative ID will be found. Possible values: ||Asset Inspection Point||• Asset Inspection Line||•Asset Inspection Polygon ||•Grid Hardening Point ||•Grid Hardening Line ||•Vegetation Inspection Point ||•Vegetation Inspection Line ||•Vegetation Inspection Polygon ||•Vegetation Management Project Point ||Vegetation Management Project Line ||Vegetation Management Project Polygon ||Other Initiative Point ||Other Initiative Line ||Other Initiative Polygon ||Initiative Audit Point ||Initiative Audit Line ||Initiative Audit Polygon This field is required. </t>
  </si>
  <si>
    <t>InitiativePhotoLog.InitiativeFeature</t>
  </si>
  <si>
    <t>AdminID</t>
  </si>
  <si>
    <t>Admin ID</t>
  </si>
  <si>
    <t xml:space="preserve">Unique ID and primary key for the Administrative Area feature class. This field is required. </t>
  </si>
  <si>
    <t>AdministrativeArea.AdminID</t>
  </si>
  <si>
    <t>AdministrativeArea.UtilityID</t>
  </si>
  <si>
    <t>AreaType</t>
  </si>
  <si>
    <t>Area Type</t>
  </si>
  <si>
    <t xml:space="preserve">Type of administrative area (service territory, region, district, zone, etc.) This field is required. </t>
  </si>
  <si>
    <t>Region, division, district, FIA, and service territory</t>
  </si>
  <si>
    <t>AdministrativeArea.AreaType</t>
  </si>
  <si>
    <t>SubareaType</t>
  </si>
  <si>
    <t>Subarea Type</t>
  </si>
  <si>
    <t>Operational; Construction; Weather; Organizational; N/A; Other, see comment</t>
  </si>
  <si>
    <t xml:space="preserve">Electrical corporation sub-area type. Enter “N/A” if an administrative area feature class is not broken into sub-polygons with unique names. Possible values: ||Operational ||Construction ||Weather ||Organizational ||N/A ||Other, see comment ||This field is required. </t>
  </si>
  <si>
    <t>AdministrativeArea.SubareaType</t>
  </si>
  <si>
    <t>SubareaTypeComment</t>
  </si>
  <si>
    <t>Subarea Type Comment</t>
  </si>
  <si>
    <t xml:space="preserve">Sub-area type not listed in the options above. This field is required IF SubAreaType is “Other, see comment”. </t>
  </si>
  <si>
    <t>AdministrativeArea.SubareaTypeComment</t>
  </si>
  <si>
    <t>Name</t>
  </si>
  <si>
    <t xml:space="preserve">Name of administrative area. This field is required. </t>
  </si>
  <si>
    <t>PG&amp;E includes:  PG&amp;E service territory, Fire Index Area, Division, District, High Fire Risk Area, Surge Protection District, Insulation District, Corrosion Area, Raptor Concentration Zone, Snowloading Area, Climate Zone, Summer Temperature Map, Region</t>
  </si>
  <si>
    <t>AdministrativeArea.Name</t>
  </si>
  <si>
    <t>FacilityID</t>
  </si>
  <si>
    <t>Facility ID</t>
  </si>
  <si>
    <t xml:space="preserve">Unique ID for a specific critical facility. It should be a traceable stable ID within the electrical corporation’s operations/processes. Primary key for the Critical Facility point feature class. ||This field is required. </t>
  </si>
  <si>
    <t>Yes - Critical infrastructure is identified as confidential
Customer information combined with GIS data may facilitate customer identification in violation of privacy rules. (See PUC § 8380; Civ. Code §§ 1798 et seq.; Govt. Code § 6254; D.14-05-016.)</t>
  </si>
  <si>
    <t xml:space="preserve">SP ID as unique identifier </t>
  </si>
  <si>
    <t>CriticalFacility.FacilityID</t>
  </si>
  <si>
    <t>CriticalFacility.UtilityID</t>
  </si>
  <si>
    <t>FacilityName</t>
  </si>
  <si>
    <t>Facility Name</t>
  </si>
  <si>
    <t xml:space="preserve">Name of the facility. This field is required. </t>
  </si>
  <si>
    <t>Based on Person D</t>
  </si>
  <si>
    <t>CriticalFacility.FacilityName</t>
  </si>
  <si>
    <t>FacilityCategory</t>
  </si>
  <si>
    <t>Facility Category</t>
  </si>
  <si>
    <t>Chemical; Communications; Educational; Emergency services; Energy; Government facilities; Healthcare and public health; Public safety answering points; Transportation; Water and wastewater systems; Other, see comment</t>
  </si>
  <si>
    <t xml:space="preserve">Critical facility category. See examples table below this table for examples of facilities that fall under these categories. Possible values: ||Chemical ||Communications ||Educational ||Emergency services ||Energy ||Government facilities ||Healthcare and public health ||Public safety answering points ||Transportation ||Water and wastewater systems ||Other, see comment ||This field is required. </t>
  </si>
  <si>
    <t>This is based on NAICS associated with SA ID, if that is not available then the NAICS associated with Person ID</t>
  </si>
  <si>
    <t>CriticalFacility.FacilityCategory</t>
  </si>
  <si>
    <t>FacilityCategoryComment</t>
  </si>
  <si>
    <t>Facility Category Comment</t>
  </si>
  <si>
    <t xml:space="preserve">Facility category not covered by the options above. This field is required IF FacilityCategory is “Other, see comment”. </t>
  </si>
  <si>
    <t>CriticalFacility.FacilityCategoryComment</t>
  </si>
  <si>
    <t>FacilityDescription</t>
  </si>
  <si>
    <t>Facility Description</t>
  </si>
  <si>
    <t xml:space="preserve">Brief facility description (e.g., fire station, prison, nursing home, etc.). This field is optional. </t>
  </si>
  <si>
    <t>CriticalFacility.FacilityDescription</t>
  </si>
  <si>
    <t xml:space="preserve">ID of circuit segment associated with critical facility. Foreign key to the asset line features if the electrical corporation has persistent stable segment IDs. A segment may be anything more granular than a circuit, including a single span. This field is required IF the electrical corporation has persistent stable IDs for circuit segments. </t>
  </si>
  <si>
    <t>CriticalFacility.SegmentID</t>
  </si>
  <si>
    <t xml:space="preserve">ID of circuit associated with critical facility. Foreign key to the asset line features if the electrical corporation does not have persistent stable segment IDs. This field is required IF SegmentID is not populated. </t>
  </si>
  <si>
    <t>If Circuit ID is not available in OIS/OMT then Feeder from CC&amp;B/Teradata</t>
  </si>
  <si>
    <t>CriticalFacility.CircuitID</t>
  </si>
  <si>
    <t xml:space="preserve">ID of meter associated with critical facility. This field is required. </t>
  </si>
  <si>
    <t>PG&amp;E is providing Service Point Location instead of MeterID as this unique ID works better to link other datasets geospatially for the GIS Data Standard and also shows where the customer is located.</t>
  </si>
  <si>
    <t>CriticalFacility.MeterID</t>
  </si>
  <si>
    <t>BackupPower</t>
  </si>
  <si>
    <t>Backup Power</t>
  </si>
  <si>
    <t xml:space="preserve">Does the facility have a backup power source? Possible values: ||Yes ||No ||This field is required. </t>
  </si>
  <si>
    <t xml:space="preserve">PG&amp;E conducts outreach to determine endpoint backup capacity from customer owned facilities.  </t>
  </si>
  <si>
    <t>This information is self-reported survey data and customer outreach.</t>
  </si>
  <si>
    <t>PG&amp;E conducts outreach to determine endpoint backup capacity from customer owned facilities.  Customer outreach is an ongoing effort and customer owned Critical Facilities will continue to build out their infrastructure independent of PG&amp;E activities.</t>
  </si>
  <si>
    <t>Based on BUG Survey data</t>
  </si>
  <si>
    <t>CriticalFacility.BackupPower</t>
  </si>
  <si>
    <t>BackupType</t>
  </si>
  <si>
    <t>Backup Type</t>
  </si>
  <si>
    <t>Storage battery; Diesel generator; Gas generator; Combined/hybrid; Other, see comment</t>
  </si>
  <si>
    <t xml:space="preserve">Type of backup power source. Possible values: ||Storage battery ||Diesel generator ||Gas generator ||Combined/hybrid ||Other, see comment ||This field is required IF BackupPower is “Yes”. </t>
  </si>
  <si>
    <t>CriticalFacility.BackupType</t>
  </si>
  <si>
    <t>BackupTypeComment</t>
  </si>
  <si>
    <t>Backup Type Comment</t>
  </si>
  <si>
    <t xml:space="preserve">Backup type not listed in the options above. This field is required IF BackupPower is “Yes” AND BackupType is “Other, see comment”. </t>
  </si>
  <si>
    <t>This information is self reported survey data and customer outreach.</t>
  </si>
  <si>
    <t>CriticalFacility.BackupTypeComment</t>
  </si>
  <si>
    <t>BackupCapacity</t>
  </si>
  <si>
    <t>Backup Capacity</t>
  </si>
  <si>
    <t xml:space="preserve">Hours of energy storage of backup generation from backup power source. This field is required IF BackupPower is “Yes”. </t>
  </si>
  <si>
    <t>CriticalFacility.BackupCapacity</t>
  </si>
  <si>
    <t>PopulationImpact</t>
  </si>
  <si>
    <t>Population Impact</t>
  </si>
  <si>
    <t xml:space="preserve">The approximate number of people that depend on this critical facility. This field is required. </t>
  </si>
  <si>
    <t xml:space="preserve">Population impact is based upon Zip code of facility to normalize data for different facility types.  Datatype of Population Impact limits possible values of field.  Values greater than allowed by datatype limit are set to maximum allowed value of 32,767.  </t>
  </si>
  <si>
    <t>Population impact is based upon location and US Census data.</t>
  </si>
  <si>
    <t>CriticalFacility.PopulationImpact</t>
  </si>
  <si>
    <t>PSPSDays</t>
  </si>
  <si>
    <t>PSPS Days</t>
  </si>
  <si>
    <t xml:space="preserve">The number of days the critical facility was impacted by PSPS events in the reporting period. ||This field is required. </t>
  </si>
  <si>
    <t>CriticalFacility.PSPSDays</t>
  </si>
  <si>
    <t>Address</t>
  </si>
  <si>
    <t xml:space="preserve">The address of the critical facility. This field is required. </t>
  </si>
  <si>
    <t>Based on Premise ID</t>
  </si>
  <si>
    <t>CriticalFacility.Address</t>
  </si>
  <si>
    <t>City</t>
  </si>
  <si>
    <t xml:space="preserve">The city of the critical facility. This field is required. </t>
  </si>
  <si>
    <t>CriticalFacility.City</t>
  </si>
  <si>
    <t>Zip</t>
  </si>
  <si>
    <t>String(5)</t>
  </si>
  <si>
    <t xml:space="preserve">The 5-digit zip code of the critical facility. This field is required. </t>
  </si>
  <si>
    <t>CriticalFacility.Zip</t>
  </si>
  <si>
    <t xml:space="preserve">The CPUC high-fire threat district (HFTD) area the critical facility intersects. For these data, anything outside Tiers 2 and 3 must be categorized as “Non-HFTD.” Do not record any Zone 1 or Tier 1 values. Possible values: ||Tier 3 ||Tier 2 ||Non-HFTD ||HFTD data can be downloaded from: https://ia.cpuc.ca.gov/firemap. This field is required. </t>
  </si>
  <si>
    <t>CriticalFacility.HFTDClass</t>
  </si>
  <si>
    <t>HwwID</t>
  </si>
  <si>
    <t>HWW ID</t>
  </si>
  <si>
    <t xml:space="preserve">Unique ID and primary key for the High Wind Warning Day feature class. This field is required. </t>
  </si>
  <si>
    <t>Data is not owned or maintained by PG&amp;E.</t>
  </si>
  <si>
    <t>yes</t>
  </si>
  <si>
    <t>HighWindWarningDayPolygon.HwwID</t>
  </si>
  <si>
    <t>HighWindWarningDayPolygon.UtilityID</t>
  </si>
  <si>
    <t>HWWIssueDateTime</t>
  </si>
  <si>
    <t>HWW Issue Date and Time</t>
  </si>
  <si>
    <t xml:space="preserve">Start date and time of the High Wind Warning. This field is required. </t>
  </si>
  <si>
    <t>HighWindWarningDayPolygon.HWWIssueDateTime</t>
  </si>
  <si>
    <t>NumberHWWDays</t>
  </si>
  <si>
    <t>Number HWW Days</t>
  </si>
  <si>
    <t xml:space="preserve">Number of High Wind Warning days. This field is required. </t>
  </si>
  <si>
    <t>HighWindWarningDayPolygon.NumberHWWDays</t>
  </si>
  <si>
    <t>Major Woody Stem Exempt Tree Point</t>
  </si>
  <si>
    <t>PG&amp;E is taking active steps to address these quality issues in the field and making changes to our operations.</t>
  </si>
  <si>
    <t>PG&amp;E will continue to provide MWS data, and as quality issues are addressed in the field will make improvements on data provided.</t>
  </si>
  <si>
    <t>MajorWoodyStemExemptTreePoint.UtilityID</t>
  </si>
  <si>
    <t xml:space="preserve">PG&amp;E intends to evaluate best practices from Lines of Business that actively catalog vegetation details and incorporate these methods into this program. </t>
  </si>
  <si>
    <t>MajorWoodyStemExemptTreePoint.VegetationGenus</t>
  </si>
  <si>
    <t>MajorWoodyStemExemptTreePoint.VegetationSpecies</t>
  </si>
  <si>
    <t>MajorWoodyStemExemptTreePoint.VegetationCommonName</t>
  </si>
  <si>
    <t>PG&amp;E is taking active steps to address these quality issues in the field and making changes to its operations.</t>
  </si>
  <si>
    <t>MajorWoodyStemExemptTreePoint.LastInspectionDate</t>
  </si>
  <si>
    <t>Quantity</t>
  </si>
  <si>
    <t>MajorWoodyStemExemptTreePoint.Quantity</t>
  </si>
  <si>
    <t>OplcID</t>
  </si>
  <si>
    <t>OPLC ID</t>
  </si>
  <si>
    <t xml:space="preserve">Unique ID of private power line connection location. Primary key for the electrical corporation Power Line-Other Power Line Connection Location Point feature. This field is required. </t>
  </si>
  <si>
    <t>Dx Corporation - Private: oplclID prefix contains "POL", an acronym for Private Owned Line
Dx Corporation - Corporation: oplclID in an integer
Tx Corporation - Corporation: oplclID is a concatenation of circuit name and voltage</t>
  </si>
  <si>
    <t>Yes - Information that could lead to customer identification would be considered confidential</t>
  </si>
  <si>
    <t>Current submission utilizes the POL Polygon in EDGIS to identify closest connection asset (Fuse Cutout information).</t>
  </si>
  <si>
    <t>OtherPowerLineConnectionLocation.OplcID</t>
  </si>
  <si>
    <t>Current submission utilizes the POL Polygon in EDGIS to identify the operating number for the closest connection asset (Fuse Cutout information).</t>
  </si>
  <si>
    <t>OtherPowerLineConnectionLocation.UtilityID</t>
  </si>
  <si>
    <t>OtherLineOwner</t>
  </si>
  <si>
    <t>Other Line Owner</t>
  </si>
  <si>
    <t xml:space="preserve">Name of individual or other entity that owns the line to which the submitting corporation’s electrical corporation line is connecting. This field is required. </t>
  </si>
  <si>
    <t>Current submission utilizes the POL Polygon in EDGIS to identify Circuit ID to connection asset (Fuse, Switch)</t>
  </si>
  <si>
    <t>OtherPowerLineConnectionLocation.OtherLineOwner</t>
  </si>
  <si>
    <t>ConnectionAsset</t>
  </si>
  <si>
    <t>Connection Asset</t>
  </si>
  <si>
    <t xml:space="preserve">Asset enabling the connection. This field is required. </t>
  </si>
  <si>
    <t>PG&amp;E has provided information where available</t>
  </si>
  <si>
    <t>Current submission assumes Primary Distribution but further work may be required.</t>
  </si>
  <si>
    <t>OtherPowerLineConnectionLocation.ConnectionAsset</t>
  </si>
  <si>
    <t>ConnectionPointAssetID</t>
  </si>
  <si>
    <t>Connection Point Asset ID</t>
  </si>
  <si>
    <t xml:space="preserve">AssetID of the asset that enables the connection. Must be traceable stable ID within a specific asset class. Foreign key to the related asset point feature class attribute tables. ||This field is required. </t>
  </si>
  <si>
    <t xml:space="preserve">PG&amp;E has provided information where available
PG&amp;E does not provide AssetID information where the asset is neither traceable not stable within a specific asset class
</t>
  </si>
  <si>
    <t xml:space="preserve">Private to Private: Majority of Corporation to Private data is submitted for this field. PG&amp;E's focus is currently on addressing larger data gaps and enhancements to reporting quality. Once these objectives are met, PG&amp;E can re-assess actions needed for 100% complete data for this field.
Corporation to Corporation (Dx and Tx): More cross-functional investigation is needed to learn how Corporation to Corporation data relates to other source systems at PG&amp;E (e.g., GIS,  SAP). For example, depending on the type of connection point asset (e.g., pole, transformer), different approaches may be needed to relate the Corporation to Corporation data with other data fields in source systems. </t>
  </si>
  <si>
    <t xml:space="preserve">PG&amp;E is taking actions to prioritize enhancements the GIS Data Standard submission on a quarterly basis. </t>
  </si>
  <si>
    <t>HFTD information provided by EDGIS Overlay</t>
  </si>
  <si>
    <t>OtherPowerLineConnectionLocation.ConnectionPointAssetID</t>
  </si>
  <si>
    <t>CorporationSegmentID</t>
  </si>
  <si>
    <t>Corporation Segment ID</t>
  </si>
  <si>
    <t xml:space="preserve">Segment ID of the electrical corporation line that feeds energy into or receives energy from the private line. Foreign key to the related asset line features if the electrical corporation has persistent unique segment IDs. A segment may be anything more granular than a circuit, including a single span. This field is required IF the electrical corporation has persistent stable IDs for circuit segments. </t>
  </si>
  <si>
    <t>OtherPowerLineConnectionLocation.CorporationSegmentID</t>
  </si>
  <si>
    <t>CorporationCircuitID</t>
  </si>
  <si>
    <t>Corporation Circuit ID</t>
  </si>
  <si>
    <t xml:space="preserve">Circuit ID of the electrical corporation line that feeds energy into or receives energy from the private line. Foreign key to the related asset line features if the electrical corporation does not have persistent unique segment IDs. This field is required IF SegmentID is not populated. </t>
  </si>
  <si>
    <t>OtherPowerLineConnectionLocation.CorporationCircuitID</t>
  </si>
  <si>
    <t>CorporationLineClass</t>
  </si>
  <si>
    <t>Corporation Line Class</t>
  </si>
  <si>
    <t xml:space="preserve">Classification of corporation’s line asset at connection location. Identifies the feature where the Corporation Segment or Circuit ID will be found. Possible values: ||Transmission Line ||Primary Distribution Line ||Secondary Distribution Line ||This field is required. </t>
  </si>
  <si>
    <t>OtherPowerLineConnectionLocation.CorporationLineClass</t>
  </si>
  <si>
    <t>OtherLineClass</t>
  </si>
  <si>
    <t>Other Line Class</t>
  </si>
  <si>
    <t>Transmission; Primary Distribution; Secondary Distribution</t>
  </si>
  <si>
    <t xml:space="preserve">Classification of line asset that meets corporation line at connection location. Possible values: ||Transmission ||Primary Distribution ||Secondary Distribution ||This field is required. </t>
  </si>
  <si>
    <t>OtherPowerLineConnectionLocation.OtherLineClass</t>
  </si>
  <si>
    <t>OtherConductorType</t>
  </si>
  <si>
    <t>Other Conductor Type</t>
  </si>
  <si>
    <t xml:space="preserve">Type of conductor that connects to corporation line. Possible values: ||Bare ||Covered ||Insulated ||Other, see comment ||This field is required. </t>
  </si>
  <si>
    <t>Corporation to Private: PG&amp;E does not have this information because it does not keep record of customer owned facilities. PG&amp;E views private or customer line owners as separately accountable for regulatory compliance matters
Corporation to Corporation: this submission does not contain data on Other Conductor Types for Corporation to Corporation connections.</t>
  </si>
  <si>
    <t>Corporation to Private: N/A - Please see 'availability explanation'
Corporation to Corporation: More cross-functional investigation is needed to learn how Corporation to Corporation data relates to other source systems at PG&amp;E (e.g., GIS,  SAP).</t>
  </si>
  <si>
    <t xml:space="preserve">PG&amp;E is taking actions to prioritize enhancements to the GIS Data Standard submission on a quarterly basis. </t>
  </si>
  <si>
    <t>OtherPowerLineConnectionLocation.OtherConductorType</t>
  </si>
  <si>
    <t>OtherConductorTypeComment</t>
  </si>
  <si>
    <t>Other Conductor Type Comment</t>
  </si>
  <si>
    <t xml:space="preserve">Conductor type not listed in the options above. This field is required IF OtherConductorType is “Other, see comment”. </t>
  </si>
  <si>
    <t>OtherPowerLineConnectionLocation.OtherConductorTypeComment</t>
  </si>
  <si>
    <t>ConnectionType</t>
  </si>
  <si>
    <t>Connection Type</t>
  </si>
  <si>
    <t>Corporation to private; Corporation to corporation</t>
  </si>
  <si>
    <t xml:space="preserve">Type of energy transfer happening at location. Possible values: ||Corporation to private ||Corporation to corporation ||This field is required. </t>
  </si>
  <si>
    <t>OtherPowerLineConnectionLocation.ConnectionType</t>
  </si>
  <si>
    <t>ConnectionLocation</t>
  </si>
  <si>
    <t>Connection Location</t>
  </si>
  <si>
    <t>All Overhead; All underground; Overhead to underground; Underground to overhead</t>
  </si>
  <si>
    <t xml:space="preserve">Is the connection overhead or underground? Possible values: ||All Overhead ||All underground ||Overhead to underground ||Underground to overhead ||For OH-UG values above, implied direction is from the reporting utility to the other utility. This field is required. </t>
  </si>
  <si>
    <t>A majority of data is provided for this attribute</t>
  </si>
  <si>
    <t>Corporation to Corporation: More cross-functional investigation is needed to learn how Corporation to Corporation data relates to other source systems at PG&amp;E (e.g., GIS,  SAP). For example, data stewards could manually review attributes about the connection point in GIS (e.g., PG&amp;E tie circuit name, Lat/Long), and label each connection as OH or UG. Other, more efficient, approaches may be identified given more cross-functional collaboration between the data stewards and other stakeholders</t>
  </si>
  <si>
    <t xml:space="preserve">PG&amp;E is taking actions to prioritize enhancements to the GIS Data Standard submission on a quarterly basis. 
</t>
  </si>
  <si>
    <t>OtherPowerLineConnectionLocation.ConnectionLocation</t>
  </si>
  <si>
    <t>OtherNominalVoltagekV</t>
  </si>
  <si>
    <t>Other Nominal Voltage (kV)</t>
  </si>
  <si>
    <t xml:space="preserve">Nominal voltage (in kilovolts) of other conductor connected to corporation line. Do not use more than two decimal places. Enter “-99” if not applicable. This field is required. </t>
  </si>
  <si>
    <t>Corporation to Private: PG&amp;E added field values for 'OtherNominalVoltage' with a use limitation and operating assumption that the nominal voltage found on the "Other" side of the intertie is the same known nominal voltage found on the PG&amp;E side of the intertie point.   PG&amp;E views private or customer line owners as separately accountable for regulatory compliance matters
Corporation to Corporation: PG&amp;E has provided the current data collected.</t>
  </si>
  <si>
    <t>Corporation to Private: N/A - Please see 'availability explanation'
Corporation to Corporation: More cross-functional investigation is needed to learn how Corporation to Corporation data relates to other source systems at PG&amp;E (e.g., GIS,  SAP). For example, PG&amp;E has developed methods to report this data for other Feature Classes and could explore the feasibility of repurposing such methods for this dataset.</t>
  </si>
  <si>
    <t>Corporation to Private: N/A - Please see 'availability explanation'
Corporation to Corporation: PG&amp;E is taking actions to enhance the GIS Data Standard submission on a quarterly basis.</t>
  </si>
  <si>
    <t>OtherPowerLineConnectionLocation.OtherNominalVoltagekV</t>
  </si>
  <si>
    <t>OtherOperatingVoltagekV</t>
  </si>
  <si>
    <t>Other Operating Voltage (kV)</t>
  </si>
  <si>
    <t xml:space="preserve">Operating voltage (in kilovolts) of other conductor connected to corporation line. Do not use more than two decimal places. Enter “-99” if not applicable. This field is required. </t>
  </si>
  <si>
    <t>Corporation to Private: PG&amp;E does not have this information because it does not keep record of customer owned facilities. PG&amp;E views private or customer line owners as separately accountable for regulatory compliance matters
Corporation to Corporation: this submission does not contain this attribute for Corporation to Corporation connections.</t>
  </si>
  <si>
    <t>OtherPowerLineConnectionLocation.OtherOperatingVoltagekV</t>
  </si>
  <si>
    <t>OtherConductorMaterial</t>
  </si>
  <si>
    <t>Other Conductor Material</t>
  </si>
  <si>
    <t xml:space="preserve">Conductor material of other line that connects to corporation line. Possible values: ||All aluminum conductor (AAC) ||All aluminum alloy conductor (AAAC) ||Aluminum conductor aluminum reinforced (ACAR) ||Aluminum conductor steel reinforced (ACSR) ||Aluminum conductor steel supported (ACSS) ||Copper (Cu) ||Other, see comment ||This field is required. </t>
  </si>
  <si>
    <t>Corporation to Private: PG&amp;E does not have this information because it does not keep record of customer owned facilities. PG&amp;E views private or customer line owners as separately accountable for regulatory compliance matters
Corporation to Corporation (Tx): values are populated as Unknown, where allowed and applicable, for characteristics of the "non-PG&amp;E" side of the intertie</t>
  </si>
  <si>
    <t>OtherPowerLineConnectionLocation.OtherConductorMaterial</t>
  </si>
  <si>
    <t>OtherConductorMaterialComment</t>
  </si>
  <si>
    <t>Other Conductor Material Comment</t>
  </si>
  <si>
    <t xml:space="preserve">Conductor material not listed in the options above. This field is required IF OtherConductorMaterial is “Other, see comment”. </t>
  </si>
  <si>
    <t>Corporation to Private: PG&amp;E does not have this information because it does not keep record of customer owned facilities. PG&amp;E views private or customer line owners as separately accountable for regulatory compliance matters
Corporation to Corporation: this submission does not contain this attribute for Corporation to Corporation connections</t>
  </si>
  <si>
    <t>Corporation to Private: N/A - Please see 'availability explanation'
Corporation to Corporation: More cross-functional investigation is needed to learn how Corporation to Corporation data relates to other source systems at PG&amp;E (e.g., GIS,  SAP). For example, PG&amp;E has developed methods to report this data for other Feature Classes and could explore the feasibility of repurposing such methods for this dataset</t>
  </si>
  <si>
    <t>OtherPowerLineConnectionLocation.OtherConductorMaterialComment</t>
  </si>
  <si>
    <t>OtherConductorSize</t>
  </si>
  <si>
    <t>Other Conductor Size</t>
  </si>
  <si>
    <t xml:space="preserve">Size of other conductor that connects to corporation line (e.g., No. 4 Cu or 1/0 ACSR). ||This field is required. </t>
  </si>
  <si>
    <t>We inspect PG&amp;E TXs, but not their line. If we notice anything, we will notify line owner of safety hazard through third party notification process. POL owners responsible for inspection and maintenance of their lines. Annual reminder letters are sent to POL owners per GO95.</t>
  </si>
  <si>
    <t>OtherPowerLineConnectionLocation.OtherConductorSize</t>
  </si>
  <si>
    <t>OtherConductorOD</t>
  </si>
  <si>
    <t>Other Conductor Overall Diameter (inches)</t>
  </si>
  <si>
    <t xml:space="preserve">Overall diameter of the other conductor that connects to the corporation conductor in inches. This field is required. </t>
  </si>
  <si>
    <t>Corporation to Private: N/A - Please see 'availability explanation'
Corporation to Corporation: PG&amp;E is taking actions to prioritize enhancements the GIS Data Standard submission on a quarterly basis.</t>
  </si>
  <si>
    <t>We inspect PG&amp;E TXs, but not their line. POL owners responsible for inspection and maintenance of their lines. Annual reminder letters are sent to POL owners per GO95.</t>
  </si>
  <si>
    <t>OtherPowerLineConnectionLocation.OtherConductorOD</t>
  </si>
  <si>
    <t>ConnectionLastInspectionDate</t>
  </si>
  <si>
    <t>Connection Last Inspection Date</t>
  </si>
  <si>
    <t>Corporation to Private: PG&amp;E seeks clarity on if this is the date of the inspection of the actual POL line or PG&amp;E's demarcation. For this submission (until additional clarity is provided), PG&amp;E is providing Pole Test and Treat inspection records or detailed inspections (whichever is most recent)  for each location as data is available. There are also nulls because an inspection is not required. 
Corporation to Corporation: this submission does not contain this attribute for Corporation to Corporation connections.</t>
  </si>
  <si>
    <t>Current submission utilizes information from Standalone vendor maintained access db; additional time may be needed if confirming initial fuse installation; however instances in which fuses have been replaced would produce inaccurate reporting.</t>
  </si>
  <si>
    <t>OtherPowerLineConnectionLocation.ConnectionLastInspectionDate</t>
  </si>
  <si>
    <t>ConnectionLastMaintenanceDate</t>
  </si>
  <si>
    <t>Connection Last Maintenance Date</t>
  </si>
  <si>
    <t>OtherPowerLineConnectionLocation.ConnectionLastMaintenanceDate</t>
  </si>
  <si>
    <t>ConnectionEstablishmentDate</t>
  </si>
  <si>
    <t>Connection Establishment Date</t>
  </si>
  <si>
    <t xml:space="preserve">Date the connection was established. This field OR ConnectionEstablishmentYear OR EstimatedConnectioonAge is required. </t>
  </si>
  <si>
    <t>Corporation to Private: PG&amp;E has the year of the establishment.
Corporation to Corporation: this submission does not contain this attribute for Corporation to Corporation connections.</t>
  </si>
  <si>
    <t>Corporation to Private: N/A - Please see 'availability explanation'
Corporation to Corporation: More cross-functional investigation is needed to learn how Corporation to Corporation data relates to other source systems at PG&amp;E (e.g., GIS,  SAP).</t>
  </si>
  <si>
    <t>OtherPowerLineConnectionLocation.ConnectionEstablishmentDate</t>
  </si>
  <si>
    <t>ConnectionEstablishmentYear</t>
  </si>
  <si>
    <t>Connection Establishment Year</t>
  </si>
  <si>
    <t xml:space="preserve">Year of connection establishment. This field OR ConnectionEstablishmentDate OR EstimatedConnectioonAge is required. </t>
  </si>
  <si>
    <t>Corporation to Private: PG&amp;E has data all but for one value for which a record is not available.
Corporation to Corporation: this submission does not contain this attribute for Corporation to Corporation connections.</t>
  </si>
  <si>
    <t>Majority of data is submitted for this field. PG&amp;E's focus is currently on addressing larger data gaps and enhancements to reporting quality. Once these objectives are met, PG&amp;E can re-assess actions needed for 100% complete data for this field.</t>
  </si>
  <si>
    <t>OtherPowerLineConnectionLocation.ConnectionEstablishmentYear</t>
  </si>
  <si>
    <t>EstimatedConnectionAge</t>
  </si>
  <si>
    <t>Estimated Connection Age</t>
  </si>
  <si>
    <t xml:space="preserve">The estimated age of the connection in years. Only use this field if the ConnectionEstablishmentYear and ConnectionEstablishmentDate values are unknown. Possible values: ||0-9 ||10-19 ||20-29 ||30-39 ||40-49 ||50-59 ||60-69 ||70-79 ||80-89 ||90-99 ||100+ ||This field OR ConnectionEstablishmentYear OR ConnectionEstablishmentDate is required. </t>
  </si>
  <si>
    <t xml:space="preserve">A majority of data is submitted for this field. </t>
  </si>
  <si>
    <t xml:space="preserve">PG&amp;E is taking actions to prioritize enhancements the GIS Data Standard submission on a quarterly basis. 
</t>
  </si>
  <si>
    <t>OtherPowerLineConnectionLocation.EstimatedConnectionAge</t>
  </si>
  <si>
    <t>OtherUsefulLifespan</t>
  </si>
  <si>
    <t>Other Useful Lifespan</t>
  </si>
  <si>
    <t xml:space="preserve">The number of years the other line connected to the corporation line is expected to have a useful functioning existence upon initial installation. This field is required. </t>
  </si>
  <si>
    <t xml:space="preserve">This submission does not contain this attribute. There are many different manufactures for various assets and useful lifespan is not a data point commonly provided. 
An asset's lifespan is dependent on a number of factors including weather, installation location, animal interaction, etc. It is not uncommon for some assets to function in the field for  50+ years while others, like surge arrestors last until struck by lightning as designed. </t>
  </si>
  <si>
    <t>PG&amp;E does not currently plan to provide this information in upcoming quarterly submissions. PG&amp;E will continue to follow standards and procedures as well as risk based analysis around the different equipment types and when they are to be replaced.</t>
  </si>
  <si>
    <t>OtherPowerLineConnectionLocation.OtherUsefulLifespan</t>
  </si>
  <si>
    <t>OtherAmpacityRating</t>
  </si>
  <si>
    <t>Other Ampacity Rating</t>
  </si>
  <si>
    <t xml:space="preserve">Nominal ampacity rating of the other conductor in amperes. This field is required. </t>
  </si>
  <si>
    <t>Corporation to Private: PG&amp;E does not have this information as it does not keep record of customer owned facilities. PG&amp;E views private or customer line owners as separately accountable for regulatory compliance matters
Corporation to Corporation: this submission does not contain this attribute for Corporation to Corporation connections.</t>
  </si>
  <si>
    <t>Corporation to Private: N/A - Please see 'availability explanation' 
Corporation to Corporation: Corporation to Corporation: More cross-functional investigation is needed to learn how Corporation to Corporation data relates to other source systems at PG&amp;E (e.g., GIS,  SAP). For example, PG&amp;E has explored methods to report this data for other Feature Classes and could assess the feasibility of repurposing such methods for this dataset.</t>
  </si>
  <si>
    <t xml:space="preserve">Corporation to Private: N/A - Please see 'availability explanation' 
Corporation to Corporation: PG&amp;E is taking actions to enhance the GIS Data Standard submission on a quarterly basis. </t>
  </si>
  <si>
    <t>OtherPowerLineConnectionLocation.OtherAmpacityRating</t>
  </si>
  <si>
    <t>ConnectionComments</t>
  </si>
  <si>
    <t>Connection Comments</t>
  </si>
  <si>
    <t xml:space="preserve">Describe any additional key details that should be known about the connection location. This field is optional. </t>
  </si>
  <si>
    <t>Comments provided as applicable</t>
  </si>
  <si>
    <t>OtherPowerLineConnectionLocation.ConnectionComments</t>
  </si>
  <si>
    <t xml:space="preserve">The CPUC high-fire threat district (HFTD) area the connection location intersects. For these data, anything outside Tiers 2 and 3 must be categorized as “Non-HFTD.” Do not record any Zone 1 or Tier 1 values. Possible values: ||Tier 3 ||Tier 2 ||Non-HFTD ||HFTD data can be downloaded from: https://ia.cpuc.ca.gov/firemap. This field is required. </t>
  </si>
  <si>
    <t>Always "corporation to other".</t>
  </si>
  <si>
    <t>OtherPowerLineConnectionLocation.HFTDClass</t>
  </si>
  <si>
    <t>RfwID</t>
  </si>
  <si>
    <t>RFW ID</t>
  </si>
  <si>
    <t xml:space="preserve">Unique ID and primary key for the Red Flag Warning Day feature class. This field is required. </t>
  </si>
  <si>
    <t>RedFlagWarningDayPolygon.RfwID</t>
  </si>
  <si>
    <t>RedFlagWarningDayPolygon.UtilityID</t>
  </si>
  <si>
    <t>FireWeatherZoneID</t>
  </si>
  <si>
    <t>Fire Weather Zone ID</t>
  </si>
  <si>
    <t xml:space="preserve">ID number of fire weather zone. This field is required. </t>
  </si>
  <si>
    <t>This is assumed to be the 3 digit number NWS Fire Weather Zone.</t>
  </si>
  <si>
    <t>RedFlagWarningDayPolygon.FireWeatherZoneID</t>
  </si>
  <si>
    <t>RedFlagWarningIssueDateTime</t>
  </si>
  <si>
    <t>Red Flag Warning Issue Date and Time</t>
  </si>
  <si>
    <t xml:space="preserve">Start date and time of the Red Flag Warning. This field is required. </t>
  </si>
  <si>
    <t>This is publicly available information. Raw NWS polygon data is in UTC but the shapefile submitted has this field in local time.</t>
  </si>
  <si>
    <t>RedFlagWarningDayPolygon.RedFlagWarningIssueDateTime</t>
  </si>
  <si>
    <t>NumberRedFlagWarningDays</t>
  </si>
  <si>
    <t>Number Red Flag Warning Days</t>
  </si>
  <si>
    <t xml:space="preserve">Number of Red Flag Warning days. This field is required. </t>
  </si>
  <si>
    <t>This is publicly available information. Based on the description of 3.6.3, and for each RFW polygon, it was assumed to be the number of hours in a RFW event/24 hours present in RFWs.</t>
  </si>
  <si>
    <t>RedFlagWarningDayPolygon.NumberRedFlagWarningDays</t>
  </si>
  <si>
    <t>Psps Event</t>
  </si>
  <si>
    <t>Psps Event Customer Meter Point</t>
  </si>
  <si>
    <t>PspsEventMeterID</t>
  </si>
  <si>
    <t>PSPS Event Meter ID</t>
  </si>
  <si>
    <t>String(110)</t>
  </si>
  <si>
    <t xml:space="preserve">An underscore delimited concatenation of “EventID” + “_” + “MeterID”. Primary key for the PSPS Event Customer Meter Point feature class attribute table. This field is required. </t>
  </si>
  <si>
    <t>Yes - This information combined with GIS data may facilitate customer identification in violation of privacy rules. (See PUC § 8380; Civ. Code §§ 1798 et seq.; Govt. Code § 6254; D.14-05-016.)
Physical facility, cyber-security sensitive, or critical energy infrastructure data. (See 18 C.F.R. § 388.113, see also Govt. Code § 6254(k), (ab); 6 U.S.C. § 131; 6 CFR § 29.2.)</t>
  </si>
  <si>
    <t>PspsEventCustomerMeterPoint.PspsEventMeterID</t>
  </si>
  <si>
    <t>ILIS via Palantir</t>
  </si>
  <si>
    <t>PSPS PMO</t>
  </si>
  <si>
    <t>EventID</t>
  </si>
  <si>
    <t>Event ID</t>
  </si>
  <si>
    <t xml:space="preserve">Unique ID of the PSPS event. Foreign key to the PSPS Event Log table. This field is required. </t>
  </si>
  <si>
    <t>PspsEventCustomerMeterPoint.EventID</t>
  </si>
  <si>
    <t xml:space="preserve">Unique ID for a specific meter. Foreign key to the Customer Meter Point feature class. This field is required. </t>
  </si>
  <si>
    <t>Yes - This information combined with GIS data may facilitate customer identification in violation of privacy rules. (See PUC § 8380; Civ. Code §§ 1798 et seq.; Govt. Code § 6254; D.14-05-016.)</t>
  </si>
  <si>
    <t>PspsEventCustomerMeterPoint.MeterID</t>
  </si>
  <si>
    <t>PspsEventCustomerMeterPoint.UtilityID</t>
  </si>
  <si>
    <t xml:space="preserve">Broad Classification of customer type. Possible Values: ||Residential ||Non-residential ||This field is required. </t>
  </si>
  <si>
    <t>PspsEventCustomerMeterPoint.MeterType</t>
  </si>
  <si>
    <t>PredictedDurationMinutes</t>
  </si>
  <si>
    <t>Predicted Duration Minutes</t>
  </si>
  <si>
    <t xml:space="preserve">Anticipated duration of PSPS event’s circuit shutoff after it is initiated. Must be reported in whole number minutes. This field is required. </t>
  </si>
  <si>
    <t>PspsEventCustomerMeterPoint.PredictedDurationMinutes</t>
  </si>
  <si>
    <t>ActualDurationMinutes</t>
  </si>
  <si>
    <t>Actual Duration Minutes</t>
  </si>
  <si>
    <t xml:space="preserve">Actual duration of PSPS event’s circuit shutoff. This would be determined after restoration and must be reported in whole number minutes. This should be the duration for the customer whose service was restored last (the maximum duration for the outage). This field is required. </t>
  </si>
  <si>
    <t>PspsEventCustomerMeterPoint.ActualDurationMinutes</t>
  </si>
  <si>
    <t xml:space="preserve">The CPUC high-fire threat district (HFTD) area the customer meter intersects. For these data, anything outside Tiers 2 and 3 must be categorized as “Non-HFTD.” Do not record any Zone 1 or Tier 1 values. Possible values: ||Tier 3 ||Tier 2 ||Non-HFTD ||HFTD data can be downloaded from: https://ia.cpuc.ca.gov/firemap. This field is required. </t>
  </si>
  <si>
    <t>PspsEventCustomerMeterPoint.HFTDClass</t>
  </si>
  <si>
    <t>Psps Event Damage Point</t>
  </si>
  <si>
    <t>DamageEventID</t>
  </si>
  <si>
    <t>Damage Event ID</t>
  </si>
  <si>
    <t xml:space="preserve">Unique ID for a location with damage incurred during an individual PSPS event. Primary key enabling connection between PSPS Event Damage Point feature class and PSPS Event Conductor, Support Structure, and Other Asset Damage Detail tables. This field is required. </t>
  </si>
  <si>
    <t>NA</t>
  </si>
  <si>
    <t>PspsEventDamagePoint.DamageEventID</t>
  </si>
  <si>
    <t xml:space="preserve">Unique ID for the event. Foreign key enabling connection to the PSPS Event Log table. ||This field is required. </t>
  </si>
  <si>
    <t>PspsEventDamagePoint.EventID</t>
  </si>
  <si>
    <t>PspsEventDamagePoint.UtilityID</t>
  </si>
  <si>
    <t>NumberRelatedRecords</t>
  </si>
  <si>
    <t>Number of Related Records</t>
  </si>
  <si>
    <t xml:space="preserve">Identifies the number of related damage records found in the PSPS Event Conductor, Support Structure, and Other Asset Damage Detail tables. This field is required. </t>
  </si>
  <si>
    <t>PspsEventDamagePoint.NumberRelatedRecords</t>
  </si>
  <si>
    <t>DamageDateTime</t>
  </si>
  <si>
    <t>Damage Date and Time</t>
  </si>
  <si>
    <t xml:space="preserve">Date and time or estimated date and time damage occurred. This field is required. </t>
  </si>
  <si>
    <t xml:space="preserve">PG&amp;E can only be confident that a PSPS damage occurred after de-energization and any estimate of damage time would be speculative. Time of when the damage occurred is not known. Reenergization time is provided.  </t>
  </si>
  <si>
    <t>PspsEventDamagePoint.DamageDateTime</t>
  </si>
  <si>
    <t>FuelBedDescription</t>
  </si>
  <si>
    <t>Fuel Bed Description</t>
  </si>
  <si>
    <t>Fire-resistive fuel bed; Grass fuel model; Brush fuel model; Timber fuel model; Other, see comment</t>
  </si>
  <si>
    <t xml:space="preserve">Type of fuel bed existing under damage location. Possible values: ||Fire-resistive fuel bed ||Grass fuel model ||Brush fuel model ||Timber fuel model ||Other, see comment ||This field is required. || ||Definitions:  ||Fire-resistive fuel bed: Fuel bed not conducive to propagating (e.g., asphalt, concrete, gravel, etc.). ||Grass fuel model: Fuel bed comprised of annual grasses  ||Brush fuel model: Fuel bed comprised of mainly brush or shrubs (e.g., chamise, manzanita, chaparral, scotch broom, etc.). ||Timber fuel model: Fuel bed comprised of timber or timber litter (e.g., forests, timber litter, logging slash, etc.). || </t>
  </si>
  <si>
    <t>PspsEventDamagePoint.FuelBedDescription</t>
  </si>
  <si>
    <t>FuelBedDescriptionComment</t>
  </si>
  <si>
    <t>Fuel Bed Description Comment</t>
  </si>
  <si>
    <t xml:space="preserve">Fuel bed description not listed in the options above. This field is required if FuelBedDescription is “Other, see comment”. </t>
  </si>
  <si>
    <t>PspsEventDamagePoint.FuelBedDescriptionComment</t>
  </si>
  <si>
    <t xml:space="preserve">The CPUC high-fire threat district (HFTD) area the asset damage point intersects. For these data, anything outside Tiers 2 and 3 must be categorized as “Non-HFTD.” Do not record any Zone 1 or Tier 1 values. Possible values: ||Tier 3 ||Tier 2 ||Non-HFTD ||HFTD data can be downloaded from: https://ia.cpuc.ca.gov/firemap. This field is required. </t>
  </si>
  <si>
    <t>PspsEventDamagePoint.HFTDClass</t>
  </si>
  <si>
    <t>Psps Event Line</t>
  </si>
  <si>
    <t>PspsEventLineID</t>
  </si>
  <si>
    <t>PSPS Event Line ID</t>
  </si>
  <si>
    <t xml:space="preserve">An underscore delimited concatenation of “EventID” + “_” + “SegmentID” or “EventID” + “_” + “CircuitID”. Primary key for the PSPS Event Line feature class attribute table. This field is required. </t>
  </si>
  <si>
    <t>Yes - Physical facility, cyber-security sensitive, or critical energy infrastructure data. (See 18 C.F.R. § 388.113, see also Govt. Code § 6254(k), (ab); 6 U.S.C. § 131; 6 CFR § 29.2.)</t>
  </si>
  <si>
    <t>PspsEventLine.PspsEventLineID</t>
  </si>
  <si>
    <t xml:space="preserve">A unique standardized identification name of the unique event. Foreign key enabling connection to PSPS Event Log table. This field is required. </t>
  </si>
  <si>
    <t>PspsEventLine.EventID</t>
  </si>
  <si>
    <t xml:space="preserve">Unique ID of the circuit segment that was de-energized. Foreign key to the asset line features if the electrical corporation has persistent unique segment IDs. A segment may be anything more granular than a circuit, including a single span. There should be only one value per record. Use multiple records in table for one PSPS event if multiple circuit segments were involved. This field is required IF the electrical corporation has persistent stable IDs for circuit segments. </t>
  </si>
  <si>
    <t>PspsEventLine.SegmentID</t>
  </si>
  <si>
    <t xml:space="preserve">Unique ID of the circuit that was de-energized. Foreign key to the asset line features if the electrical corporation does not have persistent unique segment IDs. There should be only one value per record. Use multiple records in table for one PSPS event if multiple circuit segments were involved. This field is required IF SegmentID is not populated. </t>
  </si>
  <si>
    <t>PspsEventLine.CircuitID</t>
  </si>
  <si>
    <t>PspsEventLine.LineClass</t>
  </si>
  <si>
    <t xml:space="preserve">Unique ID of the substation/feeder feeding the circuit segment that was de-energized during the PSPS event. Foreign key to the Substation feature. This field is required.  </t>
  </si>
  <si>
    <t>PspsEventLine.SubstationID</t>
  </si>
  <si>
    <t>IsolationDeviceID</t>
  </si>
  <si>
    <t>Isolation Device ID</t>
  </si>
  <si>
    <t xml:space="preserve">Unique ID of the isolation device. Foreign key to the asset point features. There should be only one value per record. Use multiple records in table for one PSPS event if multiple isolation devices were involved. This field is required. </t>
  </si>
  <si>
    <t>PspsEventLine.IsolationDeviceID</t>
  </si>
  <si>
    <t>PspsEventLine.UtilityID</t>
  </si>
  <si>
    <t>IsolationDevice</t>
  </si>
  <si>
    <t>Isolation Device</t>
  </si>
  <si>
    <t>Circuit breaker; Fuse; Switch; Other, see comment</t>
  </si>
  <si>
    <t xml:space="preserve">The device which isolated the circuit during the PSPS event. Possible values: • Circuit breaker ||Fuse ||Switch ||Other, see comment || ||There should be only one value per record. Use multiple records in table for one PSPS event if multiple devices were used. This field is required. </t>
  </si>
  <si>
    <t>PspsEventLine.IsolationDevice</t>
  </si>
  <si>
    <t>IsolationDeviceComment</t>
  </si>
  <si>
    <t>Isolation Device Comment</t>
  </si>
  <si>
    <t xml:space="preserve">Isolation device not listed in the options above. This field is required IF IsolationDevice is “Other, see comment”. </t>
  </si>
  <si>
    <t>PspsEventLine.IsolationDeviceComment</t>
  </si>
  <si>
    <t>ETOR - Actual
Start time - Actual</t>
  </si>
  <si>
    <t>PspsEventLine.PredictedDurationMinutes</t>
  </si>
  <si>
    <t>PspsEventLine.ActualDurationMinutes</t>
  </si>
  <si>
    <t>DurationPredictionError</t>
  </si>
  <si>
    <t>Duration Prediction Error</t>
  </si>
  <si>
    <t xml:space="preserve">“PredictedDurationMinutes” minus “ActualDurationMinutes.” Positive values indicate shorter than predicted PSPS outage duration; negative values indicate longer than predicted PSPS outage duration. This field is required. </t>
  </si>
  <si>
    <t>PspsEventLine.DurationPredictionError</t>
  </si>
  <si>
    <t>Calculated</t>
  </si>
  <si>
    <t>TotalCustomerMinutes</t>
  </si>
  <si>
    <t>Total Customer Minutes</t>
  </si>
  <si>
    <t xml:space="preserve">Actual outage minutes experienced by customers. This field is required. </t>
  </si>
  <si>
    <t>PspsEventLine.TotalCustomerMinutes</t>
  </si>
  <si>
    <t xml:space="preserve">ILIS via Palantir for distribution
</t>
  </si>
  <si>
    <t>TotalCustomers</t>
  </si>
  <si>
    <t>Total Customers</t>
  </si>
  <si>
    <t xml:space="preserve">Total impacted customers. This is not necessarily a sum of all customer category values listed below because medical baseline customers may also be in other customer categories. This field is required. </t>
  </si>
  <si>
    <t>PspsEventLine.TotalCustomers</t>
  </si>
  <si>
    <t>ResidentialCustomers</t>
  </si>
  <si>
    <t>Residential Customers</t>
  </si>
  <si>
    <t xml:space="preserve">Total residential customers. This field is required. </t>
  </si>
  <si>
    <t>PspsEventLine.ResidentialCustomers</t>
  </si>
  <si>
    <t>MedicalBaselineCustomers</t>
  </si>
  <si>
    <t>Medical Baseline Customers</t>
  </si>
  <si>
    <t xml:space="preserve">Total medical baseline customers. This field is required. </t>
  </si>
  <si>
    <t>PspsEventLine.MedicalBaselineCustomers</t>
  </si>
  <si>
    <t>CommercialIndustrialCustomers</t>
  </si>
  <si>
    <t>Commercial Industrial Customers</t>
  </si>
  <si>
    <t xml:space="preserve">Total commercial/industrial customers.  This field is required. </t>
  </si>
  <si>
    <t>Yes - Information that could lead to customer or critical infrastructure identification would be considered confidential</t>
  </si>
  <si>
    <t>PspsEventLine.CommercialIndustrialCustomers</t>
  </si>
  <si>
    <t>OtherCustomers</t>
  </si>
  <si>
    <t>Other Customers</t>
  </si>
  <si>
    <t xml:space="preserve">Total customers that do not fall within residential or commercial/industrial (as requested under Decision 12-04-024). This field is required. </t>
  </si>
  <si>
    <t>PspsEventLine.OtherCustomers</t>
  </si>
  <si>
    <t>CriticalInfrastructure</t>
  </si>
  <si>
    <t>Critical Infrastructure</t>
  </si>
  <si>
    <t xml:space="preserve">Number of critical infrastructure locations (in accordance with Decision 19-05-042 as modified by Decision 20-05-051) impacted by the PSPS event. This field is required.  </t>
  </si>
  <si>
    <t>Yes - Critical infrastructure is identified as confidential
Physical facility, cyber-security sensitive, or critical energy infrastructure data. (See 18 C.F.R. § 388.113, see also Govt. Code § 6254(k), (ab); 6 U.S.C. § 131; 6 CFR § 29.2.)</t>
  </si>
  <si>
    <t>PspsEventLine.CriticalInfrastructure</t>
  </si>
  <si>
    <t>CriticalInfrastructureDuration</t>
  </si>
  <si>
    <t>Critical Infrastructure Duration</t>
  </si>
  <si>
    <t xml:space="preserve">Duration of critical infrastructure locations (in accordance with Decision 19-05-042) deenergized during the PSPS event. Must be reported in whole number minutes. This field is required. </t>
  </si>
  <si>
    <t>PspsEventLine.CriticalInfrastructureDuration</t>
  </si>
  <si>
    <t>CriticalInfrastructureImpact</t>
  </si>
  <si>
    <t>Critical Infrastructure Impact</t>
  </si>
  <si>
    <t xml:space="preserve">CriticalInfrastructure multiplied by CriticalInfrastructureDuration. This field is required. </t>
  </si>
  <si>
    <t>PspsEventLine.CriticalInfrastructureImpact</t>
  </si>
  <si>
    <t>Psps Event Polygon</t>
  </si>
  <si>
    <t>PspsEventPolygonID</t>
  </si>
  <si>
    <t>PSPS Event Polygon ID</t>
  </si>
  <si>
    <t xml:space="preserve">Unique ID for the event polygon. Primary key for the PSPS Event Polygon feature class. ||This field is required. </t>
  </si>
  <si>
    <t>PSPSEventPolygon.PspsEventPolygonID</t>
  </si>
  <si>
    <t>PSPSEventPolygon.EventID</t>
  </si>
  <si>
    <t xml:space="preserve">Unique ID of the circuit segment that was de-energized. Foreign key to all the related asset line feature class attribute tables. A segment may be anything more granular than a circuit, including a single span. There should be only one value per record. Use multiple records in table for one PSPS event if multiple circuit segments were involved. This field is required IF the electrical corporation has persistent stable IDs for circuit segments. </t>
  </si>
  <si>
    <t>PSPSEventPolygon.SegmentID</t>
  </si>
  <si>
    <t xml:space="preserve">Unique ID of the circuit that was de-energized. Foreign key to all the related asset line feature class attribute tables. There should be only one value per record. Use multiple records in table for one PSPS event if multiple circuit segments were involved. This field is required IF SegmentID is not populated. </t>
  </si>
  <si>
    <t>PSPSEventPolygon.CircuitID</t>
  </si>
  <si>
    <t>PSPSEventPolygon.LineClass</t>
  </si>
  <si>
    <t xml:space="preserve">Unique ID of the substation/feeder feeding the circuit that was de-energized during the PSPS event. Foreign key to the Substation feature class. There should be only one value per record. Use multiple records in table for one PSPS event if multiple substations were involved. This field is required. </t>
  </si>
  <si>
    <t>PSPSEventPolygon.SubstationID</t>
  </si>
  <si>
    <t xml:space="preserve">Unique ID of the isolation device. Foreign key to the asset point features. There should be only one value per record. Use multiple records for one PSPS event if multiple isolation devices were involved. This field is required. </t>
  </si>
  <si>
    <t>Yes - Switches and fuses are identified as confidential information
Physical facility, cyber-security sensitive, or critical energy infrastructure data protected from disclosure. (See 18 C.F.R. § 388.113, see also Govt. Code § 6254(k), (ab); 6 U.S.C. § 131; 6 CFR § 29.2.)</t>
  </si>
  <si>
    <t>PSPSEventPolygon.IsolationDeviceID</t>
  </si>
  <si>
    <t>PSPSEventPolygon.UtilityID</t>
  </si>
  <si>
    <t xml:space="preserve">The device which isolated the circuit during the PSPS event. Possible values: • Circuit breaker ||Fuse ||Switch ||Other, see comment || ||There should be only one value per record. Use multiple records for one PSPS event if multiple devices were used. This field is required. </t>
  </si>
  <si>
    <t>PSPSEventPolygon.IsolationDevice</t>
  </si>
  <si>
    <t>PSPSEventPolygon.IsolationDeviceComment</t>
  </si>
  <si>
    <t>PSPSEventPolygon.PredictedDurationMinutes</t>
  </si>
  <si>
    <t>PSPSEventPolygon.ActualDurationMinutes</t>
  </si>
  <si>
    <t>PSPSEventPolygon.DurationPredictionError</t>
  </si>
  <si>
    <t>PSPSEventPolygon.TotalCustomerMinutes</t>
  </si>
  <si>
    <t>Yes - Customer outage information combined with GIS data may facilitate customer identification in violation of privacy rules. (See PUC § 8380; Civ. Code §§ 1798 et seq.; Govt. Code § 6254; D.14-05-016.)</t>
  </si>
  <si>
    <t>PSPSEventPolygon.TotalCustomers</t>
  </si>
  <si>
    <t>PSPSEventPolygon.ResidentialCustomers</t>
  </si>
  <si>
    <t>PSPSEventPolygon.MedicalBaselineCustomers</t>
  </si>
  <si>
    <t xml:space="preserve">Total commercial/industrial customers. This field is required. </t>
  </si>
  <si>
    <t>PSPSEventPolygon.CommercialIndustrialCustomers</t>
  </si>
  <si>
    <t>PSPSEventPolygon.OtherCustomers</t>
  </si>
  <si>
    <t xml:space="preserve">Number of critical infrastructure locations (in accordance with Decision 19-05-042 as modified by Decision 20-05-051) impacted by the PSPS event. This field is required. </t>
  </si>
  <si>
    <t>Yes - Critical infrastructure is identified as confidential
Customer outage information combined with GIS data may facilitate customer identification in violation of privacy rules. (See PUC § 8380; Civ. Code §§ 1798 et seq.; Govt. Code § 6254; D.14-05-016.)
Physical facility, cyber-security sensitive, or critical energy infrastructure data protected from disclosure. (See 18 C.F.R. § 388.113, see also Govt. Code § 6254(k), (ab); 6 U.S.C. § 131; 6 CFR § 29.2.)</t>
  </si>
  <si>
    <t>PSPSEventPolygon.CriticalInfrastructure</t>
  </si>
  <si>
    <t>PSPSEventPolygon.CriticalInfrastructureDuration</t>
  </si>
  <si>
    <t>PSPSEventPolygon.CriticalInfrastructureImpact</t>
  </si>
  <si>
    <t>Table (Psps Event)</t>
  </si>
  <si>
    <t>Psps Event Conductor Damage Detail</t>
  </si>
  <si>
    <t>PspsCdID</t>
  </si>
  <si>
    <t>PSPS Conductor Damage ID</t>
  </si>
  <si>
    <t xml:space="preserve">Primary key for the PSPS Event Conductor Damage Detail table. This field is required. </t>
  </si>
  <si>
    <t>PspsEventConductorDamageDetail.PspsCdID</t>
  </si>
  <si>
    <t xml:space="preserve">Unique ID for damage location. Foreign key enabling connection to the PSPS Event Damage Point feature class. This field is required. </t>
  </si>
  <si>
    <t>PspsEventConductorDamageDetail.DamageEventID</t>
  </si>
  <si>
    <t>PspsEventConductorDamageDetail.UtilityID</t>
  </si>
  <si>
    <t xml:space="preserve">Class of line damaged. Identifies the feature class where the segment or circuit ID should be found. Possible values: ||Transmission Line ||Primary Distribution Line ||Secondary Distribution Line ||This field is required. </t>
  </si>
  <si>
    <t>PspsEventConductorDamageDetail.LineClass</t>
  </si>
  <si>
    <t xml:space="preserve">Unique ID for a specific circuit segment. Foreign key to the asset line feature classes if the electrical corporation has persistent segment IDs. A segment may be anything more granular than a circuit, including a single span. This field is required IF the electrical corporation has persistent stable IDs for circuit segments. </t>
  </si>
  <si>
    <t>PspsEventConductorDamageDetail.SegmentID</t>
  </si>
  <si>
    <t xml:space="preserve">Unique ID for specific circuit. Foreign key to the asset line features if the electrical corporation does not have persistent segment IDs. This field is required IF SegmentID is not populated. </t>
  </si>
  <si>
    <t>PspsEventConductorDamageDetail.CircuitID</t>
  </si>
  <si>
    <t>FromDeviceID</t>
  </si>
  <si>
    <t>From Device ID</t>
  </si>
  <si>
    <t xml:space="preserve">The upstream Support Structure ID. Foreign key to the Support Structure feature. This field is required. </t>
  </si>
  <si>
    <t>Field unavailable in PG&amp;E's field facing mobile platform for cataloging PSPS Damages.</t>
  </si>
  <si>
    <t>This Field could be available but not in the requested table structure;
Feasible if someone traces from device to device which is a manual effort and would have to do for every single record; automate also would be significant level of effort- both a field change and a technology change
there should be a lot of other teams that want this data; is there an initiative underway for this; multiple lines of business have requested
discuss with Devon Yates (Isolation zone, span level zones, EPZ ) may have the ability to relate segments to devices and impart uniformity</t>
  </si>
  <si>
    <t>PspsEventConductorDamageDetail.FromDeviceID</t>
  </si>
  <si>
    <t>ToDeviceID</t>
  </si>
  <si>
    <t>To Device ID</t>
  </si>
  <si>
    <t xml:space="preserve">The downstream Support Structure ID. Foreign key to the Support Structure feature tables. This field is required. </t>
  </si>
  <si>
    <t>This Field could be available but not in the requested table structure</t>
  </si>
  <si>
    <t>PspsEventConductorDamageDetail.ToDeviceID</t>
  </si>
  <si>
    <t>Not sure if PG&amp;E has unique identifiers, beyond names, for the substations.</t>
  </si>
  <si>
    <t>PspsEventConductorDamageDetail.SubstationID</t>
  </si>
  <si>
    <t xml:space="preserve">Nominal voltage (in kilovolts) associated with asset. Do not use more than two decimal places. OK to use ranges (e.g., “0-60”, “&lt;500. This field is required. </t>
  </si>
  <si>
    <t>PspsEventConductorDamageDetail.NominalVoltagekV</t>
  </si>
  <si>
    <t>PspsEventConductorDamageDetail.OperatingVoltagekV</t>
  </si>
  <si>
    <t>This field could be available but not in the requested table structure</t>
  </si>
  <si>
    <t>PspsEventConductorDamageDetail.ConductorMaterial</t>
  </si>
  <si>
    <t>PspsEventConductorDamageDetail.ConductorMaterialComment</t>
  </si>
  <si>
    <t>PspsEventConductorDamageDetail.ConductorType</t>
  </si>
  <si>
    <t xml:space="preserve">Conductor type not listed above. This field is required IF ConductorType is “Other, see comment”. </t>
  </si>
  <si>
    <t>PspsEventConductorDamageDetail.ConductorTypeComment</t>
  </si>
  <si>
    <t>ConductorLength</t>
  </si>
  <si>
    <t>Conductor Length (feet)</t>
  </si>
  <si>
    <t xml:space="preserve">Conductor length in feet based on GIS data. This field is required. </t>
  </si>
  <si>
    <t>PspsEventConductorDamageDetail.ConductorLength</t>
  </si>
  <si>
    <t>FailedEquipmentDescription</t>
  </si>
  <si>
    <t>Failed Equipment Description</t>
  </si>
  <si>
    <t xml:space="preserve">Equipment that contributed to the conductor damage. If no other equipment contributed to failure, use “N/A”. This field is required. </t>
  </si>
  <si>
    <t>PSPS Damages are by definition wind-related, why would another equipment contribute to the failure of the conductor in a PSPS event?</t>
  </si>
  <si>
    <t>PspsEventConductorDamageDetail.FailedEquipmentDescription</t>
  </si>
  <si>
    <t>Cause</t>
  </si>
  <si>
    <t>Object contact; Vegetation contact; Equipment failure; Wire-to-wire contact; Contamination; Vandalism/theft; Lightning; Unknown; Other, see comment</t>
  </si>
  <si>
    <t xml:space="preserve">High-level category for conductor damage cause. Possible values: ||Object contact ||Vegetation contact ||Equipment failure ||Wire-to-wire contact ||Contamination ||Vandalism/theft ||Lightning ||Unknown ||Other, see comment ||This field is required. </t>
  </si>
  <si>
    <t>PspsEventConductorDamageDetail.Cause</t>
  </si>
  <si>
    <t>CauseComment</t>
  </si>
  <si>
    <t>Cause Comment</t>
  </si>
  <si>
    <t xml:space="preserve">Cause category not listed in options above. This field is required IF Cause is “Other, see comment”. </t>
  </si>
  <si>
    <t>PspsEventConductorDamageDetail.CauseComment</t>
  </si>
  <si>
    <t>ObjectContact</t>
  </si>
  <si>
    <t>Object Contact</t>
  </si>
  <si>
    <t>Animal contact; Balloon contact; Land vehicle contact; Aircraft vehicle contact; 3rd party contact; Other, see comment</t>
  </si>
  <si>
    <t xml:space="preserve">Description of object involved in the contact if the value of “Cause” is “Object contact.” Possible values:  ||Animal contact ||Balloon contact ||Land vehicle contact ||Aircraft vehicle contact ||3rd party contact ||Other, see comment ||This field is required IF Cause is “Object Contact”. </t>
  </si>
  <si>
    <t>PspsEventConductorDamageDetail.ObjectContact</t>
  </si>
  <si>
    <t>ObjectContactComment</t>
  </si>
  <si>
    <t>Object Contact Comment</t>
  </si>
  <si>
    <t xml:space="preserve">Description of object contact not listed in the options above, or any additional information about object contact. This field is required IF Cause is “Object Contact” AND ObjectContact is “Other, see comment”. </t>
  </si>
  <si>
    <t>PspsEventConductorDamageDetail.ObjectContactComment</t>
  </si>
  <si>
    <t>LikelyArcing</t>
  </si>
  <si>
    <t>Likely Arcing</t>
  </si>
  <si>
    <t xml:space="preserve">Had the conductor been energized, would arcing have been likely because of the damage? Possible values: ||Yes ||No ||This field is required. </t>
  </si>
  <si>
    <t>PspsEventConductorDamageDetail.LikelyArcing</t>
  </si>
  <si>
    <t>VmInspectionDate</t>
  </si>
  <si>
    <t>VM Inspection Date</t>
  </si>
  <si>
    <t xml:space="preserve">Date of vegetation inspection. This field is required IF Cause is “Vegetation contact”. </t>
  </si>
  <si>
    <t>Field crews are not trained or equipped to determine this information at time of restoration.</t>
  </si>
  <si>
    <t>PspsEventConductorDamageDetail.VmInspectionDate</t>
  </si>
  <si>
    <t xml:space="preserve">Genus of vegetation. This field may be left null for palms and bamboo. This field is required IF Cause is “Vegetation contact” AND VegetationCommonName is not “Palm” or “Bamboo”. </t>
  </si>
  <si>
    <t>PspsEventConductorDamageDetail.VegetationGenus</t>
  </si>
  <si>
    <t xml:space="preserve">Species of vegetation. Do not use “sp.” Except for the following genera: Acacia, Agave, ||Ailanthus, Albizia, Arctostaphylos, Callistemon, Casuarina, Catalpa, Ceanothus, Citrus, ||Corymbia, Eucalyptus, Lagerstroemia, Ligustrum, Malus, Melaleuca, Photinia, ||Pittosporum, Podocarpus, Prunus, Pyrus, Salix, Strelitzia, Syzygium, Tamarix. This field may be filled out as “sp.” or left null for the above genera and may be left null for palms and bamboo. This field is required IF Cause is “Vegetation contact” AND ||VegetationCommonName is not “Palm” or “Bamboo” AND VegetationGenus is not in the list above. </t>
  </si>
  <si>
    <t>PspsEventConductorDamageDetail.VegetationSpecies</t>
  </si>
  <si>
    <t xml:space="preserve">Common name of vegetation. This field is not required except for palms and bamboo but may optionally be filled out for other vegetation. This field is required IF Cause is “Vegetation contact” AND the vegetation that made contact was a palm or bamboo species. </t>
  </si>
  <si>
    <t>PspsEventConductorDamageDetail.VegetationCommonName</t>
  </si>
  <si>
    <t xml:space="preserve">If a tree was involved with the outage, enter a height estimate (in feet). This field is required IF Cause is “Vegetation contact”. </t>
  </si>
  <si>
    <t>PspsEventConductorDamageDetail.TreeHeight</t>
  </si>
  <si>
    <t xml:space="preserve">If a tree was involved with the outage, enter tree diameter at breast height (in inches). ||This field is required IF Cause is “Vegetation contact”. </t>
  </si>
  <si>
    <t>PspsEventConductorDamageDetail.TreeDiameter</t>
  </si>
  <si>
    <t>TreeTrunkDistance</t>
  </si>
  <si>
    <t>Tree Trunk Distance (feet)</t>
  </si>
  <si>
    <t xml:space="preserve">If a tree was involved with the outage, enter the horizontal distance (in feet) of the tree’s trunk from the impacted power lines. This field is required IF Cause is “Vegetation contact”. </t>
  </si>
  <si>
    <t>PspsEventConductorDamageDetail.TreeTrunkDistance</t>
  </si>
  <si>
    <t>Psps Event Damage Photo Log</t>
  </si>
  <si>
    <t>DamagedAssetPhotoID</t>
  </si>
  <si>
    <t>Psps Event Damage Photo Log</t>
  </si>
  <si>
    <t>Damaged Asset Photo ID</t>
  </si>
  <si>
    <t xml:space="preserve">Name for a photo of the damaged asset. Enables damaged asset photos to be linked to GIS data.  Primary key for the PSPS Damage Photo Log table.  Photos must be geotagged JPEG or PNG files. Use the following naming format:  || ||UtilityName _InspectorInitial_PspsDamage_YYYYMMDD_PhotoNumber. For example, “Utility_AB_PspsDamage_20220826_1.png”. || ||If applicable/logical, an optional district ID value can be added between the utility name and inspector initial values (e.g., “Utility_District_AB_PspsDamage_20220826_1.png”). This field OR FuelBedPhotoID is required. </t>
  </si>
  <si>
    <t>PspsEventDamagePhotoLog.DamagedAssetPhotoID</t>
  </si>
  <si>
    <t>PspsEventDamagePhotoLog.UtilityID</t>
  </si>
  <si>
    <t>FuelBedPhotoID</t>
  </si>
  <si>
    <t>Fuel Bed Photo ID</t>
  </si>
  <si>
    <t xml:space="preserve">Name for a photo of the fuel bed below the damaged asset. Enables fuel bed photos to be linked to GIS data. A primary key for the PSPS Damage Photo Log related table. A primary key for the PSPS Damage Photo Log related table. Photos must be geotagged JPEG or PNG files. Use the following naming format: || ||UtilityName_InspectorInitial_PspsDamageFuelBed_YYYYMMDD_Photo#.  ||For example, “Utility_AB_PspsDamageFuelBed_20220826_1.png”. || ||If applicable/logical, an optional district ID value can be added between the utility name and inspector initial values (e.g., “Utility_District_AB_PspsDamageFuelBed_20220826_1.png”). This field OR DamagedAssetPhotoID is required. || </t>
  </si>
  <si>
    <t>PspsEventDamagePhotoLog.FuelBedPhotoID</t>
  </si>
  <si>
    <t xml:space="preserve">Foreign key to the damage point feature class. This field is required. </t>
  </si>
  <si>
    <t>PspsEventDamagePhotoLog.DamageEventID</t>
  </si>
  <si>
    <t>Psps Event Log</t>
  </si>
  <si>
    <t xml:space="preserve">A unique standardized ID for the unique event. Primary key enabling connection to PSPS event features. This field is required. </t>
  </si>
  <si>
    <t>By circuit</t>
  </si>
  <si>
    <t>PspsEventLog.EventID</t>
  </si>
  <si>
    <t>Palantir</t>
  </si>
  <si>
    <t>PspsEventLog.UtilityID</t>
  </si>
  <si>
    <t>EOCActivationDateTime</t>
  </si>
  <si>
    <t>EOC Activation Date and Time</t>
  </si>
  <si>
    <t xml:space="preserve">Date and time the electrical corporation’s emergency operations center (EOC) was activated. ||This field is required. </t>
  </si>
  <si>
    <t>PspsEventLog.EOCActivationDateTime</t>
  </si>
  <si>
    <t>StartDateTime</t>
  </si>
  <si>
    <t>Start Date and Time</t>
  </si>
  <si>
    <t xml:space="preserve">Start date and time of the PSPS event. This field is required. </t>
  </si>
  <si>
    <t>PspsEventLog.StartDateTime</t>
  </si>
  <si>
    <t>AllClearDateTime</t>
  </si>
  <si>
    <t>All Clear Date and Time</t>
  </si>
  <si>
    <t xml:space="preserve">Date and time that the weather event precipitating the PSPS event cleared the area, and the electrical corporation began inspection and restoration efforts. One value per record – if subareas of a single PSPS event were cleared at different times, create multiple records for that event. This field is required. </t>
  </si>
  <si>
    <t>PspsEventLog.AllClearDateTime</t>
  </si>
  <si>
    <t>AllLoadUpDateTime</t>
  </si>
  <si>
    <t>All Load Up Date and Time</t>
  </si>
  <si>
    <t xml:space="preserve">Date and time that the last customer (in the area represented by this record) was fully restored following the PSPS event. If there are multiple records for one PSPS event, this is not required to be the date/time of restoration for the last customer in the entire PSPS event. This field is required. </t>
  </si>
  <si>
    <t>PspsEventLog.AllLoadUpDateTime</t>
  </si>
  <si>
    <t>WindRisk</t>
  </si>
  <si>
    <t>Wind Risk</t>
  </si>
  <si>
    <t xml:space="preserve">Was high wind a driving risk factor in the PSPS decision? Possible values: ||Yes ||No ||This field is required. </t>
  </si>
  <si>
    <t xml:space="preserve"> Were forecasted sustained windspeeds ≥ 15 mph, OR, wind gusts ≥ 30 mph?</t>
  </si>
  <si>
    <t>PspsEventLog.WindRisk</t>
  </si>
  <si>
    <t>RelativeHumidityRisk</t>
  </si>
  <si>
    <t>Relative Humidity Risk</t>
  </si>
  <si>
    <t xml:space="preserve">Was low relative humidity a driving risk factor in the PSPS decision? Possible values: ||Yes ||No ||This field is required. </t>
  </si>
  <si>
    <t>Was forecasted  RH ≤ 30%?</t>
  </si>
  <si>
    <t>PspsEventLog.RelativeHumidityRisk</t>
  </si>
  <si>
    <t>TemperatureRisk</t>
  </si>
  <si>
    <t>Temperature Risk</t>
  </si>
  <si>
    <t xml:space="preserve">Was high temperature a driving risk factor in the PSPS decision? Possible values: ||Yes ||No ||This field is required. </t>
  </si>
  <si>
    <t>Was the forecasted  temperature ≥ 50 °F?</t>
  </si>
  <si>
    <t>PspsEventLog.TemperatureRisk</t>
  </si>
  <si>
    <t>VegetationRisk</t>
  </si>
  <si>
    <t>Vegetation Risk</t>
  </si>
  <si>
    <t xml:space="preserve">Was a higher probability of vegetation interference a driving risk factor in the PSPS decision? ||Possible values: ||Yes ||No ||This field is required. </t>
  </si>
  <si>
    <t>NDVI</t>
  </si>
  <si>
    <t>PspsEventLog.VegetationRisk</t>
  </si>
  <si>
    <t>AssetRisk</t>
  </si>
  <si>
    <t>Asset Risk</t>
  </si>
  <si>
    <t xml:space="preserve">Was a higher probability of asset failure a driving risk factor in the PSPS decision? Possible values: ||Yes ||No ||This field is required. </t>
  </si>
  <si>
    <t>Was PG&amp;E's Outage Producing Winds model (OPW2.0) ≥ 3.0E-05  ?</t>
  </si>
  <si>
    <t>PspsEventLog.AssetRisk</t>
  </si>
  <si>
    <t>DeadFuelRisk</t>
  </si>
  <si>
    <t>Dead Fuel Risk</t>
  </si>
  <si>
    <t xml:space="preserve">Was a high presence of dead fuel a driving risk factor in the PSPS decision? Possible values: ||Yes ||No ||This field is required. </t>
  </si>
  <si>
    <t>Was 10-hr Dead Fuel Moisture (DFM10hr) ≤ 10%?</t>
  </si>
  <si>
    <t>PspsEventLog.DeadFuelRisk</t>
  </si>
  <si>
    <t>LiveFuelRisk</t>
  </si>
  <si>
    <t>Live Fuel Risk</t>
  </si>
  <si>
    <t xml:space="preserve">Was a high presence of live fuel a driving risk factor in the PSPS decision? Possible values: ||Yes ||No ||This field is required. </t>
  </si>
  <si>
    <t>Was the Live Fuel Moisture (LFM) ≤ 90%?</t>
  </si>
  <si>
    <t>PspsEventLog.LiveFuelRisk</t>
  </si>
  <si>
    <t>RedFlagWarningRisk</t>
  </si>
  <si>
    <t>Red Flag Warning Risk</t>
  </si>
  <si>
    <t xml:space="preserve">Was the presence of a Red Flag Warning risk day a driving factor in the PSPS decision? Possible values: ||Yes ||No ||This field is required. </t>
  </si>
  <si>
    <t>Was the circuit in a RFW?</t>
  </si>
  <si>
    <t>PspsEventLog.RedFlagWarningRisk</t>
  </si>
  <si>
    <t>OtherRisk</t>
  </si>
  <si>
    <t>Other Risk</t>
  </si>
  <si>
    <t xml:space="preserve">Was some other form of risk (not covered by the fields above) a driving risk factor in the PSPS decision? Possible values: ||Yes ||No ||This field is required. </t>
  </si>
  <si>
    <t>Yes, Was PG&amp;E's Outage Producing Winds model (OPW2.0) showing values ≥ 3.0E-05; related to Asset Risk also.</t>
  </si>
  <si>
    <t>PspsEventLog.OtherRisk</t>
  </si>
  <si>
    <t>OtherRiskReason</t>
  </si>
  <si>
    <t>Other Risk Reason</t>
  </si>
  <si>
    <t xml:space="preserve">Brief description of what the OtherRisk category is if there is a “Yes” value under the OtherRisk field. Possible example statements include things like “vehicle collision,” “reported ignition,” etc. This field is required IF OtherRisk is “Yes”. </t>
  </si>
  <si>
    <t>PspsEventLog.OtherRiskReason</t>
  </si>
  <si>
    <t>Psps Event Other Asset Damage Detail</t>
  </si>
  <si>
    <t>PspsOadID</t>
  </si>
  <si>
    <t>Psps Event Other Asset Damage Detail</t>
  </si>
  <si>
    <t>PSPS Other Asset Damage ID</t>
  </si>
  <si>
    <t xml:space="preserve">Primary key for the PSPS Event Other Asset Damage Detail table. This field is required. </t>
  </si>
  <si>
    <t>PspsEventOtherAssetDamageDetail.PspsOadID</t>
  </si>
  <si>
    <t>PspsEventOtherAssetDamageDetail.DamageEventID</t>
  </si>
  <si>
    <t>PspsEventOtherAssetDamageDetail.UtilityID</t>
  </si>
  <si>
    <t>Asset</t>
  </si>
  <si>
    <t xml:space="preserve">Specific type of asset that was damaged. This field is required. </t>
  </si>
  <si>
    <t>PspsEventOtherAssetDamageDetail.Asset</t>
  </si>
  <si>
    <t xml:space="preserve">Unique ID for a specific point asset. Foreign key to the related asset point feature class attribute tables if the asset is recorded as a point feature. This field is required IF the affected asset is recorded as a point in data submitted to Energy Safety. </t>
  </si>
  <si>
    <t>PspsEventOtherAssetDamageDetail.AssetID</t>
  </si>
  <si>
    <t xml:space="preserve">Point feature where the damaged asset is found. Identifies which feature to join if the asset is recorded as a point feature. This field is required IF the affected asset is recorded as a point in data submitted to Energy Safety. </t>
  </si>
  <si>
    <t>PspsEventOtherAssetDamageDetail.AssetFeature</t>
  </si>
  <si>
    <t xml:space="preserve">Identifies the feature class where the segment or circuit ID should be found. Possible values: ||Transmission Line ||Primary Distribution Line ||Secondary Distribution Line ||This field is required if either SegmentID or CircuitID is populated. </t>
  </si>
  <si>
    <t>PspsEventOtherAssetDamageDetail.LineClass</t>
  </si>
  <si>
    <t xml:space="preserve">Unique ID for the specific circuit segment associated with the damaged device. Foreign key to the asset line feature classes if the electrical corporation has persistent segment IDs. A segment may be anything more granular than a circuit, including a single span. This field OR CircuitID is required IF the damaged asset is associated with one particular circuit. </t>
  </si>
  <si>
    <t>PspsEventOtherAssetDamageDetail.SegmentID</t>
  </si>
  <si>
    <t xml:space="preserve">Unique ID for the specific circuit associated with the damaged device. Foreign key to the asset line features if the electrical corporation does not have persistent segment IDs. This field OR SegmentID is required IF the damaged asset is associated with one particular circuit. </t>
  </si>
  <si>
    <t>PspsEventOtherAssetDamageDetail.CircuitID</t>
  </si>
  <si>
    <t>Object contact; Vegetation contact; Equipment failure; Contamination; Vandalism/theft; Lightning; Unknown; Other, see comment</t>
  </si>
  <si>
    <t xml:space="preserve">High-level category for other asset damage cause. Possible values: ||Object contact ||Vegetation contact ||Equipment failure ||Contamination ||Vandalism/theft ||Lightning ||Unknown ||Other, see comment ||This field is required. </t>
  </si>
  <si>
    <t>PspsEventOtherAssetDamageDetail.Cause</t>
  </si>
  <si>
    <t xml:space="preserve">Cause category not listed above. This field is required IF Cause is “Other, see comment”. </t>
  </si>
  <si>
    <t>PspsEventOtherAssetDamageDetail.CauseComment</t>
  </si>
  <si>
    <t xml:space="preserve">Description of object involved in the contact if Cause is “Object contact.” Possible values:  ||Animal contact ||Balloon contact ||Land vehicle contact ||Aircraft vehicle contact ||3rd party contact ||Other, see comment ||This field is required IF Cause is “Object Contact”. </t>
  </si>
  <si>
    <t>PspsEventOtherAssetDamageDetail.ObjectContact</t>
  </si>
  <si>
    <t xml:space="preserve">Description of object contact not listed in the options above; or, any additional information about object contact. This field is required IF Cause is “Object Contact” AND ObjectContact is “Other, see comment”. </t>
  </si>
  <si>
    <t>PspsEventOtherAssetDamageDetail.ObjectContactComment</t>
  </si>
  <si>
    <t>PspsEventOtherAssetDamageDetail.AssociatedNominalVoltagekV</t>
  </si>
  <si>
    <t>PspsEventOtherAssetDamageDetail.AssociatedOperatingVoltagekV</t>
  </si>
  <si>
    <t>ManufacturerModelID</t>
  </si>
  <si>
    <t>Manufacturer Model ID</t>
  </si>
  <si>
    <t xml:space="preserve">The manufacturer and asset model specifications that would enable one to identify exactly what type of equipment was involved with the damage. Do not use acronyms or abbreviations for this field. Fully spell out the manufacturer and model names. This field is required. </t>
  </si>
  <si>
    <t>Do not think the data exists.</t>
  </si>
  <si>
    <t>PspsEventOtherAssetDamageDetail.ManufacturerModelID</t>
  </si>
  <si>
    <t>PspsEventOtherAssetDamageDetail.ExemptionStatus</t>
  </si>
  <si>
    <t>PspsEventOtherAssetDamageDetail.LikelyArcing</t>
  </si>
  <si>
    <t>PspsEventOtherAssetDamageDetail.VmInspectionDate</t>
  </si>
  <si>
    <t>PspsEventOtherAssetDamageDetail.VegetationGenus</t>
  </si>
  <si>
    <t xml:space="preserve">Species of vegetation. Do not use “sp.” except for the following genera: Acacia, Agave, ||Ailanthus, Albizia, Arctostaphylos, Callistemon, Casuarina, Catalpa, Ceanothus, Citrus, Corymbia, Eucalyptus, Lagerstroemia, Ligustrum, Malus, Melaleuca, Photinia, Pittosporum, Podocarpus, Prunus, Pyrus, Salix, Strelitzia, Syzygium, Tamarix. This field may be filled out as “sp.” or left null for the above genera and may be left null for palms and bamboo. This field is required IF Cause is “Vegetation contact” AND VegetationCommonName is not “Palm” or “Bamboo” AND VegetationGenus is not in the list above. </t>
  </si>
  <si>
    <t>PspsEventOtherAssetDamageDetail.VegetationSpecies</t>
  </si>
  <si>
    <t>PspsEventOtherAssetDamageDetail.VegetationCommonName</t>
  </si>
  <si>
    <t>PspsEventOtherAssetDamageDetail.TreeHeight</t>
  </si>
  <si>
    <t xml:space="preserve">If a tree was involved with the outage, enter tree diameter at breast height (in inches).  ||This field is required IF Cause is “Vegetation contact” </t>
  </si>
  <si>
    <t>PspsEventOtherAssetDamageDetail.TreeDiameter</t>
  </si>
  <si>
    <t>PspsEventOtherAssetDamageDetail.TreeTrunkDistance</t>
  </si>
  <si>
    <t>Psps Event Support Structure Damage Detail</t>
  </si>
  <si>
    <t>PspsSsdID</t>
  </si>
  <si>
    <t>Psps Event Support Structure Damage Detail</t>
  </si>
  <si>
    <t>PSPS Support Structure ID</t>
  </si>
  <si>
    <t xml:space="preserve">Primary key for the PSPS Event Support Structure Damage Detail table. This field is required. </t>
  </si>
  <si>
    <t>Does not exist.</t>
  </si>
  <si>
    <t>PspsEventSupportStructureDamageDetail.PspsSsdID</t>
  </si>
  <si>
    <t>PspsEventSupportStructureDamageDetail.DamageEventID</t>
  </si>
  <si>
    <t>PspsEventSupportStructureDamageDetail.UtilityID</t>
  </si>
  <si>
    <t xml:space="preserve">Unique ID for the damaged support structure. Foreign key to the Support Structure feature. ||This field is required. </t>
  </si>
  <si>
    <t>PspsEventSupportStructureDamageDetail.SupportStructureID</t>
  </si>
  <si>
    <t xml:space="preserve">Specific type of asset that is damaged. Possible values: ||Pole ||Tower ||Other, see comment ||This field is required. </t>
  </si>
  <si>
    <t>PspsEventSupportStructureDamageDetail.Asset</t>
  </si>
  <si>
    <t>AssetComment</t>
  </si>
  <si>
    <t>Asset Comment</t>
  </si>
  <si>
    <t xml:space="preserve">Asset not listed in the options above. This field is required IF Asset is “Other, see comment” </t>
  </si>
  <si>
    <t>PspsEventSupportStructureDamageDetail.AssetComment</t>
  </si>
  <si>
    <t>Object contact; Vegetation contact; Equipment failure; Vandalism/theft; Lightning; Unknown; Other, see comment</t>
  </si>
  <si>
    <t xml:space="preserve">High-level category for support structure damage cause. Possible values: ||Object contact ||Vegetation contact ||Equipment failure ||Vandalism/theft ||Lightning ||Unknown ||Other, see comment ||This field is required. </t>
  </si>
  <si>
    <t>PspsEventSupportStructureDamageDetail.Cause</t>
  </si>
  <si>
    <t>PspsEventSupportStructureDamageDetail.CauseComment</t>
  </si>
  <si>
    <t xml:space="preserve">Description of object involved in the contact if the value of “Cause” is “Object contact”. Possible values:  ||Animal contact ||Balloon contact ||Land vehicle contact ||Aircraft vehicle contact ||3rd party contact ||Other, see comment || ||This field is required IF Cause is “Object Contact”. </t>
  </si>
  <si>
    <t>PspsEventSupportStructureDamageDetail.ObjectContact</t>
  </si>
  <si>
    <t>PspsEventSupportStructureDamageDetail.ObjectContactComment</t>
  </si>
  <si>
    <t xml:space="preserve">Material of which support structure is made. Possible values: ||Wood ||Metal ||Composite ||Wrapped wood ||Concrete ||Other, see comment ||This field is required. </t>
  </si>
  <si>
    <t>PspsEventSupportStructureDamageDetail.SupportStructureMaterial</t>
  </si>
  <si>
    <t>MaterialComment</t>
  </si>
  <si>
    <t>Material Comment</t>
  </si>
  <si>
    <t>PspsEventSupportStructureDamageDetail.MaterialComment</t>
  </si>
  <si>
    <t xml:space="preserve">Had the conductor been energized, would arcing have been likely because of the damage? ||Possible values: ||Yes ||No ||This field is required. </t>
  </si>
  <si>
    <t>PspsEventSupportStructureDamageDetail.LikelyArcing</t>
  </si>
  <si>
    <t>DamageDescription</t>
  </si>
  <si>
    <t>Damage Description</t>
  </si>
  <si>
    <t>Broken pole; Damaged pole; Broken tower; Damaged tower; Broken crossarm; Damaged crossarm; Broken/damaged down guy; Broken/damaged anchor; Other, see comment</t>
  </si>
  <si>
    <t xml:space="preserve">Description of damage. Possible values: ||Broken pole ||Damaged pole ||Broken tower ||Damaged tower ||Broken crossarm ||Damaged crossarm  ||Broken/damaged down guy ||Broken/damaged anchor ||Other, see comment ||This field is required. </t>
  </si>
  <si>
    <t>PspsEventSupportStructureDamageDetail.DamageDescription</t>
  </si>
  <si>
    <t>DamageDescriptionComment</t>
  </si>
  <si>
    <t>Damage Description Comment</t>
  </si>
  <si>
    <t xml:space="preserve">Damage category not listed in the options above and/or additional relevant details about damage. This field is required IF DamageDescription is “Other, see comment”. </t>
  </si>
  <si>
    <t>PspsEventSupportStructureDamageDetail.DamageDescriptionComment</t>
  </si>
  <si>
    <t>PspsEventSupportStructureDamageDetail.VmInspectionDate</t>
  </si>
  <si>
    <t>PspsEventSupportStructureDamageDetail.VegetationGenus</t>
  </si>
  <si>
    <t xml:space="preserve">Species of vegetation. Do not use “sp.” Except for the following genera: Acacia, Agave, ||Ailanthus, Albizia, Arctostaphylos, Callistemon, Casuarina, Catalpa, Ceanothus, Citrus, Corymbia, Eucalyptus, Lagerstroemia, Ligustrum, Malus, Melaleuca, Photinia, Pittosporum, Podocarpus, Prunus, Pyrus, Salix, Strelitzia, Syzygium, Tamarix. This field may be filled out as “sp.” or left null for the above genera and may be left null for palms and bamboo. This field is required IF Cause is “Vegetation contact” AND VegetationCommonName is not “Palm” or “Bamboo” AND VegetationGenus is not in the list above. </t>
  </si>
  <si>
    <t>PspsEventSupportStructureDamageDetail.VegetationSpecies</t>
  </si>
  <si>
    <t>PspsEventSupportStructureDamageDetail.VegetationCommonName</t>
  </si>
  <si>
    <t>PspsEventSupportStructureDamageDetail.TreeHeight</t>
  </si>
  <si>
    <t xml:space="preserve">If a tree was involved with the outage, enter tree diameter at breast height (in inches). This field is required IF Cause is “Vegetation contact”. </t>
  </si>
  <si>
    <t>PspsEventSupportStructureDamageDetail.TreeDiameter</t>
  </si>
  <si>
    <t>PspsEventSupportStructureDamageDetail.TreeTrunkDistance</t>
  </si>
  <si>
    <t>IgnitionID</t>
  </si>
  <si>
    <t>Ignition ID</t>
  </si>
  <si>
    <t xml:space="preserve">Unique ID for the ignition event. Primary key for the Ignition feature. This field is required. </t>
  </si>
  <si>
    <t>PG&amp;E has until the 1st of April the following year to make final determination on reportability for ignitions within a calendar year. The ignitions and associated datapoints that are determined to be reportable will be posted publicly on the CPUC website after April 1st. 
This data set comprises ignitions that took place in the previous quarter.  This report may include ignitions for which investigations are ongoing. Thus, data about quarterly ignitions are subject to change. This report reflects available information as of the date the data was pulled.</t>
  </si>
  <si>
    <t>Ignition.IgnitionID</t>
  </si>
  <si>
    <t>Ignition.UtilityID</t>
  </si>
  <si>
    <t xml:space="preserve">Unique ID of the substation supplying the involved circuit. Foreign key to the Substation feature. This field is required. </t>
  </si>
  <si>
    <t>There are several potential reasons why this data may not be present. For example, data may have been mis-captured originally or it may not export, join, or otherwise translate as intended when preparing the FGDB.</t>
  </si>
  <si>
    <t>PG&amp;E will explore methods to address this at a future time. In the immediate term, the focus is on addressing larger data gaps.</t>
  </si>
  <si>
    <t>Ignition.SubstationID</t>
  </si>
  <si>
    <t>NearestWeatherStationID</t>
  </si>
  <si>
    <t>Nearest Weather Station ID</t>
  </si>
  <si>
    <t xml:space="preserve">Unique ID of weather station closest to the ignition location. Foreign key to the Weather Station feature. This field is required. </t>
  </si>
  <si>
    <t>Ignition.NearestWeatherStationID</t>
  </si>
  <si>
    <t>OutageID</t>
  </si>
  <si>
    <t>Outage ID</t>
  </si>
  <si>
    <t xml:space="preserve">Foreign key to the Outage feature. Identifies an outage associated with the ignition if one occurred (see Outage Status). This field is required IF OutageStatus is “Yes”. </t>
  </si>
  <si>
    <t>Outage data has been provided where applicable data exists. Since these tables are generated independently, there may be additional or fewer records reflected since several source systems are refreshed daily and previous quarter events are still being processed.</t>
  </si>
  <si>
    <t>Ignition.OutageID</t>
  </si>
  <si>
    <t>OutageStatus</t>
  </si>
  <si>
    <t>Outage Status</t>
  </si>
  <si>
    <t xml:space="preserve">Was there an outage associated with the event?  Possible values: ||Yes ||No ||This field is required. </t>
  </si>
  <si>
    <t>Ignition.OutageStatus</t>
  </si>
  <si>
    <t>FireStartDateTime</t>
  </si>
  <si>
    <t>Fire Start Date and Time</t>
  </si>
  <si>
    <t xml:space="preserve">Date and time of ignition. This field is required. </t>
  </si>
  <si>
    <t>Ignition.FireStartDateTime</t>
  </si>
  <si>
    <t>FireStartYear</t>
  </si>
  <si>
    <t>Fire Start Year</t>
  </si>
  <si>
    <t xml:space="preserve">The year that the ignition occurred. Use four digits. This field is required. </t>
  </si>
  <si>
    <t>Ignition.FireStartYear</t>
  </si>
  <si>
    <t>FireDetectionMethod</t>
  </si>
  <si>
    <t>Fire Detection Method</t>
  </si>
  <si>
    <t>Public; Satellite; Camera; Utility staff; Fire agency; Other, see comment</t>
  </si>
  <si>
    <t xml:space="preserve">The method by which the electrical corporation first learned of the ignition event. Possible values: ||Public ||Satellite ||Camera ||Utility staff ||Fire agency ||Other, see comment ||This field is required. </t>
  </si>
  <si>
    <t>This field is currently not available in the current format of the PG&amp;E ignition tracking table.</t>
  </si>
  <si>
    <t>PG&amp;E is looking to explore options for automating this field in the ignition tracker but this data does not yet exist in our systems of entry or record.</t>
  </si>
  <si>
    <t xml:space="preserve">PG&amp;E is exploring option to add this to our outage system </t>
  </si>
  <si>
    <t>Yes - Manual
Data not recorded at present.  Ask team if data can be captured in future or parse comment data.</t>
  </si>
  <si>
    <t>Ignition.FireDetectionMethod</t>
  </si>
  <si>
    <t>FireDetectionMethodComment</t>
  </si>
  <si>
    <t>Fire Detection Method Comment</t>
  </si>
  <si>
    <t xml:space="preserve">Fire detection method description not listed in the options above. This field is required IF FireDetectionMethod is “Other, see comment”. </t>
  </si>
  <si>
    <t>PG&amp;E is looking to explore options for automating this field in the ignition tracker but this data does not yet exist in our systems of record.</t>
  </si>
  <si>
    <t>Ignition.FireDetectionMethodComment</t>
  </si>
  <si>
    <t>SuspectedInitiatingCause</t>
  </si>
  <si>
    <t>Suspected Initiating Cause</t>
  </si>
  <si>
    <t>Dig-in; Object contact; Vegetation contact; Equipment failure; Wire-to-wire contact; Contamination; Protective device operation; Vandalism/theft; Lightning; Unknown; Other, see comment</t>
  </si>
  <si>
    <t xml:space="preserve">The suspected initiating event of the ignition. Possible values: ||Dig-in ||Object contact ||Vegetation contact ||Equipment failure ||Wire-to-wire contact ||Contamination ||Protective device operation ||Vandalism/theft ||Lightning ||Unknown ||Other, see comment ||“Object contact” only to be used for objects other than vegetation, do not use for vegetation contact. This field is required. </t>
  </si>
  <si>
    <t>PG&amp;E has provided data for all ignitions with a known Suspected Initiating Cause.</t>
  </si>
  <si>
    <t>Ignition.SuspectedInitiatingCause</t>
  </si>
  <si>
    <t>SuspectedInitiatingCauseComment</t>
  </si>
  <si>
    <t>Suspected Initiating Cause Comment</t>
  </si>
  <si>
    <t xml:space="preserve">Suspected ignition initiating event that is not listed in the options above. This field is required IF SuspectedInitiatingCause is “Other, see comment”. </t>
  </si>
  <si>
    <t>Yes - Physical facility, cyber-security sensitive, or critical energy infrastructure data. (See 18 C.F.R. § 388.113, see also Govt. Code § 6254(k), (ab); 6 U.S.C. § 131; 6 CFR § 29.2.).
May contain information subject to the attorney client privilege or the work product doctrine or may be subject to ongoing investigation and analysis. (See e.g., Evid. Code § 954; Code Civ. Proc., § 2018.010 et seq.)</t>
  </si>
  <si>
    <t>Ignition.SuspectedInitiatingCauseComment</t>
  </si>
  <si>
    <t xml:space="preserve">Description of object involved in contact if “SuspectedInitiatingCause” is “Object contact”. If the object involved in the contact is not in the list below, use the "Other, see comment" value and input an appropriate comment in the “ObjectContactComment” field. Possible values:  ||Animal contact ||Balloon contact ||Land vehicle contact ||Aircraft vehicle contact ||3rd party facility  ||Other, see comment ||This field is required IF SuspectedInitiatingCause is “Object contact”. </t>
  </si>
  <si>
    <t>PG&amp;E has provided data for all ignitions related to Object Contact.</t>
  </si>
  <si>
    <t>Ignition.ObjectContact</t>
  </si>
  <si>
    <t xml:space="preserve">Description of object contact not listed in the options above; or any additional information about object contact. This field is required IF ||SuspectedInitiatingCause is “Object contact” AND ObjectContact is “Other, see comment”. </t>
  </si>
  <si>
    <t>PG&amp;E has provided ObjectCauseComments for all ignitions that require object contact comments.</t>
  </si>
  <si>
    <t>Ignition.ObjectContactComment</t>
  </si>
  <si>
    <t>VegetationContact</t>
  </si>
  <si>
    <t>Vegetation Contact</t>
  </si>
  <si>
    <t>Grown-in; Blow-in; Trunk Failure; Root Failure; Detached Branch/Frond/Bark; Uncategorized; Other, see comment</t>
  </si>
  <si>
    <t xml:space="preserve">Description  of  vegetation  failure  type  involved  in  contact  when “SuspectedInitiatingCause” is “Vegetation contact”. When the vegetation failure type involved in the contact is not in the list below, use the "Other, see comment" value and input an appropriate comment in the “VegetationContactComment” field. Possible values:  ||Grown-in ||Blow-in ||Trunk Failure ||Root Failure ||Detached Branch/Frond/Bark ||Uncategorized ||Other, see comment ||This field is required IF SuspectedInitiatingCause is “Vegetation contact”. </t>
  </si>
  <si>
    <t>PG&amp;E has provided data for all ignitions related to Vegetation Contact.</t>
  </si>
  <si>
    <t>VegetationContactComment</t>
  </si>
  <si>
    <t>Vegetation Contact Comment</t>
  </si>
  <si>
    <t xml:space="preserve">Description of vegetation failure type not listed in the options above; or any additional information about vegetation contact. This field is required IF SuspectedInitiatingCause is “Vegetation contact” AND VegetationContact is “Other, see comment”. </t>
  </si>
  <si>
    <t>PG&amp;E has provided VegetationContactComments for all ignitions that require object contact comments.</t>
  </si>
  <si>
    <t xml:space="preserve">Genus of vegetation. This field may be left null for palms and bamboo. This field is required IF SuspectedInitiatingCause is “Vegetation contact” AND VegetationCommonName is not “Palm” or “Bamboo”. </t>
  </si>
  <si>
    <t>PG&amp;E has provided vegetation details for ignitions that require vegetation contact comments when available at the time this report was generated. Due to the short turnaround time for submittal, and since some ignitions may still be under investigation or details are not yet captured, data may not always be available.</t>
  </si>
  <si>
    <t>Ignition.VegetationGenus</t>
  </si>
  <si>
    <t xml:space="preserve">Species of vegetation. Do not use “sp.” except for the following genera: Acacia, ||Agave, Ailanthus, Albizia, Arctostaphylos, Callistemon, Casuarina, Catalpa, ||Ceanothus, Citrus, Corymbia, Eucalyptus, Lagerstroemia, Ligustrum, Malus, ||Melaleuca, Photinia, Pittosporum, Podocarpus, Prunus, Pyrus, Salix, Strelitzia, Syzygium, Tamarix. This field may be filled out as “sp.” or left null for the above genera and may be left null for palms and bamboo. This field is required IF Cause is “Vegetation contact” AND VegetationCommonName is not “Palm” or “Bamboo” AND VegetationGenus is not in the list above. </t>
  </si>
  <si>
    <t>Ignition.VegetationSpecies</t>
  </si>
  <si>
    <t xml:space="preserve">Common name of vegetation. This field is not required except for palms and bamboo but may optionally be filled out for other vegetation. This field is required IF SuspectedInitiatingCause is “Vegetation contact” AND the vegetation that made contact was a palm or bamboo species. </t>
  </si>
  <si>
    <t>Ignition.VegetationCommonName</t>
  </si>
  <si>
    <t>EquipmentFailure</t>
  </si>
  <si>
    <t>Equipment Failure</t>
  </si>
  <si>
    <t>Anchor/guy; Capacitor bank; Conductor; Connector device; Crossarm; Fuse; Cutout; Insulator and bushing; Lightning arrester; Pole; Recloser; Relay; Sectionalizer; Splice; Switch; Tap; Tie wire; Transformer; Voltage regulator/booster; Other, see comment</t>
  </si>
  <si>
    <t xml:space="preserve">Description of equipment that failed.  Possible values:  ||Anchor/guy ||Capacitor bank ||Conductor ||Connector device ||Crossarm ||Fuse ||Cutout ||Insulator and bushing ||Lightning arrester ||Pole ||Recloser ||Relay ||Sectionalizer ||Splice ||Switch ||Tap ||Tie wire ||Transformer ||Voltage regulator/booster ||Other, see comment || ||This field is required IF SuspectedInitiatingCause is “Equipment failure”. </t>
  </si>
  <si>
    <t>PG&amp;E has provided data for all ignitions related to Equipment Failure.</t>
  </si>
  <si>
    <t>Yes - Switch, sectionalizer, fuse, voltage regulator/booster, recloser, protection equipment, and capacitor bank information are identified as confidential.
Physical facility, cyber-security sensitive, or critical energy infrastructure data. (See 18 C.F.R. § 388.113, see also Govt. Code § 6254(k), (ab); 6 U.S.C. § 131; 6 CFR § 29.2.).
May contain information subject to the attorney client privilege or the work product doctrine or may be subject to ongoing investigation and analysis. (See e.g., Evid. Code § 954; Code Civ. Proc., § 2018.010 et seq.)</t>
  </si>
  <si>
    <t>Ignition.EquipmentFailure</t>
  </si>
  <si>
    <t>EquipmentFailureComment</t>
  </si>
  <si>
    <t>Equipment Failure Comment</t>
  </si>
  <si>
    <t xml:space="preserve">Description of equipment not listed in the domain for the EquipmentFailure field. This field is required IF SuspectedInitiatingCause is “Equipment failure” AND EquipmentFailure is “Other, see comment”. </t>
  </si>
  <si>
    <t>Ignition.EquipmentFailureComment</t>
  </si>
  <si>
    <t>Ignition.AssociatedNominalVoltagekV</t>
  </si>
  <si>
    <t>Ignition.AssociatedOperatingVoltagekV</t>
  </si>
  <si>
    <t>OtherCompanies</t>
  </si>
  <si>
    <t>Other Companies</t>
  </si>
  <si>
    <t xml:space="preserve">Companies (other than the electrical corporation submitting data) that had assets affected by the ignition event. These may include telephone, internet, and other service providers with equipment on affected infrastructure, if any. Enter “N/A” if no other companies were affected. This field is required. </t>
  </si>
  <si>
    <t>Yes - This information may provide customer information in violation of privacy rules. (See PUC § 8380; Civ. Code §§ 1798 et seq.; Govt. Code § 6254; D.14-05-016.)
May contain information subject to the attorney client privilege or the work product doctrine or may be subject to ongoing investigation and analysis. (See e.g., Evid. Code § 954; Code Civ. Proc., § 2018.010 et seq.)</t>
  </si>
  <si>
    <t>Ignition.OtherCompanies</t>
  </si>
  <si>
    <t>EquipmentType</t>
  </si>
  <si>
    <t>Equipment Type</t>
  </si>
  <si>
    <t>Overhead; Pad-mounted; Subsurface</t>
  </si>
  <si>
    <t xml:space="preserve">The type of equipment involved in the ignition event. Possible values: ||Overhead ||Pad-mounted ||Subsurface This field is required. </t>
  </si>
  <si>
    <t>Ignition.EquipmentType</t>
  </si>
  <si>
    <t>Determination</t>
  </si>
  <si>
    <t>Utility personnel; Fire agency; Other, see comment</t>
  </si>
  <si>
    <t xml:space="preserve">The entity relied upon to make the determination that was used to fill in the value of the SuspectedInitiatingCause field above. Possible values: ||Utility personnel ||Fire agency ||Other, see comment ||This field is required. </t>
  </si>
  <si>
    <t>Ignition.Determination</t>
  </si>
  <si>
    <t>DeterminationComment</t>
  </si>
  <si>
    <t>Determination Comment</t>
  </si>
  <si>
    <t xml:space="preserve">Determination entity not listed in the options above. This field is required IF Determination is “Other, see comment”. </t>
  </si>
  <si>
    <t>Ignition.DeterminationComment</t>
  </si>
  <si>
    <t>FacilityContacted</t>
  </si>
  <si>
    <t>Facility Contacted</t>
  </si>
  <si>
    <t>Bushing mounted cutout; Capacitor bank; Communications line; Conductor: Primary; Conductor: Secondary; Conductor: Transmission; Crossarm; Fuse; Guy/span wire; Insulator; Jumper; Support structure; Pothead; Recloser; Riser; Service connector; Service drop; Splice/clamp/connector; Switch; Tie wire; Transformer; Voltage regulator; Other, see comment</t>
  </si>
  <si>
    <t>The first facility that was contacted by an outside object. Only to be used if SuspectedInitiatingCause is “Object contact” or “Vegetation Contact Possible values: ||Bushing mounted cutout ||Capacitor bank ||Communications line ||Conductor: Primary ||Conductor: Secondary ||Conductor: Transmission ||Crossarm ||Fuse ||Guy/span wire ||Insulator ||Jumper ||Support structure ||Pothead ||Recloser ||Riser ||Service connector ||Service drop ||Splice/clamp/connector ||Switch ||Tie wire ||Transformer ||Voltage regulator||Other, see comment ||This field is required if SuspectedInitiatingCause is “Object Contact” or “Vegetation Contact”.</t>
  </si>
  <si>
    <t>PG&amp;E has provided data as conditionally required.</t>
  </si>
  <si>
    <t>Ignition.FacilityContacted</t>
  </si>
  <si>
    <t>FacilityContactedComment</t>
  </si>
  <si>
    <t>Facility Contacted Comment</t>
  </si>
  <si>
    <t xml:space="preserve">Any contacted facility that does not fall in the list above. If multiple facilities from the list above were contacted, list them here. This field is required IF SuspectedInitiatingCause is “Object contact” or “Vegetation contact AND FacilityContacted is “Other, see comment”. </t>
  </si>
  <si>
    <t>Ignition.FacilityContactedComment</t>
  </si>
  <si>
    <t xml:space="preserve">Foreign key to the asset point feature classes. Identifies a specific asset involved in the ignition, if any (see Suspected Initiating Cause). This field is required IF any asset recorded as a point in data submitted to Energy Safety was involved in the ignition. </t>
  </si>
  <si>
    <t>When SuspectedInitiatingCause is 'Equipment Failure,' and the Equipment that was suspected to have failed was identified as the 'Support Structure,' PG&amp;E is providing the AssetID as a FK to the related Support Structure table.
The Asset ID to other asset features is currently not available in the current format of the PG&amp;E ignition tracking table.</t>
  </si>
  <si>
    <t>PG&amp;E is looking to explore options for collecting this level of detail automating this field in the ignition tracker but this data does not yet exist in our systems of record.</t>
  </si>
  <si>
    <t>Asset Failure Data project could be key to improving data completeness.
Team mentioned this level of detail is not tracked past the support structure.</t>
  </si>
  <si>
    <t>Ignition.AssetID</t>
  </si>
  <si>
    <t>Connection Device; Fuse; Lightning Arrester; Support Structure; Switchgear; Transformer Site</t>
  </si>
  <si>
    <t xml:space="preserve">Identifies the feature class where the asset ID should be found. Possible values: ||Connection Device ||Fuse ||Lightning Arrester ||Support Structure ||Switchgear ||Transformer Site ||This field is required IF AssetID is populated. </t>
  </si>
  <si>
    <t>When SuspectedInitiatingCause is 'Equipment Failure,' and the Equipment that was suspected to have failed is an asset feature reported in the point dataset,' PG&amp;E provides the feature class where the asset ID should be found.
See AssetID 'Availability Explanations' above.</t>
  </si>
  <si>
    <t>Ignition.AssetFeature</t>
  </si>
  <si>
    <t xml:space="preserve">Identifies the circuit segment involved in the ignition, if any. Foreign key to the asset line features if the electrical corporation has persistent unique segment IDs. A segment may be anything more granular than a circuit, including a single span. This field is required IF a segment of conductor was involved in the ignition AND the electrical corporation has persistent stable IDs for circuit segments. </t>
  </si>
  <si>
    <t>Ignition.SegmentID</t>
  </si>
  <si>
    <t xml:space="preserve">Identifies the circuit involved in the ignition, if any. Foreign key to the asset line features if the electrical corporation does not have persistent unique segment IDs. This field is required IF a segment of conductor was involved in the ignition AND SegmentID is not populated. </t>
  </si>
  <si>
    <t>Ignition.CircuitID</t>
  </si>
  <si>
    <t>Ignition.LineClass</t>
  </si>
  <si>
    <t>ContributingFactor</t>
  </si>
  <si>
    <t>Contributing Factor</t>
  </si>
  <si>
    <t>Weather; External Force; Human Error; Unknown; Other, see comment</t>
  </si>
  <si>
    <t xml:space="preserve">Factors suspected as contributing to the ignition. Possible values: ||Weather ||External Force ||Human Error ||Other, see comment ||This field is optional. </t>
  </si>
  <si>
    <t>It is difficult to determine contributing factor without speculation. PG&amp;E does not track this data at this time.</t>
  </si>
  <si>
    <t>Unknown.</t>
  </si>
  <si>
    <t>Ignition.ContributingFactor</t>
  </si>
  <si>
    <t>ContributingFactorComment</t>
  </si>
  <si>
    <t>Contributing Factor Comment</t>
  </si>
  <si>
    <t xml:space="preserve">Contributing factor description not listed in the options above. This field is required IF ContributingFactor is “Other, see comment”. </t>
  </si>
  <si>
    <t>Ignition.ContributingFactorComment</t>
  </si>
  <si>
    <t>RFWStatus</t>
  </si>
  <si>
    <t>Red Flag Warning Status</t>
  </si>
  <si>
    <t xml:space="preserve">Was there a red flag warning (RFW) issued by the National Weather Service (NWS) in effect at the ignition location at the time of ignition? Possible values: ||Yes ||No ||This field is required. </t>
  </si>
  <si>
    <t>Yes - Automated</t>
  </si>
  <si>
    <t>Ignition.RFWStatus</t>
  </si>
  <si>
    <t>RFWIssueDateTime</t>
  </si>
  <si>
    <t xml:space="preserve">The date and time when the NWS issued the RFW in effect at the ignition location at the time of the ignition. Leave null if there was no RFW in effect at the time of ignition at the ignition location.  ||This field is required IF RFWStatus is “Yes”. </t>
  </si>
  <si>
    <t>This information is included where the NWS issued a RFW at the time of ignition and left blank where no apparent RFW was issued.</t>
  </si>
  <si>
    <t>Ignition.RFWIssueDateTime</t>
  </si>
  <si>
    <t>FWWStatus</t>
  </si>
  <si>
    <t>Fire Weather Watch Status</t>
  </si>
  <si>
    <t xml:space="preserve">Was there a fire weather watch (FWW) issued by the National Weather Service (NWS) in effect at the ignition location at the time of ignition? Possible values: ||Yes ||No ||This field is required. </t>
  </si>
  <si>
    <t>PG&amp;E sources archived weather data from Iowa University and FWW archived data is currently unavailable.</t>
  </si>
  <si>
    <t>Unknown</t>
  </si>
  <si>
    <t>Justin investigating</t>
  </si>
  <si>
    <t>Ignition.FWWStatus</t>
  </si>
  <si>
    <t>FWWIssueDateTime</t>
  </si>
  <si>
    <t>Fire Weather Watch Issue Date and Time</t>
  </si>
  <si>
    <t xml:space="preserve">The date and time when the NWS issued the FWW in effect at the ignition location at the time of the ignition event. Leave null if there was no FWW in effect at the time of ignition at the ignition location. ||This field is required IF FWWStatus is “Yes”. </t>
  </si>
  <si>
    <t>Ignition.FWWIssueDateTime</t>
  </si>
  <si>
    <t>HWWStatus</t>
  </si>
  <si>
    <t>High Wind Warning Status</t>
  </si>
  <si>
    <t xml:space="preserve">Was there a high wind warning (HWW) issued by the NWS in effect at the ignition location at the time of ignition? Possible values: ||Yes ||No ||This field is required. </t>
  </si>
  <si>
    <t>Ignition.HWWStatus</t>
  </si>
  <si>
    <t>High Wind Warning Issue Date and Time</t>
  </si>
  <si>
    <t xml:space="preserve">The date and time when the NWS issued the HWW in effect at the ignition location at the time of the ignition. Leave null if there was no HWW in effect at the time of ignition at the ignition location.  ||This field is required IF HWWStatus is “Yes”. </t>
  </si>
  <si>
    <t>This information is included where the NWS issued a HWW at the time of ignition and left blank where no apparent HWW was issued.</t>
  </si>
  <si>
    <t>Ignition.HWWIssueDateTime</t>
  </si>
  <si>
    <t>OriginLandUse</t>
  </si>
  <si>
    <t>Origin Land Use</t>
  </si>
  <si>
    <t>Rural; Urban</t>
  </si>
  <si>
    <t xml:space="preserve">Status of land at origin of ignition. Possible values: ||Rural ||Urban ||Urban is defined as more than 1,000 people per square mile using U.S. Census data at the tract level or smaller units. All other areas will be considered rural. This field is required. </t>
  </si>
  <si>
    <t>Ignition.OriginLandUse</t>
  </si>
  <si>
    <t>MaterialAtOrigin</t>
  </si>
  <si>
    <t>Material At Origin</t>
  </si>
  <si>
    <t>Vegetation; Structure; Other, see comment</t>
  </si>
  <si>
    <t xml:space="preserve">Fuel material for the ignition origin, Possible values: ||Vegetation ||Structure ||Other, see comment  ||This field is required. </t>
  </si>
  <si>
    <t>Ignition.MaterialAtOrigin</t>
  </si>
  <si>
    <t>MaterialAtOriginComment</t>
  </si>
  <si>
    <t>Material At Origin Comment</t>
  </si>
  <si>
    <t xml:space="preserve">Origin material not listed in the options above. This field is required IF MaterialAtOrigin is “Other, see comment”. </t>
  </si>
  <si>
    <t>PG&amp;E has provided the comments needed and available.</t>
  </si>
  <si>
    <t>Ignition.MaterialAtOriginComment</t>
  </si>
  <si>
    <t xml:space="preserve">Type of fuel bed existing under damage location. Possible values: ||Fire-resistive fuel bed ||Grass fuel model ||Brush fuel model ||Timber fuel model ||Other, see comment ||This field is required. || ||Definitions:  ||Fire-resistive fuel bed: Fuel bed not conducive to propagating (e.g., asphalt, concrete, gravel, etc.). ||Grass fuel model: Fuel bed comprised of annual grasses  ||Brush fuel model - Fuel bed comprised of mainly brush or shrubs (e.g., chamise, manzanita, chaparral, scotch broom, etc.). ||Timber fuel model - Fuel bed comprised of timber or timber litter (e.g., ||forests, timber litter, logging slash, etc.). || </t>
  </si>
  <si>
    <t>Yes - Manual</t>
  </si>
  <si>
    <t>Ignition.FuelBedDescription</t>
  </si>
  <si>
    <t xml:space="preserve">Fuel bed description not listed in the options above. This field is required IF FuelBedDescription is “Other, see comment”. </t>
  </si>
  <si>
    <t>Comments have been provided for all instances where FuelBedDescription has a value of 'Other - see Comment'</t>
  </si>
  <si>
    <t>Ignition.FuelBedDescriptionComment</t>
  </si>
  <si>
    <t>FireSize</t>
  </si>
  <si>
    <t>Fire Size</t>
  </si>
  <si>
    <t>Structure-only; &lt;3 meters of linear travel; &lt;0.25; 0.26-9.99; 10-99; 100-299; 300-999 ; 1,000-4,999; 5,000+; Unknown</t>
  </si>
  <si>
    <t xml:space="preserve">Size, in acres unless otherwise indicated, of fire resulting from the ignition.  Possible values: ||Structure-only ||&lt;3 meters of linear travel ||&lt;0.25  ||0.26-9.99  ||10-99 ||100-299  ||300-999  ||1,000-4,999 ||5,000+ ||Unknown ||This field is required. </t>
  </si>
  <si>
    <t>Ignition.FireSize</t>
  </si>
  <si>
    <t>SuppressedBy</t>
  </si>
  <si>
    <t>Suppressed By</t>
  </si>
  <si>
    <t>Customer; Fire agency; Self-extinguished; Utility; Unknown</t>
  </si>
  <si>
    <t xml:space="preserve">Entity responsible for suppressing ignition. Possible values: ||Customer ||Fire agency ||Self-extinguished ||Utility ||Unknown ||This field is required. </t>
  </si>
  <si>
    <t>Data has been provided, where confirmed.</t>
  </si>
  <si>
    <t>Ignition.SuppressedBy</t>
  </si>
  <si>
    <t>SuppressingAgency</t>
  </si>
  <si>
    <t>Suppressing Agency</t>
  </si>
  <si>
    <t xml:space="preserve">If the “SupressedBy” field has the value of “Fire Agency”, enter the fire department name. This field is required IF SuppressedBy is “Fire Agency”. </t>
  </si>
  <si>
    <t>Data has been provided, where confirmed, for all records where SuppressedBy is defined as 'Fire agency'. Please note, due to the 30 character limits, some of the data may drop off.</t>
  </si>
  <si>
    <t>Ignition.SuppressingAgency</t>
  </si>
  <si>
    <t>FireInvestigation</t>
  </si>
  <si>
    <t>Fire Investigation</t>
  </si>
  <si>
    <t>Yes, complete; Yes, pending; No</t>
  </si>
  <si>
    <t xml:space="preserve">Whether the fire authority having jurisdiction investigated the ignition and the status of the investigation. Possible values: ||Yes, complete ||Yes, pending ||No ||This field is required. </t>
  </si>
  <si>
    <t>PG&amp;E does request fire reports for fires with unknown fire size, where discrepancies in fire size is identified, and where fire size exceeds 10 acres. However, fire investigation reports are rarely completed and distributed to PG&amp;E in time for these quarterly submissions.</t>
  </si>
  <si>
    <t>PG&amp;E will look to explore potential options for gathering this data and implementing into ignitions tracker.</t>
  </si>
  <si>
    <t>See Availability Explanation.</t>
  </si>
  <si>
    <t>This will require that we establish a process for collecting fire reports for every reportable ignition.;
Timing of investigation is not completed at time of reporting.</t>
  </si>
  <si>
    <t>Ignition.FireInvestigation</t>
  </si>
  <si>
    <t>FireAHJ</t>
  </si>
  <si>
    <t>Fire Authority Having Jurisdiction</t>
  </si>
  <si>
    <t xml:space="preserve">If there was an investigation of the ignition by a fire authority having jurisdiction, enter the fire agency name. This field is required IF FireInvestigation is “Yes, complete” OR “Yes, pending”. </t>
  </si>
  <si>
    <t xml:space="preserve">PG&amp;E cannot identify Agency Boundary data.
</t>
  </si>
  <si>
    <t>Ignition.FireAHJ</t>
  </si>
  <si>
    <t>IgnitionNotes</t>
  </si>
  <si>
    <t>Ignition Notes</t>
  </si>
  <si>
    <t xml:space="preserve">Any additional information about the ignition event. This field is optional. </t>
  </si>
  <si>
    <t>PG&amp;E will provide notes and additional information upon request as to what is being sought.</t>
  </si>
  <si>
    <t>Ignition.IgnitionNotes</t>
  </si>
  <si>
    <t xml:space="preserve">The CPUC high-fire threat district (HFTD) area the ignition event intersects. For these data, anything outside Tiers 2 and 3 must be categorized as “Non-HFTD.” Do not record any Zone 1 or Tier 1 values. Possible values: ||Tier 3 ||Tier 2 ||Non-HFTD ||HFTD data can be downloaded from: https://ia.cpuc.ca.gov/firemap. This field is required. </t>
  </si>
  <si>
    <t>Ignition.HFTDClass</t>
  </si>
  <si>
    <t>Latitude</t>
  </si>
  <si>
    <t>Double(8)</t>
  </si>
  <si>
    <t xml:space="preserve">Latitude of event point (in decimal degrees). Field-calculate in GIS software. This field is required. </t>
  </si>
  <si>
    <t>Ignition.Latitude</t>
  </si>
  <si>
    <t>Longitude</t>
  </si>
  <si>
    <t xml:space="preserve">Longitude of event point (in decimal degrees). Field-calculate in GIS software. This field is required. </t>
  </si>
  <si>
    <t>Ignition.Longitude</t>
  </si>
  <si>
    <t xml:space="preserve">The unique ID for outage event. Primary key for the Transmission Unplanned Outage feature class. This field is required. </t>
  </si>
  <si>
    <t>UnplannedOutage.OutageID</t>
  </si>
  <si>
    <t>OutageClass</t>
  </si>
  <si>
    <t>Outage Class</t>
  </si>
  <si>
    <t>Transmission; Distribution</t>
  </si>
  <si>
    <t xml:space="preserve">Identifies the line class of the outage. Possible values: ||Transmission ||Distribution ||Sub-transmission should be described as “Transmission”. This field is required. </t>
  </si>
  <si>
    <t>Yes - Information for 115 kV facilities or above voltage are considered confidential.</t>
  </si>
  <si>
    <t>UnplannedOutage.OutageClass</t>
  </si>
  <si>
    <t>UnplannedOutage.UtilityID</t>
  </si>
  <si>
    <t xml:space="preserve">Unique ID for the source substation feeding the circuit impacted by the outage. Foreign key to Substation feature. This field is required. </t>
  </si>
  <si>
    <t>Transmission: The “SubstationID” description is framed in distribution terminology, not transmission. Specifically, distribution circuits all have a “source substation”, but transmission circuits are characterized as “substation to substation”, and a line name is itself a “unique ID” used for populating this information. The exception would be line “taps”, but most tap lines are linked to the main line, which has at least 2 substation names defining it.
For transmission purposes all transmission unplanned outage data is complete and each line entry has a unique ID based on the names of the substations that are defined delivery points for transmission of electricity. The unique ID will not directly correlate to the Substation feature class.</t>
  </si>
  <si>
    <t>UnplannedOutage.SubstationID</t>
  </si>
  <si>
    <t>BasicCause</t>
  </si>
  <si>
    <t>Basic Cause</t>
  </si>
  <si>
    <t>Dig-in; Fire; Object contact; Vegetation contact; Equipment failure; Wire-to-wire contact; Contamination; Vandalism/theft; Lightning; Government agency request; Customer request; Emergency repairs; Unknown; Other, see comment</t>
  </si>
  <si>
    <t xml:space="preserve">High-level category for event cause. Possible values: ||Dig-in ||Fire ||Object contact ||Vegetation contact ||Equipment failure ||Wire-to-wire contact ||Contamination ||Vandalism/theft ||Lightning ||Government agency request ||Customer request ||Emergency repairs ||Unknown ||Other, see comment ||This field is required. </t>
  </si>
  <si>
    <t xml:space="preserve">Distribution: PG&amp;E typically considers wire to wire contact more as a condition and not as a separate basic cause and is not used for this report.  
Any N/A values present are because there is not enough information in the way the source data is captured in the field (for operational purposes) to add more specificity and transform to OEIS' schema.  
Transmission: PG&amp;E has provided the cause when it is known.
</t>
  </si>
  <si>
    <t>UnplannedOutage.BasicCause</t>
  </si>
  <si>
    <t>BasicCauseComment</t>
  </si>
  <si>
    <t>Basic Cause Comment</t>
  </si>
  <si>
    <t xml:space="preserve">Basic cause description not listed in the options above, or any additional information regarding cause (unless additional info is regarding object contact or equipment failure, which have their own comment fields). This field is required IF BasicCause is “Other, see comment”. </t>
  </si>
  <si>
    <t>UnplannedOutage.BasicCauseComment</t>
  </si>
  <si>
    <t>BasicCauseObject</t>
  </si>
  <si>
    <t>Basic Cause Object</t>
  </si>
  <si>
    <t xml:space="preserve">Description of object involved in contact. Only applicable if BasicCause is "Object contact." If the object involved in the contact is not in the list below, use the "Other, see comment" value and input an appropriate comment in the BasicCauseObjectComment field. Possible values:  ||Animal contact ||Balloon contact ||Land vehicle contact ||Aircraft vehicle contact  ||3rd party contact ||Other, see comment ||This field is required IF BasicCause is “Object contact”. </t>
  </si>
  <si>
    <t>UnplannedOutage.BasicCauseObject</t>
  </si>
  <si>
    <t>BasicCauseObjectComment</t>
  </si>
  <si>
    <t>Basic Cause Object Comment</t>
  </si>
  <si>
    <t xml:space="preserve">Basic cause object description not listed in the options above, or any additional information about object contact. This field is required IF BasicCause is “Object contact” AND BasicCauseObject is “Other, see comment”. </t>
  </si>
  <si>
    <t>UnplannedOutage.BasicCauseObjectComment</t>
  </si>
  <si>
    <t>UnplannedOutage.VegetationContact</t>
  </si>
  <si>
    <t xml:space="preserve">Description of vegetation failure type not listed in the options above; or any additional information about vegetation contact. This field is required IF BasicCause is “Vegetation contact” AND VegetationContact is “Other, see comment”. </t>
  </si>
  <si>
    <t>UnplannedOutage.VegetationContactComment</t>
  </si>
  <si>
    <t xml:space="preserve">The first facility that was contacted by an outside object. Only to be used if Basic Cause is “Object contact” or “Vegetation contact”. Possible values: ||Bushing mounted cutout ||Capacitor bank ||Communications line ||Conductor: Primary ||Conductor: Secondary ||Conductor: Transmission ||Crossarm ||Fuse ||Guy/span wire ||Insulator ||Jumper ||Support structure ||Pothead ||Recloser ||Riser ||Service connector ||Service drop ||Splice/clamp/connector ||Switch ||Tie wire ||Transformer ||Voltage regulator ||Other, see comment ||This field is required IF BasicCause is “Object contact” or “Vegetation contact”. </t>
  </si>
  <si>
    <t>Distribution: This level of detail is not recorded. PG&amp;E could make inferences based on the cause of the outage, but it would be prone to errors.
Transmission: No additional comments</t>
  </si>
  <si>
    <t>Further collection of this information requires process and/or technology enhancements, which are currently being considered and evaluated.</t>
  </si>
  <si>
    <t>PG&amp;E is exploring options to include additional detail in future submissions.</t>
  </si>
  <si>
    <t>UnplannedOutage.FacilityContacted</t>
  </si>
  <si>
    <t xml:space="preserve">Any contacted facility that does not fall in the list above. If multiple facilities from the list above were contacted, list them here. This field is required IF BasicCause is “Object contact” AND FacilityContacted is “Other, see comment”. </t>
  </si>
  <si>
    <t>UnplannedOutage.FacilityContactedComment</t>
  </si>
  <si>
    <t xml:space="preserve">Description of equipment that failed. Possible values:  ||Anchor/guy ||Capacitor bank ||Conductor ||Connector device ||Crossarm ||Fuse ||Cutout ||Insulator and bushing ||Lightning arrester ||Pole ||Recloser ||Relay ||Sectionalizer ||Splice ||Switch ||Tap ||Tie wire ||Transformer ||Voltage regulator/booster ||Other, see comment ||This field is required IF BasicCause is “Equipment failure”. </t>
  </si>
  <si>
    <t xml:space="preserve">Includes the involved equipment when specified in the outage report. However, this level of detail is not always recorded. Any unknown values present are because there is not enough information in the way the source data was captured (which is for operational purposes) to add more specificity and transform to OEIS' schema.  </t>
  </si>
  <si>
    <t>Yes - Switch, sectionalizer, fuse, voltage regulator/booster, recloser, protection equipment, and capacitor bank information are identified as confidential
Physical facility, cyber-security sensitive, or critical energy infrastructure data protected from disclosure. (See 18 C.F.R. § 388.113, see also Govt. Code § 6254(k), (ab); 6 U.S.C. § 131; 6 CFR § 29.2.)
Information for 115 kV facilities or above voltage are considered confidential.</t>
  </si>
  <si>
    <t>UnplannedOutage.EquipmentFailure</t>
  </si>
  <si>
    <t xml:space="preserve">Description of equipment not listed in the domain for the Equipment failure ||field. This field is required IF BasicCause is “Equipment failure” AND EquipmentFailure is “Other, see comment”. </t>
  </si>
  <si>
    <t>UnplannedOutage.EquipmentFailureComment</t>
  </si>
  <si>
    <t xml:space="preserve">ID for specific asset involved in causing the outage, if any (see Suspected Initiating Cause). Foreign key to the asset point feature classes. This field is required IF any asset recorded as a point in data submitted to Energy Safety was involved in causing the outage. </t>
  </si>
  <si>
    <t>When BasicCause is 'Equipment Failure,' and the Equipment that was suspected to have failed was identified as the 'Support Structure,' PG&amp;E attempts to provide the AssetID as a FK to the related Support Structure table.
The AssetID to other asset features is not readily available in the current format of the PG&amp;E outage tracking table.</t>
  </si>
  <si>
    <t xml:space="preserve">Asset Failure Data project could be key to improving data completeness;
Currently, AssetID only gathered if Wiredown event cause = Equipment Failure.  Need to have teams gather AssetID regardless of root cause  or multiple assets impacted.  </t>
  </si>
  <si>
    <t>UnplannedOutage.AssetID</t>
  </si>
  <si>
    <t>UnplannedOutage.AssetFeature</t>
  </si>
  <si>
    <t xml:space="preserve">ID of the circuit segment involved in the outage. Foreign key to the asset line features if the electrical corporation has persistent unique segment IDs. A segment may be anything more granular than a circuit, including a single span. This field is required IF a segment of conductor was damaged or failed AND the electrical corporation has persistent stable IDs for circuit segments. </t>
  </si>
  <si>
    <t>UnplannedOutage.SegmentID</t>
  </si>
  <si>
    <t xml:space="preserve">ID of the circuit involved in the outage. Foreign key to the asset line features if the electrical corporation does not have persistent unique segment IDs. This field is required IF a segment of conductor was damaged or failed AND SegmentID is not populated. </t>
  </si>
  <si>
    <t>N/A or null values at the Transmission level are outages primary caused at the substation.</t>
  </si>
  <si>
    <t>UnplannedOutage.CircuitID</t>
  </si>
  <si>
    <t>UnplannedOutage.LineClass</t>
  </si>
  <si>
    <t>ExpulsionFuseOperation</t>
  </si>
  <si>
    <t>Expulsion Fuse Operation</t>
  </si>
  <si>
    <t xml:space="preserve">Did an expulsion fuse operate during the outage?  Possible values: ||Yes ||No ||This field is required. </t>
  </si>
  <si>
    <t>Distribution: This field is not readily noted in the outage data base and these entries were estimated based on a data extraction that may not be completely accurate.
A data extraction of fuse types was used to identify primary circuit outages involving expulsion fuse operation.  In addition, a word search was used to identify expulsion fuse operation associated with transformer-only outages, since the fuse type is not readily available.
For circuit outages, will need to utilize the fuse type at the time of the outage as opposed to a time stamped data download.  Process enhancements will also be needed to better capture expulsion fuse operation related to transformer-only outages.  Will likely take 2 to 3 years to implement.</t>
  </si>
  <si>
    <t>UnplannedOutage.ExpulsionFuseOperation</t>
  </si>
  <si>
    <t>OutageDescription</t>
  </si>
  <si>
    <t>Outage Description</t>
  </si>
  <si>
    <t xml:space="preserve">Description or additional information for the outage. This field is optional. </t>
  </si>
  <si>
    <t>UnplannedOutage.OutageDescription</t>
  </si>
  <si>
    <t>EventYear</t>
  </si>
  <si>
    <t>Event Year</t>
  </si>
  <si>
    <t xml:space="preserve">The year outage started. Use four digits. This field is required. </t>
  </si>
  <si>
    <t>UnplannedOutage.EventYear</t>
  </si>
  <si>
    <t>OutageStartDateTime</t>
  </si>
  <si>
    <t>Outage Start Date and Time</t>
  </si>
  <si>
    <t xml:space="preserve">The date and time outage started. This field is required. </t>
  </si>
  <si>
    <t>UnplannedOutage.OutageStartDateTime</t>
  </si>
  <si>
    <t>OutageEndDateTime</t>
  </si>
  <si>
    <t>Outage End Date and Time</t>
  </si>
  <si>
    <t xml:space="preserve">The date and time of full restoration. This field is required. </t>
  </si>
  <si>
    <t>Some outages may still be on-going at the time this report was produced and thus the “OutageEndDateTime” cannot be populated for all records.</t>
  </si>
  <si>
    <t>UnplannedOutage.OutageEndDateTime</t>
  </si>
  <si>
    <t>OutageDuration</t>
  </si>
  <si>
    <t>Outage Duration</t>
  </si>
  <si>
    <t xml:space="preserve">The total time to restore all customers, from the first customer out, in minutes. This field is required. </t>
  </si>
  <si>
    <t>Some outages may still be on-going at the time this report was produced and thus the “OutageDuration” not be populated.
Transmission: OutageDuration actually reflects facility – not customer – outage duration; a majority of PG&amp;E’s transmission outages do not affect customers, but it’s important to capture how long a circuit was unavailable for normal service.</t>
  </si>
  <si>
    <t>UnplannedOutage.OutageDuration</t>
  </si>
  <si>
    <t>CustomerMinutesInterrupted</t>
  </si>
  <si>
    <t>Total Customer-Minutes Interrupted</t>
  </si>
  <si>
    <t xml:space="preserve">Total customer-minutes interrupted associated with the outage. Do not more than two decimal places. This field is required. </t>
  </si>
  <si>
    <t>Some outages were still on-going at the time this report was produced and thus the field was not populated.
Transmission Outages: "Electric transmission facility (not customer) outage minutes".</t>
  </si>
  <si>
    <t>UnplannedOutage.CustomerMinutesInterrupted</t>
  </si>
  <si>
    <t>CustomersOutMomentary</t>
  </si>
  <si>
    <t>Customers Out Momentary</t>
  </si>
  <si>
    <t xml:space="preserve">Total number of unique customers that experienced an outage lasting 5 minutes or less. Note: The electrical corporation may use a different definition of “momentary” – if so, specify in the “OutageIntervalAlternativeDefinition” field. This field is required. </t>
  </si>
  <si>
    <t xml:space="preserve">Transmission: For CustomerOutMomentary exceeded the maximum value allowed (for short int. '32767') 'in the field. PG&amp;E therefore overwrites the original value ('34582') in the system to the largest max allowed value. 
</t>
  </si>
  <si>
    <t>Yes - Customer outage information combined with GIS data may facilitate customer identification in violation of privacy rules. (See PUC § 8380; Civ. Code §§ 1798 et seq.; Govt. Code § 6254; D.14-05-016.)
Physical facility, cyber-security sensitive, or critical energy infrastructure data protected from disclosure. (See 18 C.F.R. § 388.113, see also Govt. Code § 6254(k), (ab); 6 U.S.C. § 131; 6 CFR § 29.2.)</t>
  </si>
  <si>
    <t>UnplannedOutage.CustomersOutMomentary</t>
  </si>
  <si>
    <t>CustomersOutSustained</t>
  </si>
  <si>
    <t>Customers Out Sustained</t>
  </si>
  <si>
    <t xml:space="preserve">Total number of unique customers that experienced an outage lasting longer than 5 minutes. Note: The electrical corporation may use a different definition of “momentary” – if so, specify in the ||“OutageIntervalAlternativeDefinition” field. This field is required. </t>
  </si>
  <si>
    <t>UnplannedOutage.CustomersOutSustained</t>
  </si>
  <si>
    <t>CustomerCount</t>
  </si>
  <si>
    <t>Customer Count</t>
  </si>
  <si>
    <t xml:space="preserve">The total number of customers impacted by the outage. May not be the sum of the values in the “CustomersOutSustained” and ||“CustomersOutMomentary” fields (some customers may experience both in the same event – do not double count). This field is required. </t>
  </si>
  <si>
    <t xml:space="preserve">Distribution: Some outages such as a FLISR event result in customers experiencing both momentary and sustained outages.  The current template requires both customer impacts to be listed on more than one row. 
Transmission: For events where  CustomerCount exceeds the maximum value allowed (for short int. '32767') 'in the field PG&amp;E overwrites the original value ('34582') in the system to the largest max allowed value. </t>
  </si>
  <si>
    <t>UnplannedOutage.CustomerCount</t>
  </si>
  <si>
    <t>OutageInterval</t>
  </si>
  <si>
    <t>Outage Interval</t>
  </si>
  <si>
    <t>Momentary; Sustained</t>
  </si>
  <si>
    <t xml:space="preserve">Indication of whether the subject outage was momentary (i.e., 5 minutes or less) or sustained (i.e., longer than 5 minutes). Possible values: ||Momentary ||Sustained ||Note: The electrical corporation may use a different definition of “momentary” – if so, specify in the “OutageIntervalAlternativeDefinition” field. This field is required. </t>
  </si>
  <si>
    <t>UnplannedOutage.OutageInterval</t>
  </si>
  <si>
    <t>OutageIntervalAltDefinition</t>
  </si>
  <si>
    <t>Outage Interval Alternative Definition</t>
  </si>
  <si>
    <t xml:space="preserve">If the electrical corporation uses a different definition of “momentary” than specified above (5 minutes or less), specify the alternative definition here. This field is optional. </t>
  </si>
  <si>
    <t>UnplannedOutage.OutageIntervalAltDefinition</t>
  </si>
  <si>
    <t xml:space="preserve">Voltage (in kilovolts) associated with outage. Do not use more than two decimal places. This field is required. </t>
  </si>
  <si>
    <t>Distribution: Definition is unclear.  Likely OK for most primary outages but may not be accurate for some transformer level outages impacted by the secondary system.  Also some inherent data gaps exist on less than 2 % of events.</t>
  </si>
  <si>
    <t>Requesting additional template clarity on how to report secondary related damage and perhaps less than 500 Volts would be an acceptable entry.</t>
  </si>
  <si>
    <t>Scope and plan will be developed after receiving input on this report from Energy Safety.</t>
  </si>
  <si>
    <t>UnplannedOutage.AssociatedNominalVoltagekV</t>
  </si>
  <si>
    <t>Distribution: Definition is unclear.  Likely OK for primary outages but may not be accurate for some transformer level outages impacted by the secondary system.  Also some inherent data gaps exist on less than 2 % of events.</t>
  </si>
  <si>
    <t>UnplannedOutage.AssociatedOperatingVoltagekV</t>
  </si>
  <si>
    <t xml:space="preserve">Companies (other than the electrical corporation submitting data) that had assets affected by the outage event. These may include telephone, internet, and other service providers with equipment on affected infrastructure, if any. ||Enter “N/A” if no other companies were affected. This field is required. </t>
  </si>
  <si>
    <t>Distribution: This data can be available but definition is unclear and likely not practical for events impacting many customers.
Transmission: Data provided</t>
  </si>
  <si>
    <t xml:space="preserve">Requesting additional template clarity on what's needed. 
It's unclear if this field is intended to capture the companies that experienced an outage or companies that may have contributed to the cause of the outage. </t>
  </si>
  <si>
    <t>Scope and plan will be developed after receiving input on this report from Energy Safety. It will likely take 1-2 years to implement after the scoped is determined.</t>
  </si>
  <si>
    <t>UnplannedOutage.OtherCompanies</t>
  </si>
  <si>
    <t>RecloserSetting</t>
  </si>
  <si>
    <t>Recloser Setting</t>
  </si>
  <si>
    <t>Enabled; Disabled; N/A</t>
  </si>
  <si>
    <t xml:space="preserve">If the subject circuit is equipped with reclosing capabilities, indicate whether the reclose function was enabled or disabled at the time of the outage. If the subject circuit is not equipped with reclosing capabilities, enter “N/A.” Possible values: ||Enabled ||Disabled ||N/A ||This field is required. </t>
  </si>
  <si>
    <t>UnplannedOutage.RecloserSetting</t>
  </si>
  <si>
    <t>RapidFaultSetting</t>
  </si>
  <si>
    <t>Rapid Fault Setting</t>
  </si>
  <si>
    <t xml:space="preserve">Identify whether rapid fault detection settings were used for this outage (aka EPSS, fast trip, fast curve, etc.). Possible values: ||Yes ||No ||This field is required. </t>
  </si>
  <si>
    <t>Outages confirmed with EPSS settings enabled are instances when customers are impacted, consistent with other reporting formats to Energy Safety.</t>
  </si>
  <si>
    <t>UnplannedOutage.RapidFaultSetting</t>
  </si>
  <si>
    <t>IsolationDeviceType</t>
  </si>
  <si>
    <t>Isolation Device Type</t>
  </si>
  <si>
    <t>Circuit breaker; Fuse; Switch; Recloser; Other, see comment</t>
  </si>
  <si>
    <t xml:space="preserve">Type of protective device that operated. Possible values: ||Circuit breaker ||Fuse ||Recloser ||Switch || ||Other, see comment  ||Use “N/A” only where no device operated. This field is required. </t>
  </si>
  <si>
    <t>UnplannedOutage.IsolationDeviceType</t>
  </si>
  <si>
    <t>IsolationDeviceTypeComment</t>
  </si>
  <si>
    <t>Isolation Device Type Comment</t>
  </si>
  <si>
    <t xml:space="preserve">Isolation device type description not listed in the options above. This field is required IF IsolationDeviceType is “Other, see comment”. </t>
  </si>
  <si>
    <t>UnplannedOutage.IsolationDeviceTypeComment</t>
  </si>
  <si>
    <t>MajorEventDay</t>
  </si>
  <si>
    <t>Major Event Day</t>
  </si>
  <si>
    <t xml:space="preserve">If all outages on a certain date exceed a statistical limit called Major Event Day (MED), this flag is set against outages associated with that day and typically excluded from certain types of reports. Possible values: ||Yes ||No ||This field is required. </t>
  </si>
  <si>
    <t>UnplannedOutage.MajorEventDay</t>
  </si>
  <si>
    <t xml:space="preserve">Address or location description for the outage location. This field is optional. </t>
  </si>
  <si>
    <t xml:space="preserve">Please note, the Lat./Log. of outages are based on the device that operated and not necessarily at the damage location.
Distribution: PG&amp;E used the Fault Location field for these outages but these fields are currently not always reported for every outage. Given this field is free form text, the data may not always reflect an appropriate address.  </t>
  </si>
  <si>
    <t>Process changes and technological enhancements would be needed to ensure this field is always reported.</t>
  </si>
  <si>
    <t xml:space="preserve">Scope and plan will be developed after receiving input on this report from Energy Safety. Will likely take 2 to 3 years to implement after scope of work is defined. </t>
  </si>
  <si>
    <t>UnplannedOutage.LocationOrAddress</t>
  </si>
  <si>
    <t xml:space="preserve">The CPUC high-fire threat district (HFTD) area the outage intersects. For these data, anything outside Tiers 2 and 3 must be categorized as “Non-HFTD.” Do not record any Zone 1 or Tier 1 values. Possible values: ||Tier 3 ||Tier 2 ||Non-HFTD ||HFTD data can be downloaded from: https://ia.cpuc.ca.gov/firemap. This field is required. </t>
  </si>
  <si>
    <t>This location is based on the device that operated and not necessarily at the damage location.</t>
  </si>
  <si>
    <t>UnplannedOutage.HFTDClass</t>
  </si>
  <si>
    <t>VmOutageDescription</t>
  </si>
  <si>
    <t>VM Outage Description</t>
  </si>
  <si>
    <t xml:space="preserve">Description or additional information for outage events caused by vegetation. This field is optional. </t>
  </si>
  <si>
    <t>Need technology enhancements to capture the actual damage location.</t>
  </si>
  <si>
    <t>UnplannedOutage.VmOutageDescription</t>
  </si>
  <si>
    <t xml:space="preserve">Date of vegetation inspection. This field is required IF BasicCause is “Vegetation contact”. </t>
  </si>
  <si>
    <t>UnplannedOutage.VmInspectionDate</t>
  </si>
  <si>
    <t xml:space="preserve">Genus of vegetation. This field may be left null for palms and bamboo. This field is required if BasicCause is “Vegetation contact” </t>
  </si>
  <si>
    <t>If an inspector cannot find the tree that caused the outage, this data point cannot be reported. This can happen when the tree is removed prior to the inspector making it to the location or if the outage location cannot be found.</t>
  </si>
  <si>
    <t>UnplannedOutage.VegetationGenus</t>
  </si>
  <si>
    <t xml:space="preserve">Species of vegetation. Do not use “sp.” Except for the following genera: ||Acacia, Agave, Ailanthus, Albizia, Arctostaphylos, Callistemon, Casuarina, ||Catalpa, Ceanothus, Citrus, Corymbia, Eucalyptus, Lagerstroemia, Ligustrum, ||Malus, Melaleuca, Photinia, Pittosporum, Podocarpus, Prunus, Pyrus, Salix, Strelitzia, Syzygium, Tamarix. This field may be filled out as “sp.” Or left null for the above genera and may be left null for palms and bamboo. This field is required IF BasicCause is “Vegetation contact” AND ||VegetationCommonName is not “Palm” or “Bamboo” AND VegetationGenus is not in the list above. </t>
  </si>
  <si>
    <t>UnplannedOutage.VegetationSpecies</t>
  </si>
  <si>
    <t xml:space="preserve">Common name of vegetation. This field is not required except for palms and bamboo but may optionally be filled out for other vegetation. This field is required IF BasicCause is “Vegetation contact” AND the vegetation that made contact was a palm or bamboo species. </t>
  </si>
  <si>
    <t>UnplannedOutage.VegetationCommonName</t>
  </si>
  <si>
    <t xml:space="preserve">If a tree was involved with the outage, enter a height estimate (in feet). This field is required IF BasicCause is “Vegetation contact”. </t>
  </si>
  <si>
    <t>UnplannedOutage.TreeHeight</t>
  </si>
  <si>
    <t xml:space="preserve">If a tree was involved with the outage, enter tree diameter at breast height (in inches). This field is required IF BasicCause is “Vegetation contact”. </t>
  </si>
  <si>
    <t>UnplannedOutage.TreeDiameter</t>
  </si>
  <si>
    <t xml:space="preserve">If a tree was involved with the outage, enter the horizontal distance (in feet) of the tree’s trunk from the impacted power lines. This field is required IF ||BasicCause is “Vegetation contact”. </t>
  </si>
  <si>
    <t>UnplannedOutage.TreeTrunkDistance</t>
  </si>
  <si>
    <t>RFWDay</t>
  </si>
  <si>
    <t>RFW Day</t>
  </si>
  <si>
    <t xml:space="preserve">Did the outage occur (begin) during a red flag warning? Possible Values: ||Yes ||No ||This field is required. </t>
  </si>
  <si>
    <t>UnplannedOutage.RFWDay</t>
  </si>
  <si>
    <t>WireDownID</t>
  </si>
  <si>
    <t>Wire Down ID</t>
  </si>
  <si>
    <t xml:space="preserve">Unique ID for the wire down event. Primary key for the Wire Down Event feature. This field is required. </t>
  </si>
  <si>
    <t>WireDownEvent.WireDownID</t>
  </si>
  <si>
    <t>WireDownEvent.UtilityID</t>
  </si>
  <si>
    <t>WireDownEvent.OutageStatus</t>
  </si>
  <si>
    <t xml:space="preserve">Foreign key to the Unplanned Outage feature class. Identifies an outage event associated with the wire down event. This field is required IF OutageStatus is “Yes”. </t>
  </si>
  <si>
    <t>WireDownEvent.OutageID</t>
  </si>
  <si>
    <t xml:space="preserve">Foreign key to the asset point features. Identifies any asset damaged during the wire down event. This field is required IF any asset recorded as a point in data submitted to Energy Safety was damaged. </t>
  </si>
  <si>
    <t>When Cause is 'Equipment Failure,' and the Equipment that was suspected to have failed was identified as the 'Support Structure,' PG&amp;E is providing the AssetID as a FK to the related Support Structure table.
The Asset ID to other asset features is not readily available in the current format of the PG&amp;E outage tracking table.</t>
  </si>
  <si>
    <t>WireDownEvent.AssetID</t>
  </si>
  <si>
    <t>When Cause is 'Equipment Failure,' and the Equipment that was suspected to have failed is an asset feature reported in the point dataset,' PG&amp;E provides the feature class where the asset ID should be found.
See AssetID 'Availability Explanations' above.</t>
  </si>
  <si>
    <t>WireDownEvent.AssetFeature</t>
  </si>
  <si>
    <t xml:space="preserve">ID of circuit segment affected by the wire down event. Foreign key to the asset line features if the electrical corporation has persistent unique segment IDs. A segment may be anything more granular than a circuit, including a single span. This field OR CircuitID is required. </t>
  </si>
  <si>
    <t>WireDownEvent.SegmentID</t>
  </si>
  <si>
    <t xml:space="preserve">ID of circuit affected by the wire down event. Foreign key to the asset line features if the electrical corporation does not have persistent unique segment IDs. This field OR SegmentID is required. </t>
  </si>
  <si>
    <t>WireDownEvent.CircuitID</t>
  </si>
  <si>
    <t xml:space="preserve">Identifies the feature class where the segment or circuit ID should be found. Possible values: ||Transmission Line ||Primary Distribution Line ||Secondary Distribution Line ||This field is required. </t>
  </si>
  <si>
    <t>WireDownEvent.LineClass</t>
  </si>
  <si>
    <t>WireDownDate</t>
  </si>
  <si>
    <t>Wire Down Date</t>
  </si>
  <si>
    <t xml:space="preserve">The start date of the wire down event. This field is required. </t>
  </si>
  <si>
    <t>WireDownEvent.WireDownDate</t>
  </si>
  <si>
    <t>WireDownYear</t>
  </si>
  <si>
    <t>Wire Down Year</t>
  </si>
  <si>
    <t xml:space="preserve">The year that the risk event occurred. Use four digits. This field is required. </t>
  </si>
  <si>
    <t>WireDownEvent.WireDownYear</t>
  </si>
  <si>
    <t>Fire; Object contact; Vegetation contact; Equipment failure; Wire-to-wire contact; Contamination; Vandalism/theft; Lightning; Unknown; Other, see comment</t>
  </si>
  <si>
    <t xml:space="preserve">High-level category for wire down event cause. Possible values: ||Fire ||Object contact ||Vegetation contact ||Equipment failure ||Wire-to-wire contact ||Contamination ||Vandalism/theft ||Lightning ||Unknown ||Other, see comment ||“Object contact” only to be used for objects other than vegetation, do not use for vegetation contact. This field is required. </t>
  </si>
  <si>
    <t>Distribution: PG&amp;E typically considers wire to wire contact more as a condition and not as a separate basic cause and is not used for this report.  PG&amp;E also reports contamination more as a condition and not as a separate basic cause.  For this report, PG&amp;E is only reported Contamination related outages that involved Equipment Failures.
Requesting additional regulatory clarity/guidance on information provided in this report. 
Transmission: No additional comments at this time</t>
  </si>
  <si>
    <t>WireDownEvent.Cause</t>
  </si>
  <si>
    <t xml:space="preserve">Wire down cause description not listed in the options above. This field is required IF Cause is “Other, see comment”. </t>
  </si>
  <si>
    <t>WireDownEvent.CauseComment</t>
  </si>
  <si>
    <t xml:space="preserve">Description of object involved in the contact if “Cause” is “Object contact.” If the object involved in the contact is not in the list below, use the "Other, see comment" value and input an appropriate comment in the “ObjectContactComment” field. Possible values:  ||Animal contact ||Balloon contact ||Land vehicle contact ||Aircraft vehicle contact ||3rd party contact ||Other, see comment ||This field is required IF Cause is “Object contact”. </t>
  </si>
  <si>
    <t>WireDownEvent.ObjectContact</t>
  </si>
  <si>
    <t xml:space="preserve">Description of object contact not listed in the options above; or any additional information about object contact. This field is required IF Cause is “Object contact” AND ObjectContact is “Other, see comment”. </t>
  </si>
  <si>
    <t>WireDownEvent.ObjectContactComment</t>
  </si>
  <si>
    <t>WireDownEvent.VegetationContact</t>
  </si>
  <si>
    <t>WireDownEvent.VegetationContactComment</t>
  </si>
  <si>
    <t xml:space="preserve">Description of equipment that failed. Possible values:  ||Anchor/guy ||Capacitor bank ||Conductor ||Connector device ||Crossarm ||Fuse ||Cutout ||Insulator and bushing ||Lightning arrester ||Pole ||Recloser ||Relay ||Sectionalizer ||Splice ||Switch ||Tap ||Tie wire ||Transformer ||Voltage regulator/booster ||Other, see comment ||This field is required IF Cause is “Equipment failure”. </t>
  </si>
  <si>
    <t>WireDownEvent.EquipmentFailure</t>
  </si>
  <si>
    <t xml:space="preserve">Description of equipment not listed in the domain for the EquipmentFailure field. This field is required IF Cause is “Equipment failure” AND EquipmentFailure is “Other, see comment”. </t>
  </si>
  <si>
    <t>WireDownEvent.EquipmentFailureComment</t>
  </si>
  <si>
    <t xml:space="preserve">The first facility that was contacted by an outside object. Only to be used if Cause is “Object contact” or “Vegetation contact”. Possible values: ||Bushing mounted cutout ||Capacitor bank ||Communications line ||Conductor: Primary ||Conductor: Secondary ||Conductor: Transmission ||Crossarm ||Fuse ||Guy/span wire ||Insulator ||Jumper ||Support structure ||Pothead ||Recloser ||Riser ||Service connector ||Service drop ||Splice/clamp/connector ||Switch ||Tie wire ||Transformer ||Voltage regulator ||Other, see comment ||This field is required IF Cause is “Object contact” or “Vegetation contact”. </t>
  </si>
  <si>
    <t>Distribution: This level of detail is not recorded. PG&amp;E could make inferences based on the cause of the outage, but it would be prone to errors.
Transmission: No additional comments at this time.</t>
  </si>
  <si>
    <t>See availability explanations.</t>
  </si>
  <si>
    <t>PG&amp;E is exploring options to include these details in future submissions.</t>
  </si>
  <si>
    <t xml:space="preserve">Currently, AssetID only gathered if Wiredown event cause = Equipment Failure.  Need to have teams gather AssetID regardless of root cause  or multiple assets impacted.  </t>
  </si>
  <si>
    <t>WireDownEvent.FacilityContacted</t>
  </si>
  <si>
    <t xml:space="preserve">Description of facility not listed in the domain for the FacilityContacted field. If multiple facilities from the list above were contacted, list them here. This field is required IF Cause is “Object contact” or “Vegetation contact” AND FacilityContacted is “Other, see comment”. </t>
  </si>
  <si>
    <t>WireDownEvent.FacilityContactedComment</t>
  </si>
  <si>
    <t>WireDownEvent.VegetationGenus</t>
  </si>
  <si>
    <t xml:space="preserve">Species of vegetation. Do not use “sp.” except for the following genera: Acacia, Agave, ||Ailanthus, Albizia, Arctostaphylos, Callistemon, Casuarina, Catalpa, Ceanothus, Citrus, ||Corymbia, Eucalyptus, Lagerstroemia, Ligustrum, Malus, Melaleuca, Photinia, ||Pittosporum, Podocarpus, Prunus, Pyrus, Salix, Strelitzia, Syzygium, Tamarix. This field may be filled out as “sp.” or left null for the above genera and may be left null for palms and bamboo. This field is required IF Cause is “Vegetation contact” AND ||VegetationCommonName is not “Palm” or “Bamboo” AND VegetationGenus is not in the list above. </t>
  </si>
  <si>
    <t>WireDownEvent.VegetationSpecies</t>
  </si>
  <si>
    <t>WireDownEvent.VegetationCommonName</t>
  </si>
  <si>
    <t>Distribution: PG&amp;E's wire down definition covers primary outages only.  Secondary or service related wire down instances resulting in transformer-only outages are not included in the distribution outage list.
Transmission: No additional comments to provide at this time</t>
  </si>
  <si>
    <t>For improved accuracy, PG&amp;E's report is now based on its standard primary wire down event definition.</t>
  </si>
  <si>
    <t>WireDownEvent.AssociatedNominalVoltagekV</t>
  </si>
  <si>
    <t>WireDownEvent.AssociatedOperatingVoltagekV</t>
  </si>
  <si>
    <t>SpanLength</t>
  </si>
  <si>
    <t>Span Length (feet)</t>
  </si>
  <si>
    <t xml:space="preserve">Length of the affected span in feet. This field is required. </t>
  </si>
  <si>
    <t>Transmission: PG&amp;E is providing SpanLength as a measurement from structure to structure, but is not taking into account sag. In instances where MultipleDown is 'Yes', SpanLength is the sum of total feet.
Distribution: This level of detail is not available without individually tracing each span spatially to approximate distance.</t>
  </si>
  <si>
    <t>The schedule to obtain this information needs to be determined and depends on the scope and technology of the needed technology enhancements. Will likely take 3-5 years to implement.</t>
  </si>
  <si>
    <t xml:space="preserve">Check with Devon Yates for Span details.Steven Queen may also support.  </t>
  </si>
  <si>
    <t>WireDownEvent.SpanLength</t>
  </si>
  <si>
    <t>TotalSplices</t>
  </si>
  <si>
    <t>Total Splices</t>
  </si>
  <si>
    <t xml:space="preserve">The total number of splices in the span of conductor involved in the wire down event. In the event of wire down events occurring over multiple spans, include the total number of splices in all failed spans. This field is required. </t>
  </si>
  <si>
    <t>Distribution: This level of detail is available from a separately maintained wire down database, which only consists of primary related distribution wire down events related to equipment failures. PG&amp;E notes that the splice counts reported here are the highest counts recorded against the events listed in the GIS source system conductor segment, and are approximations, not exact counts. Spans are a more granular segment than the current segments captured in PG&amp;E’s GIS source system. These counts are likely over reported. Additionally, because these details are reviewed quarterly there may be a 3 month lag in the data.
Transmission: No additional comments to provide at this time</t>
  </si>
  <si>
    <t>Only providing splice counts when equipment failure is the cause. Architecture not aligned as we can theoretically bring in all counts of splices.;
Investigate mapping splice dataset.  Data previously provided.</t>
  </si>
  <si>
    <t>WireDownEvent.TotalSplices</t>
  </si>
  <si>
    <t>MaxSplices</t>
  </si>
  <si>
    <t>Maximum Splices</t>
  </si>
  <si>
    <t xml:space="preserve">The maximum number of splices in an individual phase conductor involved in the wire down event. This field is required. </t>
  </si>
  <si>
    <t>Only providing max splices when equipment failure is the cause. Architecture not aligned as we can theoretically bring in all counts of splices.;
Investigate mapping splice dataset.  Data previously provided.</t>
  </si>
  <si>
    <t>WireDownEvent.MaxSplices</t>
  </si>
  <si>
    <t>MultipleDown</t>
  </si>
  <si>
    <t>Multiple Down</t>
  </si>
  <si>
    <t xml:space="preserve">Was more than one span of conductors impacted by the wire down event? Possible values: ||Yes ||No ||This field is required. </t>
  </si>
  <si>
    <t>Distribution: Data not available for this report. This level of detail is available from a separately maintained wire down database, which only consists of primary related distribution wire down events related to equipment failures.
Transmission: Data provided</t>
  </si>
  <si>
    <t>We report this for Transmission, but is a gap on the distribution side.</t>
  </si>
  <si>
    <t>WireDownEvent.MultipleDown</t>
  </si>
  <si>
    <t xml:space="preserve">Material of the conductor that failed in the wire down event. Possible values: ||All aluminum conductor (AAC) ||All aluminum alloy conductor (AAAC) ||Aluminum conductor aluminum reinforced (ACAR) ||Aluminum conductor steel reinforced (ACSR) ||Aluminum conductor steel supported (ACSS) ||Copper (Cu) ||Other, see comment ||This field is required. </t>
  </si>
  <si>
    <t>Distribution: This level of detail is available from a separately maintained wire down data base, which only consists of primary related distribution wire down events related to equipment failures. Additionally, there may be more than one conductor involved in the wire down event. Where applicable, PG&amp;E is providing multiple conductor materials and sizes. It could also be that multiple conductors share the same wire size, in which case the size is listed only once. 
Transmission: Data provided</t>
  </si>
  <si>
    <t>Collection of this information requires process and/or technology enhancements, which are currently being considered and evaluated.</t>
  </si>
  <si>
    <t>Only providing when equipment failure is the cause. Architecture not aligned as we can theoretically bring this in for distribution. Transmission no gaps exist.</t>
  </si>
  <si>
    <t>WireDownEvent.ConductorMaterial</t>
  </si>
  <si>
    <t xml:space="preserve">Conductor material description not listed in the options above. This field is required IF ConductorMaterial is “Other, see comment”. </t>
  </si>
  <si>
    <t>Distribution: This level of detail is available from a separately maintained wire down database, which only consists of primary related distribution wire down events related to equipment failures.
Transmission: No additional comments to provide at this time</t>
  </si>
  <si>
    <t>WireDownEvent.ConductorMaterialComment</t>
  </si>
  <si>
    <t xml:space="preserve">Size (e.g., No. 4, 1/0, etc.) of the conductor involved in the incident, in AWG or KCMIL. This field is required. </t>
  </si>
  <si>
    <t>Distribution: This level of detail is available from a separately maintained wire down database, which only consists of primary distribution wire down events related to equipment failures. Additionally, there may be more than one conductor involved in the wire down event. Where applicable, PG&amp;E is providing multiple conductor materials and sizes. It could also be that multiple conductors share the same wire size, in which case the size is listed only once. 
Transmission: No additional comments to provide at this time</t>
  </si>
  <si>
    <t>WireDownEvent.ConductorSize</t>
  </si>
  <si>
    <t xml:space="preserve">Overall diameter of the conductor, in inches. This field is required. </t>
  </si>
  <si>
    <t>Distribution: PG&amp;E does have this data, but it is limited with what is available within a centralized system of record that can be extracted and related to other data for quarterly submissions. 
The quick turnaround time from the end of a reporting period to producing this FGDB proves challenging when trying to integrate data that lives in different record systems or in offline spreadsheets.
Transmission: Data provided</t>
  </si>
  <si>
    <t xml:space="preserve">There is a request currently among the asset strategy team to integrated the overall diameter information into a centralized system of record. </t>
  </si>
  <si>
    <t xml:space="preserve">If we know two conductor fields, say ConductorMaterial and ConductorSize, we should be able to bring in ConductorOD using a lookup table with spatial overlay. This would only get us to 75% accuracy. Need to confirm with energy safety if 75% is acceptable.;
Initial device reporting incident may not be the actual down device.  The actual device down will only be listed on trouble fixit ticket from ILIS record. </t>
  </si>
  <si>
    <t>WireDownEvent.ConductorOD</t>
  </si>
  <si>
    <t>ConductorRating</t>
  </si>
  <si>
    <t>Conductor Rating</t>
  </si>
  <si>
    <t xml:space="preserve">The nominal ampacity rating of the conductor involved in the wire down event in amperes. This field is required. </t>
  </si>
  <si>
    <t>Distribution: This information may be available for a particular circuit, but is not readily obtainable at the conductor level to join with the rest of the dataset.
Transmission: Data provided</t>
  </si>
  <si>
    <t>FERC recently issued a notice of proposed rulemaking to update conductor ratings hourly based on temperatures and winds. PG&amp;E will monitor this rule making before determining next steps related to meaningful reporting of this data field.</t>
  </si>
  <si>
    <t>Distribution: PG&amp;E cannot provide a reasonable estimate when such reporting will be available at this time.</t>
  </si>
  <si>
    <t>WireDownEvent.ConductorRating</t>
  </si>
  <si>
    <t>Energized</t>
  </si>
  <si>
    <t xml:space="preserve">Was the conductor energized while in contact with a grounded object during the event? If the wire down event did not result in contact with a grounded object, then enter “N/A” for this field. Possible values: ||Yes ||No ||N/A ||This field is required. </t>
  </si>
  <si>
    <t>Distribution: Although this information is reported, a quality review process would likely be needed to ensure accurate reporting. 
Transmission: This description is not fitting for Transmissions because transmission lines are designed to de-energize in the event of a wire down.</t>
  </si>
  <si>
    <t>WireDownEvent.Energized</t>
  </si>
  <si>
    <t>IgnitionStatus</t>
  </si>
  <si>
    <t>Ignition Status</t>
  </si>
  <si>
    <t xml:space="preserve">Was there an ignition associated with the wire down event? Possible values: ||Yes ||No ||This field is required. </t>
  </si>
  <si>
    <t>WireDownEvent.IgnitionStatus</t>
  </si>
  <si>
    <t xml:space="preserve">Foreign key to the Ignition feature class. Identifies an ignition associated with the wire down event, if one occurred (see Ignition Status). This field is required IF IgnitionStatus is “Yes”. </t>
  </si>
  <si>
    <t>Ignition data has been provided where applicable data exists. Since this table is generated and maintained by separate teams, there may be additional or fewer records reflected since several source systems are refreshed daily and previous quarter events are still being processed.</t>
  </si>
  <si>
    <t xml:space="preserve">PG&amp;E is exploring different IT and process oriented solutions as a long term strategy to create the OEIS GIS Standard, with the objective of  improving the overall quality of submission and reducing the largely manual efforts experienced each quarter to meet this request. </t>
  </si>
  <si>
    <t>WireDownEvent.IgnitionID</t>
  </si>
  <si>
    <t>WireDownNotes</t>
  </si>
  <si>
    <t>Wire Down Notes</t>
  </si>
  <si>
    <t xml:space="preserve">Additional information or notes available for the wire down event and not captured in other fields. This field is optional. </t>
  </si>
  <si>
    <t>WireDownEvent.WireDownNotes</t>
  </si>
  <si>
    <t xml:space="preserve">This location is based on the device that operated and not necessarily at the damage location.
</t>
  </si>
  <si>
    <t>WireDownEvent.HFTDClass</t>
  </si>
  <si>
    <t>Table (Risk Event)</t>
  </si>
  <si>
    <t xml:space="preserve">Name for a photo of the risk event location. Enables a risk event photo to be linked to GIS data. Primary key for the Risk Event Photo Log related table.  || ||Photos must be JPEG or PNG files. Use the following naming format:  ||UtilityName _InspectorInitial_RiskEvent_YYYYMMDD_PhotoNumber. For example, “Utility_AB_PspsDamage_20220826_1.png”. || ||If applicable/logical, an optional district ID value can be added between the utility name and inspector initial values (e.g., “Utility_District_AB_RiskEvent_20220826_1.png”). This field is required. </t>
  </si>
  <si>
    <t>PG&amp;E provided ignition photos that are available.
The manner in which photos are captured, named, and stored are conducive to operational uses and are not aligned OEIS' reporting schema. PG&amp;E did not include inspector initials when renaming the photos as this information would have made providing photos unrealistic in the given turnaround timeframe with the manual efforts required.</t>
  </si>
  <si>
    <t>PG&amp;E will continue to work with first responders to better implement photo capturing requirements.</t>
  </si>
  <si>
    <t xml:space="preserve">PG&amp;E is continuing to explore technology which will enhance photo quality. However, site conditions may prevent PG&amp;E first responders from acquiring useful photographs. </t>
  </si>
  <si>
    <t>RiskEventPhotoLog.PhotoID</t>
  </si>
  <si>
    <t>RiskEventPhotoLog.UtilityID</t>
  </si>
  <si>
    <t xml:space="preserve">Foreign key to the Ignition feature class. This field OR WireDownID is required. </t>
  </si>
  <si>
    <t>PG&amp;E provided all ignition IDs to which a photo was available.</t>
  </si>
  <si>
    <t xml:space="preserve">PG&amp;E will continue to work with first responders to better implement photo capturing requirements. </t>
  </si>
  <si>
    <t>RiskEventPhotoLog.IgnitionID</t>
  </si>
  <si>
    <t xml:space="preserve">Foreign key to the Wire Down Event feature class. This field OR IgnitionID is required. </t>
  </si>
  <si>
    <t>The ignitions with a related wire down ID have been brought in.  
Data exists across separate core systems that lack integration. Technical resources would require significant time to pull data into alignment with schematics provided by OEIS.</t>
  </si>
  <si>
    <t>RiskEventPhotoLog.WireDownID</t>
  </si>
  <si>
    <t>Table Name</t>
  </si>
  <si>
    <t>Record Count</t>
  </si>
  <si>
    <t>Field Alias</t>
  </si>
  <si>
    <t>Total Complete</t>
  </si>
  <si>
    <t>Percentage</t>
  </si>
  <si>
    <t>Notes</t>
  </si>
  <si>
    <t>Adjusted Percentage of Complete</t>
  </si>
  <si>
    <t>Manual Override Load</t>
  </si>
  <si>
    <t>Delta Columns I and F</t>
  </si>
  <si>
    <t>Delta Columns K and F</t>
  </si>
  <si>
    <t>K Text Override</t>
  </si>
  <si>
    <t>Final Adjusted Percentage of Complete</t>
  </si>
  <si>
    <t>Final Adjusted Deltas</t>
  </si>
  <si>
    <t>Hashkey</t>
  </si>
  <si>
    <t>PrimaryDistributionLine</t>
  </si>
  <si>
    <t>SEGMENTID</t>
  </si>
  <si>
    <t>CIRCUITID</t>
  </si>
  <si>
    <t>UTILITYID</t>
  </si>
  <si>
    <t>SUBSTATIONID</t>
  </si>
  <si>
    <t>CIRCUITNAME</t>
  </si>
  <si>
    <t>CONDUCTORTYPE</t>
  </si>
  <si>
    <t>CONDUCTORTYPECOMMENT</t>
  </si>
  <si>
    <t>ASSETLOCATION</t>
  </si>
  <si>
    <t>NOMINALVOLTAGEKV</t>
  </si>
  <si>
    <t>OPERATINGVOLTAGEKV</t>
  </si>
  <si>
    <t>SUBSTATIONNAME</t>
  </si>
  <si>
    <t>CONDUCTORMATERIAL</t>
  </si>
  <si>
    <t>CONDUCTORMATERIALCOMMENT</t>
  </si>
  <si>
    <t>CONDUCTORSIZE</t>
  </si>
  <si>
    <t>CONDUCTOROD</t>
  </si>
  <si>
    <t>LASTINSPECTIONDATE</t>
  </si>
  <si>
    <t>LASTMAINTENANCEDATE</t>
  </si>
  <si>
    <t>INSTALLATIONDATE</t>
  </si>
  <si>
    <t>INSTALLATIONYEAR</t>
  </si>
  <si>
    <t>ESTIMATEDAGE</t>
  </si>
  <si>
    <t>USEFULLIFESPAN</t>
  </si>
  <si>
    <t>AMPACITYRATING</t>
  </si>
  <si>
    <t>OVERALLUTILITYRISK</t>
  </si>
  <si>
    <t>IGNITIONRISK</t>
  </si>
  <si>
    <t>PSPSRISK</t>
  </si>
  <si>
    <t>SecondaryDistributionLine</t>
  </si>
  <si>
    <t>TransmissionLine</t>
  </si>
  <si>
    <t>LINECLASS</t>
  </si>
  <si>
    <t>ASSETID</t>
  </si>
  <si>
    <t>SUPPORTASSETID</t>
  </si>
  <si>
    <t>ASSETFEATURE</t>
  </si>
  <si>
    <t>CAMERALOCATIONNAME</t>
  </si>
  <si>
    <t>HFTDCLASS</t>
  </si>
  <si>
    <t>ConnectionDevice</t>
  </si>
  <si>
    <t>FROMSTRUCTUREID</t>
  </si>
  <si>
    <t>TOSTRUCTUREID</t>
  </si>
  <si>
    <t>CONNECTIONDEVICETYPE</t>
  </si>
  <si>
    <t>CONNECTIONDEVICETYPECOMMENT</t>
  </si>
  <si>
    <t>CONNECTIONDEVICESUBTYPE</t>
  </si>
  <si>
    <t>CONNECTIONDEVICESUBTYPECOMMENT</t>
  </si>
  <si>
    <t>ASSOCIATEDNOMINALVOLTAGEKV</t>
  </si>
  <si>
    <t>ASSOCIATEDOPERATINGVOLTAGEKV</t>
  </si>
  <si>
    <t>MANUFACTURER</t>
  </si>
  <si>
    <t>MODELNUMBER</t>
  </si>
  <si>
    <t>CustomerMeter</t>
  </si>
  <si>
    <t>METERID</t>
  </si>
  <si>
    <t>METERTYPE</t>
  </si>
  <si>
    <t>SUPPORTSTRUCTUREID</t>
  </si>
  <si>
    <t>EXEMPTIONSTATUS</t>
  </si>
  <si>
    <t>FUSERATING</t>
  </si>
  <si>
    <t>FUSETYPE</t>
  </si>
  <si>
    <t>FUSETYPECOMMENT</t>
  </si>
  <si>
    <t>FUSESUBTYPE</t>
  </si>
  <si>
    <t>LightningArrester</t>
  </si>
  <si>
    <t>ARRESTERRATING</t>
  </si>
  <si>
    <t>CURRENTRATING</t>
  </si>
  <si>
    <t>ASSETCLASS</t>
  </si>
  <si>
    <t>SCADAENABLED</t>
  </si>
  <si>
    <t>SWITCHGEARTYPE</t>
  </si>
  <si>
    <t>SWITCHGEARTYPECOMMENT</t>
  </si>
  <si>
    <t>SWITCHGEARINSULATINGMEDIUM</t>
  </si>
  <si>
    <t>TransformerSite</t>
  </si>
  <si>
    <t>TRANSFORMERSITEID</t>
  </si>
  <si>
    <t>INABANK</t>
  </si>
  <si>
    <t>QUANTITYINBANK</t>
  </si>
  <si>
    <t>WeatherStation</t>
  </si>
  <si>
    <t>STATIONID</t>
  </si>
  <si>
    <t>PLACEMENT</t>
  </si>
  <si>
    <t>HASANEMOMETER</t>
  </si>
  <si>
    <t>ANEMOMETERHEIGHT</t>
  </si>
  <si>
    <t>HASFUELMOISTURESENSOR</t>
  </si>
  <si>
    <t>OBSERVATIONINTERVAL</t>
  </si>
  <si>
    <t>NFDRSCOMPLIANT</t>
  </si>
  <si>
    <t>WEATHERSTATIONURL</t>
  </si>
  <si>
    <t>AssetInspectionLine</t>
  </si>
  <si>
    <t>AIID</t>
  </si>
  <si>
    <t>ACTIVITYCLASS</t>
  </si>
  <si>
    <t>INSPECTIONLOCATIONORADDRESS</t>
  </si>
  <si>
    <t>WMPINITIATIVE</t>
  </si>
  <si>
    <t>WMPACTIVITY</t>
  </si>
  <si>
    <t>ACTIVITYDESCRIPTION</t>
  </si>
  <si>
    <t>INSPECTIONPROGRAMNAME</t>
  </si>
  <si>
    <t>WMPSECTION</t>
  </si>
  <si>
    <t>UNITSREPRESENTED</t>
  </si>
  <si>
    <t>INSPECTIONSTARTDATE</t>
  </si>
  <si>
    <t>INSPECTIONENDDATE</t>
  </si>
  <si>
    <t>PERFORMEDBY</t>
  </si>
  <si>
    <t>PERFORMEDBYCOMMENT</t>
  </si>
  <si>
    <t>INSPECTIONTYPE</t>
  </si>
  <si>
    <t>INSPECTIONTYPECOMMENT</t>
  </si>
  <si>
    <t>INSPECTIONCOMMENT</t>
  </si>
  <si>
    <t>FINDINGL1</t>
  </si>
  <si>
    <t>FINDINGL2</t>
  </si>
  <si>
    <t>FINDINGL3</t>
  </si>
  <si>
    <t>INSPECTIONMETHOD</t>
  </si>
  <si>
    <t>INSPECTIONMETHODCOMMENT</t>
  </si>
  <si>
    <t>DATACAPTURESENSORTYPE</t>
  </si>
  <si>
    <t>DATACAPTURESENSORTYPECOMMENT</t>
  </si>
  <si>
    <t>FIELDNOTES</t>
  </si>
  <si>
    <t>HFTDCLASSCOMMENT</t>
  </si>
  <si>
    <t>VegetationInspectionLine</t>
  </si>
  <si>
    <t>VMIID</t>
  </si>
  <si>
    <t>COMMERCIALHARVEST</t>
  </si>
  <si>
    <t>TREETRIMCOUNT</t>
  </si>
  <si>
    <t>TREEREMOVALCOUNT</t>
  </si>
  <si>
    <t>VegetationInspectionPoint</t>
  </si>
  <si>
    <t>ISTREE</t>
  </si>
  <si>
    <t>VEGETATIONGENUS</t>
  </si>
  <si>
    <t>VEGETATIONSPECIES</t>
  </si>
  <si>
    <t>VEGETATIONCOMMONNAME</t>
  </si>
  <si>
    <t>TREEHEIGHT</t>
  </si>
  <si>
    <t>TREEDIAMETER</t>
  </si>
  <si>
    <t>TREEDISTANCE</t>
  </si>
  <si>
    <t>DANGERTREE</t>
  </si>
  <si>
    <t>VegetationManagementProjectPoint</t>
  </si>
  <si>
    <t>VMPID</t>
  </si>
  <si>
    <t>PROJECTLOCATIONORADDRESS</t>
  </si>
  <si>
    <t>TREEID</t>
  </si>
  <si>
    <t>SPECIESGROWTHRATE</t>
  </si>
  <si>
    <t>RADIALCLEARANCEDISTANCE</t>
  </si>
  <si>
    <t>LINEDEENERGIZED</t>
  </si>
  <si>
    <t>HERBICIDEUSE</t>
  </si>
  <si>
    <t>HERBICIDENAME</t>
  </si>
  <si>
    <t>DESCRIPTIONOFWORK</t>
  </si>
  <si>
    <t>DESCRIPTIONOFWORKCOMMENT</t>
  </si>
  <si>
    <t>SECONDARYDESCRIPTIONOFWORK</t>
  </si>
  <si>
    <t>STARTDATE</t>
  </si>
  <si>
    <t>ENDDATE</t>
  </si>
  <si>
    <t>COASTALREDWOODEXEMPTION</t>
  </si>
  <si>
    <t>ENCROACHPERMIT</t>
  </si>
  <si>
    <t>ENVPERMIT</t>
  </si>
  <si>
    <t>ENVPERMITPROJECT</t>
  </si>
  <si>
    <t>CALFIREHDNUMBER</t>
  </si>
  <si>
    <t>OTHERENVPERMITDOCUMENTATION</t>
  </si>
  <si>
    <t>SLASHMANAGEMENT</t>
  </si>
  <si>
    <t>SLASHMANAGEMENTCOMMENTS</t>
  </si>
  <si>
    <t>TREETRIMCOUNTPLANNED</t>
  </si>
  <si>
    <t>TREEREMOVALCOUNTPLANNED</t>
  </si>
  <si>
    <t>TREETRIMCOUNTACTL</t>
  </si>
  <si>
    <t>TREEREMOVALCOUNTACTL</t>
  </si>
  <si>
    <t>WOODDESTINATION</t>
  </si>
  <si>
    <t>WOODDESTINATIONCOMMENT</t>
  </si>
  <si>
    <t>OtherInitiativePoint</t>
  </si>
  <si>
    <t>OIID</t>
  </si>
  <si>
    <t>Wjj7</t>
  </si>
  <si>
    <t>LOCATIONORADDRESS</t>
  </si>
  <si>
    <t>WMPINITIATIVECATEGORY</t>
  </si>
  <si>
    <t>WMP Initiative Category</t>
  </si>
  <si>
    <t>OICOMMENT</t>
  </si>
  <si>
    <t>CriticalFacility</t>
  </si>
  <si>
    <t>FACILITYID</t>
  </si>
  <si>
    <t>FACILITYNAME</t>
  </si>
  <si>
    <t>FACILITYCATEGORY</t>
  </si>
  <si>
    <t>FACILITYCATEGORYCOMMENT</t>
  </si>
  <si>
    <t>FACILITYDESCRIPTION</t>
  </si>
  <si>
    <t>BACKUPPOWER</t>
  </si>
  <si>
    <t>BACKUPTYPE</t>
  </si>
  <si>
    <t>BACKUPTYPECOMMENT</t>
  </si>
  <si>
    <t>BACKUPCAPACITY</t>
  </si>
  <si>
    <t>POPULATIONIMPACT</t>
  </si>
  <si>
    <t>PSPSDAYS</t>
  </si>
  <si>
    <t>ADDRESS</t>
  </si>
  <si>
    <t>CITY</t>
  </si>
  <si>
    <t>ZIP</t>
  </si>
  <si>
    <t>HighWindWarningDayPolygon</t>
  </si>
  <si>
    <t>HWWID</t>
  </si>
  <si>
    <t>HWWISSUEDATETIME</t>
  </si>
  <si>
    <t>NUMBERHWWDAYS</t>
  </si>
  <si>
    <t>MajorWoodyStemExemptTreePoint</t>
  </si>
  <si>
    <t>QUANTITY</t>
  </si>
  <si>
    <t>ServiceTerritory</t>
  </si>
  <si>
    <t>ADMINID</t>
  </si>
  <si>
    <t>AREATYPE</t>
  </si>
  <si>
    <t>SUBAREATYPE</t>
  </si>
  <si>
    <t>SUBAREATYPECOMMENT</t>
  </si>
  <si>
    <t>NAME</t>
  </si>
  <si>
    <t>Division</t>
  </si>
  <si>
    <t>District</t>
  </si>
  <si>
    <t>Region</t>
  </si>
  <si>
    <t>HighFireRiskArea</t>
  </si>
  <si>
    <t>FireIndexArea</t>
  </si>
  <si>
    <t>InsulationDistrict</t>
  </si>
  <si>
    <t>CorrosionArea</t>
  </si>
  <si>
    <t>SurgeProtectionDistrict</t>
  </si>
  <si>
    <t>SnowLoadingZone</t>
  </si>
  <si>
    <t>RaptorConcentrationZone</t>
  </si>
  <si>
    <t>SummerTemperatureMap</t>
  </si>
  <si>
    <t>ClimateZone</t>
  </si>
  <si>
    <t>IGNITIONID</t>
  </si>
  <si>
    <t>NEARESTWEATHERSTATIONID</t>
  </si>
  <si>
    <t>OUTAGEID</t>
  </si>
  <si>
    <t>OUTAGESTATUS</t>
  </si>
  <si>
    <t>FIRESTARTDATETIME</t>
  </si>
  <si>
    <t>FIRESTARTYEAR</t>
  </si>
  <si>
    <t>FIREDETECTIONMETHOD</t>
  </si>
  <si>
    <t>FIREDETECTIONMETHODCOMMENT</t>
  </si>
  <si>
    <t>SUSPECTEDINITIATINGCAUSE</t>
  </si>
  <si>
    <t>SUSPECTEDINITIATINGCAUSECOMMENT</t>
  </si>
  <si>
    <t>OBJECTCONTACT</t>
  </si>
  <si>
    <t>OBJECTCONTACTCOMMENT</t>
  </si>
  <si>
    <t>VEGETATIONCONTACT</t>
  </si>
  <si>
    <t>VEGETATIONCONTACTCOMMENT</t>
  </si>
  <si>
    <t>EQUIPMENTFAILURE</t>
  </si>
  <si>
    <t>EQUIPMENTFAILURECOMMENT</t>
  </si>
  <si>
    <t>OTHERCOMPANIES</t>
  </si>
  <si>
    <t>EQUIPMENTTYPE</t>
  </si>
  <si>
    <t>DETERMINATION</t>
  </si>
  <si>
    <t>DETERMINATIONCOMMENT</t>
  </si>
  <si>
    <t>FACILITYCONTACTED</t>
  </si>
  <si>
    <t>FACILITYCONTACTEDCOMMENT</t>
  </si>
  <si>
    <t>CONTRIBUTINGFACTOR</t>
  </si>
  <si>
    <t>CONTRIBUTINGFACTORCOMMENT</t>
  </si>
  <si>
    <t>RFWSTATUS</t>
  </si>
  <si>
    <t>RFWISSUEDATETIME</t>
  </si>
  <si>
    <t>FWWSTATUS</t>
  </si>
  <si>
    <t>FWWISSUEDATETIME</t>
  </si>
  <si>
    <t>HWWSTATUS</t>
  </si>
  <si>
    <t>ORIGINLANDUSE</t>
  </si>
  <si>
    <t>MATERIALATORIGIN</t>
  </si>
  <si>
    <t>MATERIALATORIGINCOMMENT</t>
  </si>
  <si>
    <t>FUELBEDDESCRIPTION</t>
  </si>
  <si>
    <t>FUELBEDDESCRIPTIONCOMMENT</t>
  </si>
  <si>
    <t>FIRESIZE</t>
  </si>
  <si>
    <t>SUPPRESSEDBY</t>
  </si>
  <si>
    <t>SUPPRESSINGAGENCY</t>
  </si>
  <si>
    <t>FIREINVESTIGATION</t>
  </si>
  <si>
    <t>FIREAHJ</t>
  </si>
  <si>
    <t>IGNITIONNOTES</t>
  </si>
  <si>
    <t>LATITUDE</t>
  </si>
  <si>
    <t>LONGITUDE</t>
  </si>
  <si>
    <t>TransmissionLineDetail</t>
  </si>
  <si>
    <t>TransformerDetail</t>
  </si>
  <si>
    <t>HIGHSIDESEGMENTID</t>
  </si>
  <si>
    <t>LOWSIDESEGMENTID</t>
  </si>
  <si>
    <t>HIGHSIDELINECLASS</t>
  </si>
  <si>
    <t>LOWSIDELINECLASS</t>
  </si>
  <si>
    <t>PHASES</t>
  </si>
  <si>
    <t>TRANSFORMERRATING</t>
  </si>
  <si>
    <t>GridHardeningLine</t>
  </si>
  <si>
    <t>GHID</t>
  </si>
  <si>
    <t>GRIDHARDENINGLOCATIONORADDRESS</t>
  </si>
  <si>
    <t>WORKORDERNUMBER</t>
  </si>
  <si>
    <t>WORKORDERFACILITY</t>
  </si>
  <si>
    <t>WORKORDERPRIORITY</t>
  </si>
  <si>
    <t>WORKORDERRESOLUTION</t>
  </si>
  <si>
    <t>UNDERGROUNDINGFACILITY</t>
  </si>
  <si>
    <t>GridHardeningPoint</t>
  </si>
  <si>
    <t>InitiativePhotoLog</t>
  </si>
  <si>
    <t>PHOTOID</t>
  </si>
  <si>
    <t>ISBEFOREAFTER</t>
  </si>
  <si>
    <t>Is Photo Before / After</t>
  </si>
  <si>
    <t>INITIATIVEID</t>
  </si>
  <si>
    <t>INITIATIVEFEATURE</t>
  </si>
  <si>
    <t>OtherPowerLineConnectionLocation</t>
  </si>
  <si>
    <t>OPLCID</t>
  </si>
  <si>
    <t>OTHERLINEOWNER</t>
  </si>
  <si>
    <t>CONNECTIONASSET</t>
  </si>
  <si>
    <t>CONNECTIONPOINTASSETID</t>
  </si>
  <si>
    <t>CORPORATIONSEGMENTID</t>
  </si>
  <si>
    <t>CORPORATIONCIRCUITID</t>
  </si>
  <si>
    <t>CORPORATIONLINECLASS</t>
  </si>
  <si>
    <t>OTHERLINECLASS</t>
  </si>
  <si>
    <t>OTHERCONDUCTORTYPE</t>
  </si>
  <si>
    <t>OTHERCONDUCTORTYPECOMMENT</t>
  </si>
  <si>
    <t>CONNECTIONTYPE</t>
  </si>
  <si>
    <t>CONNECTIONLOCATION</t>
  </si>
  <si>
    <t>OTHERNOMINALVOLTAGEKV</t>
  </si>
  <si>
    <t>OTHEROPERATINGVOLTAGEKV</t>
  </si>
  <si>
    <t>OTHERCONDUCTORMATERIAL</t>
  </si>
  <si>
    <t>OTHERCONDUCTORMATERIALCOMMENT</t>
  </si>
  <si>
    <t>OTHERCONDUCTORSIZE</t>
  </si>
  <si>
    <t>OTHERCONDUCTOROD</t>
  </si>
  <si>
    <t>CONNECTIONLASTINSPECTIONDATE</t>
  </si>
  <si>
    <t>CONNECTIONLASTMAINTENANCEDATE</t>
  </si>
  <si>
    <t>CONNECTIONESTABLISHMENTDATE</t>
  </si>
  <si>
    <t>CONNECTIONESTABLISHMENTYEAR</t>
  </si>
  <si>
    <t>ESTIMATEDCONNECTIONAGE</t>
  </si>
  <si>
    <t>OTHERUSEFULLIFESPAN</t>
  </si>
  <si>
    <t>OTHERAMPACITYRATING</t>
  </si>
  <si>
    <t>CONNECTIONCOMMENTS</t>
  </si>
  <si>
    <t>UnplannedOutage</t>
  </si>
  <si>
    <t>OUTAGECLASS</t>
  </si>
  <si>
    <t>BASICCAUSE</t>
  </si>
  <si>
    <t>BASICCAUSECOMMENT</t>
  </si>
  <si>
    <t>BASICCAUSEOBJECT</t>
  </si>
  <si>
    <t>BASICCAUSEOBJECTCOMMENT</t>
  </si>
  <si>
    <t>EXPULSIONFUSEOPERATION</t>
  </si>
  <si>
    <t>OUTAGEDESCRIPTION</t>
  </si>
  <si>
    <t>EVENTYEAR</t>
  </si>
  <si>
    <t>OUTAGESTARTDATETIME</t>
  </si>
  <si>
    <t>OUTAGEENDDATETIME</t>
  </si>
  <si>
    <t>OUTAGEDURATION</t>
  </si>
  <si>
    <t>CUSTOMERMINUTESINTERRUPTED</t>
  </si>
  <si>
    <t>CUSTOMERSOUTMOMENTARY</t>
  </si>
  <si>
    <t>CUSTOMERSOUTSUSTAINED</t>
  </si>
  <si>
    <t>CUSTOMERCOUNT</t>
  </si>
  <si>
    <t>OUTAGEINTERVAL</t>
  </si>
  <si>
    <t>OUTAGEINTERVALALTDEFINITION</t>
  </si>
  <si>
    <t>RECLOSERSETTING</t>
  </si>
  <si>
    <t>RAPIDFAULTSETTING</t>
  </si>
  <si>
    <t>ISOLATIONDEVICETYPE</t>
  </si>
  <si>
    <t>ISOLATIONDEVICETYPECOMMENT</t>
  </si>
  <si>
    <t>MAJOREVENTDAY</t>
  </si>
  <si>
    <t>VMOUTAGEDESCRIPTION</t>
  </si>
  <si>
    <t>VMINSPECTIONDATE</t>
  </si>
  <si>
    <t>TREETRUNKDISTANCE</t>
  </si>
  <si>
    <t>RFWDAY</t>
  </si>
  <si>
    <t>WireDownEvent</t>
  </si>
  <si>
    <t>WIREDOWNID</t>
  </si>
  <si>
    <t>WIREDOWNDATE</t>
  </si>
  <si>
    <t>WIREDOWNYEAR</t>
  </si>
  <si>
    <t>CAUSE</t>
  </si>
  <si>
    <t>CAUSECOMMENT</t>
  </si>
  <si>
    <t>SPANLENGTH</t>
  </si>
  <si>
    <t>TOTALSPLICES</t>
  </si>
  <si>
    <t>MAXSPLICES</t>
  </si>
  <si>
    <t>MULTIPLEDOWN</t>
  </si>
  <si>
    <t>CONDUCTORRATING</t>
  </si>
  <si>
    <t>ENERGIZED</t>
  </si>
  <si>
    <t>IGNITIONSTATUS</t>
  </si>
  <si>
    <t>WIREDOWNNOTES</t>
  </si>
  <si>
    <t>RiskEventPhotoLog</t>
  </si>
  <si>
    <t>SupportStructureDetail</t>
  </si>
  <si>
    <t>SupportStructure</t>
  </si>
  <si>
    <t>POLENUMBER</t>
  </si>
  <si>
    <t>LASTINTRUSIVEDATE</t>
  </si>
  <si>
    <t>SUPPORTSTRUCTURETYPE</t>
  </si>
  <si>
    <t>SUPPORTSTRUCTURETYPECOMMENT</t>
  </si>
  <si>
    <t>SUPPORTSTRUCTUREMATERIAL</t>
  </si>
  <si>
    <t>SUPPORTSTRUCTUREMATERIALCOMMENT</t>
  </si>
  <si>
    <t>SUPPORTSTRUCTUREMATERIALSUBTYPE</t>
  </si>
  <si>
    <t>UNDERBUILD</t>
  </si>
  <si>
    <t>CONSTRUCTIONGRADE</t>
  </si>
  <si>
    <t>CROSSARMATTACHED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</si>
</sst>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0"/>
  </numFmts>
  <fonts count="62">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2"/>
      <color theme="1"/>
      <name val="Arial"/>
      <family val="2"/>
    </font>
    <font>
      <sz val="10"/>
      <name val="Arial"/>
      <family val="2"/>
    </font>
    <font>
      <sz val="10"/>
      <color indexed="8"/>
      <name val="Arial"/>
      <family val="2"/>
    </font>
    <font>
      <sz val="10"/>
      <name val="MS Sans Serif"/>
      <family val="2"/>
    </font>
    <font>
      <u/>
      <sz val="12"/>
      <color theme="10"/>
      <name val="Arial"/>
      <family val="2"/>
    </font>
    <font>
      <u/>
      <sz val="11"/>
      <color theme="10"/>
      <name val="Calibri"/>
      <family val="2"/>
    </font>
    <font>
      <sz val="10"/>
      <color theme="1"/>
      <name val="Arial"/>
      <family val="2"/>
    </font>
    <font>
      <u/>
      <sz val="10"/>
      <color theme="10"/>
      <name val="Arial"/>
      <family val="2"/>
    </font>
    <font>
      <sz val="12"/>
      <name val="Times New Roman"/>
      <family val="1"/>
    </font>
    <font>
      <sz val="11"/>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2"/>
      <color indexed="12"/>
      <name val="Arial"/>
      <family val="2"/>
    </font>
    <font>
      <b/>
      <sz val="10"/>
      <color indexed="8"/>
      <name val="Arial"/>
      <family val="2"/>
    </font>
    <font>
      <u/>
      <sz val="12"/>
      <color indexed="12"/>
      <name val="Times New Roman"/>
      <family val="1"/>
    </font>
    <font>
      <sz val="10"/>
      <name val="Arial Narrow"/>
      <family val="2"/>
    </font>
    <font>
      <sz val="11"/>
      <color indexed="8"/>
      <name val="Arial"/>
      <family val="2"/>
    </font>
    <font>
      <sz val="10"/>
      <color rgb="FF000000"/>
      <name val="Times New Roman"/>
      <family val="1"/>
    </font>
    <font>
      <b/>
      <sz val="11"/>
      <color rgb="FF7030A0"/>
      <name val="Calibri"/>
      <family val="2"/>
      <scheme val="minor"/>
    </font>
    <font>
      <b/>
      <sz val="14"/>
      <color theme="1"/>
      <name val="Calibri"/>
      <family val="2"/>
      <scheme val="minor"/>
    </font>
    <font>
      <b/>
      <sz val="11"/>
      <name val="Calibri"/>
      <family val="2"/>
      <scheme val="minor"/>
    </font>
    <font>
      <b/>
      <sz val="10"/>
      <color theme="0"/>
      <name val="Calibri"/>
      <family val="2"/>
      <scheme val="minor"/>
    </font>
    <font>
      <b/>
      <sz val="10"/>
      <name val="Calibri"/>
      <family val="2"/>
      <scheme val="minor"/>
    </font>
    <font>
      <sz val="10"/>
      <name val="Calibri"/>
      <family val="2"/>
      <scheme val="minor"/>
    </font>
    <font>
      <b/>
      <sz val="9"/>
      <color indexed="81"/>
      <name val="Tahoma"/>
      <family val="2"/>
    </font>
    <font>
      <sz val="9"/>
      <color indexed="81"/>
      <name val="Tahoma"/>
      <family val="2"/>
    </font>
    <font>
      <sz val="11"/>
      <name val="Calibri"/>
      <family val="2"/>
      <scheme val="minor"/>
    </font>
    <font>
      <sz val="11"/>
      <color rgb="FF000000"/>
      <name val="Calibri"/>
      <family val="2"/>
      <scheme val="minor"/>
    </font>
    <font>
      <sz val="10"/>
      <color rgb="FF000000"/>
      <name val="Calibri"/>
      <family val="2"/>
    </font>
  </fonts>
  <fills count="6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FFFF99"/>
        <bgColor indexed="64"/>
      </patternFill>
    </fill>
    <fill>
      <patternFill patternType="solid">
        <fgColor rgb="FF9BC2E6"/>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CCFF99"/>
        <bgColor indexed="64"/>
      </patternFill>
    </fill>
    <fill>
      <patternFill patternType="solid">
        <fgColor theme="8" tint="0.59999389629810485"/>
        <bgColor indexed="64"/>
      </patternFill>
    </fill>
    <fill>
      <patternFill patternType="solid">
        <fgColor rgb="FF43CD50"/>
        <bgColor indexed="64"/>
      </patternFill>
    </fill>
    <fill>
      <patternFill patternType="solid">
        <fgColor rgb="FFFF89C4"/>
        <bgColor indexed="64"/>
      </patternFill>
    </fill>
    <fill>
      <patternFill patternType="solid">
        <fgColor rgb="FFFF7D7D"/>
        <bgColor indexed="64"/>
      </patternFill>
    </fill>
    <fill>
      <patternFill patternType="solid">
        <fgColor rgb="FF0070C0"/>
        <bgColor indexed="64"/>
      </patternFill>
    </fill>
    <fill>
      <patternFill patternType="solid">
        <fgColor theme="5"/>
        <bgColor indexed="64"/>
      </patternFill>
    </fill>
    <fill>
      <patternFill patternType="solid">
        <fgColor theme="9" tint="0.39997558519241921"/>
        <bgColor indexed="64"/>
      </patternFill>
    </fill>
  </fills>
  <borders count="2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rgb="FF000000"/>
      </bottom>
      <diagonal/>
    </border>
  </borders>
  <cellStyleXfs count="14982">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50" fillId="0" borderId="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19" fillId="0" borderId="0"/>
    <xf numFmtId="0" fontId="20" fillId="0" borderId="0"/>
    <xf numFmtId="0" fontId="19" fillId="0" borderId="0"/>
    <xf numFmtId="0" fontId="19" fillId="0" borderId="0"/>
    <xf numFmtId="0" fontId="18" fillId="0" borderId="0"/>
    <xf numFmtId="0" fontId="20" fillId="0" borderId="0"/>
    <xf numFmtId="0" fontId="20" fillId="0" borderId="0"/>
    <xf numFmtId="0" fontId="1" fillId="0" borderId="0"/>
    <xf numFmtId="0" fontId="21" fillId="0" borderId="0"/>
    <xf numFmtId="0" fontId="19" fillId="0" borderId="0"/>
    <xf numFmtId="0" fontId="19" fillId="0" borderId="0"/>
    <xf numFmtId="0" fontId="1" fillId="0" borderId="0"/>
    <xf numFmtId="0" fontId="18" fillId="0" borderId="0"/>
    <xf numFmtId="0" fontId="1" fillId="0" borderId="0"/>
    <xf numFmtId="0" fontId="19" fillId="0" borderId="0"/>
    <xf numFmtId="0" fontId="19"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9" fillId="0" borderId="0"/>
    <xf numFmtId="0" fontId="19" fillId="0" borderId="0"/>
    <xf numFmtId="0" fontId="25" fillId="0" borderId="0" applyNumberForma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26"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27" fillId="0" borderId="0"/>
    <xf numFmtId="43" fontId="27" fillId="0" borderId="0" applyFont="0" applyFill="0" applyBorder="0" applyAlignment="0" applyProtection="0"/>
    <xf numFmtId="0" fontId="30" fillId="34" borderId="0" applyNumberFormat="0" applyBorder="0" applyAlignment="0" applyProtection="0"/>
    <xf numFmtId="9" fontId="27" fillId="0" borderId="0" applyFont="0" applyFill="0" applyBorder="0" applyAlignment="0" applyProtection="0"/>
    <xf numFmtId="0" fontId="28" fillId="33" borderId="0" applyNumberFormat="0" applyBorder="0" applyAlignment="0" applyProtection="0"/>
    <xf numFmtId="0" fontId="28" fillId="41" borderId="0" applyNumberFormat="0" applyBorder="0" applyAlignment="0" applyProtection="0"/>
    <xf numFmtId="0" fontId="29" fillId="45" borderId="0" applyNumberFormat="0" applyBorder="0" applyAlignment="0" applyProtection="0"/>
    <xf numFmtId="0" fontId="28" fillId="41" borderId="0" applyNumberFormat="0" applyBorder="0" applyAlignment="0" applyProtection="0"/>
    <xf numFmtId="0" fontId="30" fillId="34" borderId="0" applyNumberFormat="0" applyBorder="0" applyAlignment="0" applyProtection="0"/>
    <xf numFmtId="0" fontId="28" fillId="36" borderId="0" applyNumberFormat="0" applyBorder="0" applyAlignment="0" applyProtection="0"/>
    <xf numFmtId="0" fontId="31" fillId="51" borderId="11"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8" fillId="39" borderId="0" applyNumberFormat="0" applyBorder="0" applyAlignment="0" applyProtection="0"/>
    <xf numFmtId="0" fontId="28" fillId="39" borderId="0" applyNumberFormat="0" applyBorder="0" applyAlignment="0" applyProtection="0"/>
    <xf numFmtId="0" fontId="31" fillId="51" borderId="11" applyNumberFormat="0" applyAlignment="0" applyProtection="0"/>
    <xf numFmtId="0" fontId="29" fillId="45" borderId="0" applyNumberFormat="0" applyBorder="0" applyAlignment="0" applyProtection="0"/>
    <xf numFmtId="0" fontId="19" fillId="54" borderId="10" applyNumberFormat="0" applyFont="0" applyAlignment="0" applyProtection="0"/>
    <xf numFmtId="0" fontId="29" fillId="43" borderId="0" applyNumberFormat="0" applyBorder="0" applyAlignment="0" applyProtection="0"/>
    <xf numFmtId="0" fontId="44" fillId="0" borderId="0" applyNumberFormat="0" applyFill="0" applyBorder="0" applyAlignment="0" applyProtection="0"/>
    <xf numFmtId="0" fontId="28" fillId="42" borderId="0" applyNumberFormat="0" applyBorder="0" applyAlignment="0" applyProtection="0"/>
    <xf numFmtId="0" fontId="28" fillId="42" borderId="0" applyNumberFormat="0" applyBorder="0" applyAlignment="0" applyProtection="0"/>
    <xf numFmtId="0" fontId="32" fillId="52" borderId="12"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37"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44" fillId="0" borderId="0" applyNumberFormat="0" applyFill="0" applyBorder="0" applyAlignment="0" applyProtection="0"/>
    <xf numFmtId="0" fontId="39" fillId="0" borderId="16"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41" fillId="51" borderId="17" applyNumberFormat="0" applyAlignment="0" applyProtection="0"/>
    <xf numFmtId="0" fontId="29" fillId="44" borderId="0" applyNumberFormat="0" applyBorder="0" applyAlignment="0" applyProtection="0"/>
    <xf numFmtId="0" fontId="29" fillId="48" borderId="0" applyNumberFormat="0" applyBorder="0" applyAlignment="0" applyProtection="0"/>
    <xf numFmtId="0" fontId="32" fillId="52" borderId="12" applyNumberFormat="0" applyAlignment="0" applyProtection="0"/>
    <xf numFmtId="0" fontId="28" fillId="41" borderId="0" applyNumberFormat="0" applyBorder="0" applyAlignment="0" applyProtection="0"/>
    <xf numFmtId="0" fontId="29" fillId="45" borderId="0" applyNumberFormat="0" applyBorder="0" applyAlignment="0" applyProtection="0"/>
    <xf numFmtId="0" fontId="39" fillId="0" borderId="16" applyNumberFormat="0" applyFill="0" applyAlignment="0" applyProtection="0"/>
    <xf numFmtId="0" fontId="29" fillId="50" borderId="0" applyNumberFormat="0" applyBorder="0" applyAlignment="0" applyProtection="0"/>
    <xf numFmtId="0" fontId="29" fillId="46" borderId="0" applyNumberFormat="0" applyBorder="0" applyAlignment="0" applyProtection="0"/>
    <xf numFmtId="0" fontId="29" fillId="50" borderId="0" applyNumberFormat="0" applyBorder="0" applyAlignment="0" applyProtection="0"/>
    <xf numFmtId="0" fontId="33" fillId="0" borderId="0" applyNumberFormat="0" applyFill="0" applyBorder="0" applyAlignment="0" applyProtection="0"/>
    <xf numFmtId="0" fontId="28" fillId="35" borderId="0" applyNumberFormat="0" applyBorder="0" applyAlignment="0" applyProtection="0"/>
    <xf numFmtId="0" fontId="37" fillId="0" borderId="15" applyNumberFormat="0" applyFill="0" applyAlignment="0" applyProtection="0"/>
    <xf numFmtId="0" fontId="29" fillId="43" borderId="0" applyNumberFormat="0" applyBorder="0" applyAlignment="0" applyProtection="0"/>
    <xf numFmtId="0" fontId="28" fillId="36" borderId="0" applyNumberFormat="0" applyBorder="0" applyAlignment="0" applyProtection="0"/>
    <xf numFmtId="0" fontId="29" fillId="50" borderId="0" applyNumberFormat="0" applyBorder="0" applyAlignment="0" applyProtection="0"/>
    <xf numFmtId="0" fontId="40" fillId="53" borderId="0" applyNumberFormat="0" applyBorder="0" applyAlignment="0" applyProtection="0"/>
    <xf numFmtId="0" fontId="29" fillId="49" borderId="0" applyNumberFormat="0" applyBorder="0" applyAlignment="0" applyProtection="0"/>
    <xf numFmtId="0" fontId="38" fillId="38" borderId="11" applyNumberFormat="0" applyAlignment="0" applyProtection="0"/>
    <xf numFmtId="0" fontId="29" fillId="46"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35" fillId="0" borderId="13" applyNumberFormat="0" applyFill="0" applyAlignment="0" applyProtection="0"/>
    <xf numFmtId="0" fontId="29" fillId="41" borderId="0" applyNumberFormat="0" applyBorder="0" applyAlignment="0" applyProtection="0"/>
    <xf numFmtId="0" fontId="19" fillId="54" borderId="10" applyNumberFormat="0" applyFont="0" applyAlignment="0" applyProtection="0"/>
    <xf numFmtId="0" fontId="28" fillId="39" borderId="0" applyNumberFormat="0" applyBorder="0" applyAlignment="0" applyProtection="0"/>
    <xf numFmtId="0" fontId="29" fillId="49" borderId="0" applyNumberFormat="0" applyBorder="0" applyAlignment="0" applyProtection="0"/>
    <xf numFmtId="0" fontId="34" fillId="35"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31" fillId="51" borderId="11" applyNumberFormat="0" applyAlignment="0" applyProtection="0"/>
    <xf numFmtId="0" fontId="28" fillId="35"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2" fillId="0" borderId="0" applyNumberFormat="0" applyFill="0" applyBorder="0" applyAlignment="0" applyProtection="0"/>
    <xf numFmtId="0" fontId="29" fillId="47" borderId="0" applyNumberFormat="0" applyBorder="0" applyAlignment="0" applyProtection="0"/>
    <xf numFmtId="0" fontId="28" fillId="36" borderId="0" applyNumberFormat="0" applyBorder="0" applyAlignment="0" applyProtection="0"/>
    <xf numFmtId="0" fontId="37" fillId="0" borderId="15" applyNumberFormat="0" applyFill="0" applyAlignment="0" applyProtection="0"/>
    <xf numFmtId="0" fontId="28" fillId="39" borderId="0" applyNumberFormat="0" applyBorder="0" applyAlignment="0" applyProtection="0"/>
    <xf numFmtId="0" fontId="43" fillId="0" borderId="18" applyNumberFormat="0" applyFill="0" applyAlignment="0" applyProtection="0"/>
    <xf numFmtId="0" fontId="29" fillId="46" borderId="0" applyNumberFormat="0" applyBorder="0" applyAlignment="0" applyProtection="0"/>
    <xf numFmtId="0" fontId="29" fillId="48" borderId="0" applyNumberFormat="0" applyBorder="0" applyAlignment="0" applyProtection="0"/>
    <xf numFmtId="0" fontId="29" fillId="46" borderId="0" applyNumberFormat="0" applyBorder="0" applyAlignment="0" applyProtection="0"/>
    <xf numFmtId="0" fontId="31" fillId="51" borderId="11"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28" fillId="34" borderId="0" applyNumberFormat="0" applyBorder="0" applyAlignment="0" applyProtection="0"/>
    <xf numFmtId="0" fontId="28" fillId="35" borderId="0" applyNumberFormat="0" applyBorder="0" applyAlignment="0" applyProtection="0"/>
    <xf numFmtId="0" fontId="28" fillId="36" borderId="0" applyNumberFormat="0" applyBorder="0" applyAlignment="0" applyProtection="0"/>
    <xf numFmtId="0" fontId="29" fillId="45" borderId="0" applyNumberFormat="0" applyBorder="0" applyAlignment="0" applyProtection="0"/>
    <xf numFmtId="0" fontId="33" fillId="0" borderId="0" applyNumberFormat="0" applyFill="0" applyBorder="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0" borderId="0"/>
    <xf numFmtId="0" fontId="28" fillId="33"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29" fillId="50" borderId="0" applyNumberFormat="0" applyBorder="0" applyAlignment="0" applyProtection="0"/>
    <xf numFmtId="0" fontId="29" fillId="47" borderId="0" applyNumberFormat="0" applyBorder="0" applyAlignment="0" applyProtection="0"/>
    <xf numFmtId="0" fontId="37" fillId="0" borderId="0" applyNumberFormat="0" applyFill="0" applyBorder="0" applyAlignment="0" applyProtection="0"/>
    <xf numFmtId="0" fontId="34" fillId="35" borderId="0" applyNumberFormat="0" applyBorder="0" applyAlignment="0" applyProtection="0"/>
    <xf numFmtId="0" fontId="37" fillId="0" borderId="15" applyNumberFormat="0" applyFill="0" applyAlignment="0" applyProtection="0"/>
    <xf numFmtId="0" fontId="28" fillId="3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32" fillId="52" borderId="12" applyNumberFormat="0" applyAlignment="0" applyProtection="0"/>
    <xf numFmtId="0" fontId="28" fillId="38" borderId="0" applyNumberFormat="0" applyBorder="0" applyAlignment="0" applyProtection="0"/>
    <xf numFmtId="0" fontId="28" fillId="37" borderId="0" applyNumberFormat="0" applyBorder="0" applyAlignment="0" applyProtection="0"/>
    <xf numFmtId="0" fontId="29" fillId="45" borderId="0" applyNumberFormat="0" applyBorder="0" applyAlignment="0" applyProtection="0"/>
    <xf numFmtId="0" fontId="44" fillId="0" borderId="0" applyNumberFormat="0" applyFill="0" applyBorder="0" applyAlignment="0" applyProtection="0"/>
    <xf numFmtId="0" fontId="28" fillId="37"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30" fillId="34" borderId="0" applyNumberFormat="0" applyBorder="0" applyAlignment="0" applyProtection="0"/>
    <xf numFmtId="0" fontId="40" fillId="53" borderId="0" applyNumberFormat="0" applyBorder="0" applyAlignment="0" applyProtection="0"/>
    <xf numFmtId="0" fontId="28" fillId="42" borderId="0" applyNumberFormat="0" applyBorder="0" applyAlignment="0" applyProtection="0"/>
    <xf numFmtId="0" fontId="38" fillId="38" borderId="11" applyNumberFormat="0" applyAlignment="0" applyProtection="0"/>
    <xf numFmtId="0" fontId="37" fillId="0" borderId="15" applyNumberFormat="0" applyFill="0" applyAlignment="0" applyProtection="0"/>
    <xf numFmtId="0" fontId="37" fillId="0" borderId="15" applyNumberFormat="0" applyFill="0" applyAlignment="0" applyProtection="0"/>
    <xf numFmtId="0" fontId="36" fillId="0" borderId="14" applyNumberFormat="0" applyFill="0" applyAlignment="0" applyProtection="0"/>
    <xf numFmtId="0" fontId="29" fillId="49" borderId="0" applyNumberFormat="0" applyBorder="0" applyAlignment="0" applyProtection="0"/>
    <xf numFmtId="0" fontId="29" fillId="45" borderId="0" applyNumberFormat="0" applyBorder="0" applyAlignment="0" applyProtection="0"/>
    <xf numFmtId="0" fontId="32" fillId="52" borderId="12" applyNumberFormat="0" applyAlignment="0" applyProtection="0"/>
    <xf numFmtId="0" fontId="37" fillId="0" borderId="0" applyNumberFormat="0" applyFill="0" applyBorder="0" applyAlignment="0" applyProtection="0"/>
    <xf numFmtId="0" fontId="42" fillId="0" borderId="0" applyNumberFormat="0" applyFill="0" applyBorder="0" applyAlignment="0" applyProtection="0"/>
    <xf numFmtId="0" fontId="28" fillId="37" borderId="0" applyNumberFormat="0" applyBorder="0" applyAlignment="0" applyProtection="0"/>
    <xf numFmtId="0" fontId="29" fillId="45" borderId="0" applyNumberFormat="0" applyBorder="0" applyAlignment="0" applyProtection="0"/>
    <xf numFmtId="0" fontId="28" fillId="38" borderId="0" applyNumberFormat="0" applyBorder="0" applyAlignment="0" applyProtection="0"/>
    <xf numFmtId="0" fontId="41" fillId="51" borderId="17" applyNumberFormat="0" applyAlignment="0" applyProtection="0"/>
    <xf numFmtId="0" fontId="28" fillId="36" borderId="0" applyNumberFormat="0" applyBorder="0" applyAlignment="0" applyProtection="0"/>
    <xf numFmtId="0" fontId="29" fillId="49" borderId="0" applyNumberFormat="0" applyBorder="0" applyAlignment="0" applyProtection="0"/>
    <xf numFmtId="0" fontId="30" fillId="34" borderId="0" applyNumberFormat="0" applyBorder="0" applyAlignment="0" applyProtection="0"/>
    <xf numFmtId="0" fontId="41" fillId="51" borderId="17" applyNumberFormat="0" applyAlignment="0" applyProtection="0"/>
    <xf numFmtId="0" fontId="29" fillId="43" borderId="0" applyNumberFormat="0" applyBorder="0" applyAlignment="0" applyProtection="0"/>
    <xf numFmtId="0" fontId="29" fillId="40" borderId="0" applyNumberFormat="0" applyBorder="0" applyAlignment="0" applyProtection="0"/>
    <xf numFmtId="0" fontId="29" fillId="44"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28" fillId="34" borderId="0" applyNumberFormat="0" applyBorder="0" applyAlignment="0" applyProtection="0"/>
    <xf numFmtId="0" fontId="33" fillId="0" borderId="0" applyNumberFormat="0" applyFill="0" applyBorder="0" applyAlignment="0" applyProtection="0"/>
    <xf numFmtId="0" fontId="28" fillId="38" borderId="0" applyNumberFormat="0" applyBorder="0" applyAlignment="0" applyProtection="0"/>
    <xf numFmtId="0" fontId="29" fillId="46" borderId="0" applyNumberFormat="0" applyBorder="0" applyAlignment="0" applyProtection="0"/>
    <xf numFmtId="0" fontId="33"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4"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40" fillId="53" borderId="0" applyNumberFormat="0" applyBorder="0" applyAlignment="0" applyProtection="0"/>
    <xf numFmtId="0" fontId="29" fillId="40" borderId="0" applyNumberFormat="0" applyBorder="0" applyAlignment="0" applyProtection="0"/>
    <xf numFmtId="0" fontId="28" fillId="35" borderId="0" applyNumberFormat="0" applyBorder="0" applyAlignment="0" applyProtection="0"/>
    <xf numFmtId="0" fontId="30" fillId="34"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40" fillId="53" borderId="0" applyNumberFormat="0" applyBorder="0" applyAlignment="0" applyProtection="0"/>
    <xf numFmtId="0" fontId="32" fillId="52" borderId="12" applyNumberFormat="0" applyAlignment="0" applyProtection="0"/>
    <xf numFmtId="0" fontId="29" fillId="45" borderId="0" applyNumberFormat="0" applyBorder="0" applyAlignment="0" applyProtection="0"/>
    <xf numFmtId="0" fontId="29" fillId="40" borderId="0" applyNumberFormat="0" applyBorder="0" applyAlignment="0" applyProtection="0"/>
    <xf numFmtId="0" fontId="37" fillId="0" borderId="15" applyNumberFormat="0" applyFill="0" applyAlignment="0" applyProtection="0"/>
    <xf numFmtId="0" fontId="29" fillId="45" borderId="0" applyNumberFormat="0" applyBorder="0" applyAlignment="0" applyProtection="0"/>
    <xf numFmtId="0" fontId="29" fillId="40"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5" borderId="0" applyNumberFormat="0" applyBorder="0" applyAlignment="0" applyProtection="0"/>
    <xf numFmtId="0" fontId="37" fillId="0" borderId="15" applyNumberFormat="0" applyFill="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50"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29" fillId="49" borderId="0" applyNumberFormat="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0" fontId="29" fillId="48" borderId="0" applyNumberFormat="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8" borderId="0" applyNumberFormat="0" applyBorder="0" applyAlignment="0" applyProtection="0"/>
    <xf numFmtId="0" fontId="28" fillId="39" borderId="0" applyNumberFormat="0" applyBorder="0" applyAlignment="0" applyProtection="0"/>
    <xf numFmtId="0" fontId="28" fillId="34" borderId="0" applyNumberFormat="0" applyBorder="0" applyAlignment="0" applyProtection="0"/>
    <xf numFmtId="0" fontId="39" fillId="0" borderId="16" applyNumberFormat="0" applyFill="0" applyAlignment="0" applyProtection="0"/>
    <xf numFmtId="0" fontId="28" fillId="36" borderId="0" applyNumberFormat="0" applyBorder="0" applyAlignment="0" applyProtection="0"/>
    <xf numFmtId="0" fontId="28" fillId="35" borderId="0" applyNumberFormat="0" applyBorder="0" applyAlignment="0" applyProtection="0"/>
    <xf numFmtId="0" fontId="28" fillId="40" borderId="0" applyNumberFormat="0" applyBorder="0" applyAlignment="0" applyProtection="0"/>
    <xf numFmtId="0" fontId="39" fillId="0" borderId="16" applyNumberFormat="0" applyFill="0" applyAlignment="0" applyProtection="0"/>
    <xf numFmtId="0" fontId="28" fillId="40" borderId="0" applyNumberFormat="0" applyBorder="0" applyAlignment="0" applyProtection="0"/>
    <xf numFmtId="0" fontId="28" fillId="40" borderId="0" applyNumberFormat="0" applyBorder="0" applyAlignment="0" applyProtection="0"/>
    <xf numFmtId="0" fontId="34" fillId="35" borderId="0" applyNumberFormat="0" applyBorder="0" applyAlignment="0" applyProtection="0"/>
    <xf numFmtId="0" fontId="43" fillId="0" borderId="18" applyNumberFormat="0" applyFill="0" applyAlignment="0" applyProtection="0"/>
    <xf numFmtId="0" fontId="35" fillId="0" borderId="13" applyNumberFormat="0" applyFill="0" applyAlignment="0" applyProtection="0"/>
    <xf numFmtId="0" fontId="36" fillId="0" borderId="14" applyNumberFormat="0" applyFill="0" applyAlignment="0" applyProtection="0"/>
    <xf numFmtId="0" fontId="29" fillId="40" borderId="0" applyNumberFormat="0" applyBorder="0" applyAlignment="0" applyProtection="0"/>
    <xf numFmtId="0" fontId="28" fillId="33" borderId="0" applyNumberFormat="0" applyBorder="0" applyAlignment="0" applyProtection="0"/>
    <xf numFmtId="0" fontId="28" fillId="36" borderId="0" applyNumberFormat="0" applyBorder="0" applyAlignment="0" applyProtection="0"/>
    <xf numFmtId="0" fontId="29" fillId="47" borderId="0" applyNumberFormat="0" applyBorder="0" applyAlignment="0" applyProtection="0"/>
    <xf numFmtId="0" fontId="28" fillId="33" borderId="0" applyNumberFormat="0" applyBorder="0" applyAlignment="0" applyProtection="0"/>
    <xf numFmtId="0" fontId="29" fillId="45" borderId="0" applyNumberFormat="0" applyBorder="0" applyAlignment="0" applyProtection="0"/>
    <xf numFmtId="0" fontId="19" fillId="0" borderId="0"/>
    <xf numFmtId="0" fontId="29" fillId="41"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36" fillId="0" borderId="14" applyNumberFormat="0" applyFill="0" applyAlignment="0" applyProtection="0"/>
    <xf numFmtId="0" fontId="28" fillId="39" borderId="0" applyNumberFormat="0" applyBorder="0" applyAlignment="0" applyProtection="0"/>
    <xf numFmtId="0" fontId="28" fillId="41"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40" fillId="53" borderId="0" applyNumberFormat="0" applyBorder="0" applyAlignment="0" applyProtection="0"/>
    <xf numFmtId="0" fontId="29" fillId="41" borderId="0" applyNumberFormat="0" applyBorder="0" applyAlignment="0" applyProtection="0"/>
    <xf numFmtId="0" fontId="29" fillId="47" borderId="0" applyNumberFormat="0" applyBorder="0" applyAlignment="0" applyProtection="0"/>
    <xf numFmtId="0" fontId="28" fillId="34" borderId="0" applyNumberFormat="0" applyBorder="0" applyAlignment="0" applyProtection="0"/>
    <xf numFmtId="0" fontId="28" fillId="39" borderId="0" applyNumberFormat="0" applyBorder="0" applyAlignment="0" applyProtection="0"/>
    <xf numFmtId="0" fontId="29" fillId="48" borderId="0" applyNumberFormat="0" applyBorder="0" applyAlignment="0" applyProtection="0"/>
    <xf numFmtId="0" fontId="36" fillId="0" borderId="14" applyNumberFormat="0" applyFill="0" applyAlignment="0" applyProtection="0"/>
    <xf numFmtId="0" fontId="28" fillId="40"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28" fillId="34" borderId="0" applyNumberFormat="0" applyBorder="0" applyAlignment="0" applyProtection="0"/>
    <xf numFmtId="0" fontId="37" fillId="0" borderId="15" applyNumberFormat="0" applyFill="0" applyAlignment="0" applyProtection="0"/>
    <xf numFmtId="0" fontId="44" fillId="0" borderId="0" applyNumberFormat="0" applyFill="0" applyBorder="0" applyAlignment="0" applyProtection="0"/>
    <xf numFmtId="0" fontId="30" fillId="34" borderId="0" applyNumberFormat="0" applyBorder="0" applyAlignment="0" applyProtection="0"/>
    <xf numFmtId="0" fontId="43" fillId="0" borderId="18" applyNumberFormat="0" applyFill="0" applyAlignment="0" applyProtection="0"/>
    <xf numFmtId="0" fontId="29" fillId="50" borderId="0" applyNumberFormat="0" applyBorder="0" applyAlignment="0" applyProtection="0"/>
    <xf numFmtId="0" fontId="29" fillId="47" borderId="0" applyNumberFormat="0" applyBorder="0" applyAlignment="0" applyProtection="0"/>
    <xf numFmtId="0" fontId="41" fillId="51" borderId="17" applyNumberFormat="0" applyAlignment="0" applyProtection="0"/>
    <xf numFmtId="0" fontId="19" fillId="0" borderId="0"/>
    <xf numFmtId="0" fontId="40" fillId="53" borderId="0" applyNumberFormat="0" applyBorder="0" applyAlignment="0" applyProtection="0"/>
    <xf numFmtId="0" fontId="39" fillId="0" borderId="16" applyNumberFormat="0" applyFill="0" applyAlignment="0" applyProtection="0"/>
    <xf numFmtId="0" fontId="34" fillId="35" borderId="0" applyNumberFormat="0" applyBorder="0" applyAlignment="0" applyProtection="0"/>
    <xf numFmtId="0" fontId="36" fillId="0" borderId="14" applyNumberFormat="0" applyFill="0" applyAlignment="0" applyProtection="0"/>
    <xf numFmtId="0" fontId="28" fillId="37" borderId="0" applyNumberFormat="0" applyBorder="0" applyAlignment="0" applyProtection="0"/>
    <xf numFmtId="0" fontId="43" fillId="0" borderId="18" applyNumberFormat="0" applyFill="0" applyAlignment="0" applyProtection="0"/>
    <xf numFmtId="0" fontId="30" fillId="34" borderId="0" applyNumberFormat="0" applyBorder="0" applyAlignment="0" applyProtection="0"/>
    <xf numFmtId="0" fontId="29" fillId="41" borderId="0" applyNumberFormat="0" applyBorder="0" applyAlignment="0" applyProtection="0"/>
    <xf numFmtId="0" fontId="28" fillId="39" borderId="0" applyNumberFormat="0" applyBorder="0" applyAlignment="0" applyProtection="0"/>
    <xf numFmtId="0" fontId="32" fillId="52" borderId="12" applyNumberFormat="0" applyAlignment="0" applyProtection="0"/>
    <xf numFmtId="0" fontId="19" fillId="54" borderId="10" applyNumberFormat="0" applyFont="0" applyAlignment="0" applyProtection="0"/>
    <xf numFmtId="0" fontId="28" fillId="41" borderId="0" applyNumberFormat="0" applyBorder="0" applyAlignment="0" applyProtection="0"/>
    <xf numFmtId="0" fontId="34" fillId="35" borderId="0" applyNumberFormat="0" applyBorder="0" applyAlignment="0" applyProtection="0"/>
    <xf numFmtId="0" fontId="28" fillId="39" borderId="0" applyNumberFormat="0" applyBorder="0" applyAlignment="0" applyProtection="0"/>
    <xf numFmtId="0" fontId="19" fillId="54" borderId="10" applyNumberFormat="0" applyFont="0" applyAlignment="0" applyProtection="0"/>
    <xf numFmtId="0" fontId="28" fillId="40" borderId="0" applyNumberFormat="0" applyBorder="0" applyAlignment="0" applyProtection="0"/>
    <xf numFmtId="0" fontId="28" fillId="33" borderId="0" applyNumberFormat="0" applyBorder="0" applyAlignment="0" applyProtection="0"/>
    <xf numFmtId="0" fontId="35" fillId="0" borderId="13" applyNumberFormat="0" applyFill="0" applyAlignment="0" applyProtection="0"/>
    <xf numFmtId="0" fontId="44" fillId="0" borderId="0" applyNumberFormat="0" applyFill="0" applyBorder="0" applyAlignment="0" applyProtection="0"/>
    <xf numFmtId="0" fontId="29" fillId="40" borderId="0" applyNumberFormat="0" applyBorder="0" applyAlignment="0" applyProtection="0"/>
    <xf numFmtId="0" fontId="36" fillId="0" borderId="14" applyNumberFormat="0" applyFill="0" applyAlignment="0" applyProtection="0"/>
    <xf numFmtId="0" fontId="38" fillId="38" borderId="11" applyNumberFormat="0" applyAlignment="0" applyProtection="0"/>
    <xf numFmtId="0" fontId="34" fillId="35" borderId="0" applyNumberFormat="0" applyBorder="0" applyAlignment="0" applyProtection="0"/>
    <xf numFmtId="0" fontId="28" fillId="36" borderId="0" applyNumberFormat="0" applyBorder="0" applyAlignment="0" applyProtection="0"/>
    <xf numFmtId="0" fontId="28" fillId="36" borderId="0" applyNumberFormat="0" applyBorder="0" applyAlignment="0" applyProtection="0"/>
    <xf numFmtId="0" fontId="19" fillId="54" borderId="10" applyNumberFormat="0" applyFont="0" applyAlignment="0" applyProtection="0"/>
    <xf numFmtId="0" fontId="28" fillId="36" borderId="0" applyNumberFormat="0" applyBorder="0" applyAlignment="0" applyProtection="0"/>
    <xf numFmtId="0" fontId="31" fillId="51" borderId="11" applyNumberFormat="0" applyAlignment="0" applyProtection="0"/>
    <xf numFmtId="0" fontId="28" fillId="36" borderId="0" applyNumberFormat="0" applyBorder="0" applyAlignment="0" applyProtection="0"/>
    <xf numFmtId="0" fontId="43" fillId="0" borderId="18" applyNumberFormat="0" applyFill="0" applyAlignment="0" applyProtection="0"/>
    <xf numFmtId="0" fontId="28" fillId="36" borderId="0" applyNumberFormat="0" applyBorder="0" applyAlignment="0" applyProtection="0"/>
    <xf numFmtId="0" fontId="28" fillId="39" borderId="0" applyNumberFormat="0" applyBorder="0" applyAlignment="0" applyProtection="0"/>
    <xf numFmtId="0" fontId="28" fillId="42" borderId="0" applyNumberFormat="0" applyBorder="0" applyAlignment="0" applyProtection="0"/>
    <xf numFmtId="0" fontId="37" fillId="0" borderId="0" applyNumberFormat="0" applyFill="0" applyBorder="0" applyAlignment="0" applyProtection="0"/>
    <xf numFmtId="0" fontId="38" fillId="38" borderId="11" applyNumberFormat="0" applyAlignment="0" applyProtection="0"/>
    <xf numFmtId="0" fontId="29" fillId="48" borderId="0" applyNumberFormat="0" applyBorder="0" applyAlignment="0" applyProtection="0"/>
    <xf numFmtId="0" fontId="19" fillId="54" borderId="10" applyNumberFormat="0" applyFont="0" applyAlignment="0" applyProtection="0"/>
    <xf numFmtId="0" fontId="35" fillId="0" borderId="13" applyNumberFormat="0" applyFill="0" applyAlignment="0" applyProtection="0"/>
    <xf numFmtId="0" fontId="28" fillId="36"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5"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9" fillId="47" borderId="0" applyNumberFormat="0" applyBorder="0" applyAlignment="0" applyProtection="0"/>
    <xf numFmtId="0" fontId="31" fillId="51" borderId="11" applyNumberFormat="0" applyAlignment="0" applyProtection="0"/>
    <xf numFmtId="0" fontId="41" fillId="51" borderId="17" applyNumberFormat="0" applyAlignment="0" applyProtection="0"/>
    <xf numFmtId="0" fontId="29" fillId="40" borderId="0" applyNumberFormat="0" applyBorder="0" applyAlignment="0" applyProtection="0"/>
    <xf numFmtId="0" fontId="44" fillId="0" borderId="0" applyNumberFormat="0" applyFill="0" applyBorder="0" applyAlignment="0" applyProtection="0"/>
    <xf numFmtId="0" fontId="35" fillId="0" borderId="13" applyNumberFormat="0" applyFill="0" applyAlignment="0" applyProtection="0"/>
    <xf numFmtId="0" fontId="29" fillId="40" borderId="0" applyNumberFormat="0" applyBorder="0" applyAlignment="0" applyProtection="0"/>
    <xf numFmtId="0" fontId="33" fillId="0" borderId="0" applyNumberFormat="0" applyFill="0" applyBorder="0" applyAlignment="0" applyProtection="0"/>
    <xf numFmtId="0" fontId="38" fillId="38" borderId="11" applyNumberFormat="0" applyAlignment="0" applyProtection="0"/>
    <xf numFmtId="0" fontId="31" fillId="51" borderId="11" applyNumberFormat="0" applyAlignment="0" applyProtection="0"/>
    <xf numFmtId="0" fontId="29" fillId="44" borderId="0" applyNumberFormat="0" applyBorder="0" applyAlignment="0" applyProtection="0"/>
    <xf numFmtId="0" fontId="29" fillId="46" borderId="0" applyNumberFormat="0" applyBorder="0" applyAlignment="0" applyProtection="0"/>
    <xf numFmtId="0" fontId="39" fillId="0" borderId="16" applyNumberFormat="0" applyFill="0" applyAlignment="0" applyProtection="0"/>
    <xf numFmtId="0" fontId="29" fillId="44"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9" fillId="48" borderId="0" applyNumberFormat="0" applyBorder="0" applyAlignment="0" applyProtection="0"/>
    <xf numFmtId="0" fontId="29" fillId="49" borderId="0" applyNumberFormat="0" applyBorder="0" applyAlignment="0" applyProtection="0"/>
    <xf numFmtId="0" fontId="28" fillId="41" borderId="0" applyNumberFormat="0" applyBorder="0" applyAlignment="0" applyProtection="0"/>
    <xf numFmtId="0" fontId="28" fillId="33" borderId="0" applyNumberFormat="0" applyBorder="0" applyAlignment="0" applyProtection="0"/>
    <xf numFmtId="0" fontId="29" fillId="47" borderId="0" applyNumberFormat="0" applyBorder="0" applyAlignment="0" applyProtection="0"/>
    <xf numFmtId="0" fontId="42" fillId="0" borderId="0" applyNumberFormat="0" applyFill="0" applyBorder="0" applyAlignment="0" applyProtection="0"/>
    <xf numFmtId="0" fontId="28" fillId="34" borderId="0" applyNumberFormat="0" applyBorder="0" applyAlignment="0" applyProtection="0"/>
    <xf numFmtId="0" fontId="42" fillId="0" borderId="0" applyNumberFormat="0" applyFill="0" applyBorder="0" applyAlignment="0" applyProtection="0"/>
    <xf numFmtId="0" fontId="28" fillId="40" borderId="0" applyNumberFormat="0" applyBorder="0" applyAlignment="0" applyProtection="0"/>
    <xf numFmtId="0" fontId="37" fillId="0" borderId="0" applyNumberFormat="0" applyFill="0" applyBorder="0" applyAlignment="0" applyProtection="0"/>
    <xf numFmtId="0" fontId="28" fillId="38" borderId="0" applyNumberFormat="0" applyBorder="0" applyAlignment="0" applyProtection="0"/>
    <xf numFmtId="0" fontId="19" fillId="0" borderId="0"/>
    <xf numFmtId="0" fontId="29" fillId="43" borderId="0" applyNumberFormat="0" applyBorder="0" applyAlignment="0" applyProtection="0"/>
    <xf numFmtId="0" fontId="31" fillId="51" borderId="11" applyNumberFormat="0" applyAlignment="0" applyProtection="0"/>
    <xf numFmtId="0" fontId="34" fillId="35" borderId="0" applyNumberFormat="0" applyBorder="0" applyAlignment="0" applyProtection="0"/>
    <xf numFmtId="0" fontId="28" fillId="38" borderId="0" applyNumberFormat="0" applyBorder="0" applyAlignment="0" applyProtection="0"/>
    <xf numFmtId="0" fontId="42" fillId="0" borderId="0" applyNumberFormat="0" applyFill="0" applyBorder="0" applyAlignment="0" applyProtection="0"/>
    <xf numFmtId="0" fontId="19" fillId="0" borderId="0"/>
    <xf numFmtId="0" fontId="19" fillId="0" borderId="0"/>
    <xf numFmtId="0" fontId="37" fillId="0" borderId="0" applyNumberFormat="0" applyFill="0" applyBorder="0" applyAlignment="0" applyProtection="0"/>
    <xf numFmtId="0" fontId="40" fillId="53" borderId="0" applyNumberFormat="0" applyBorder="0" applyAlignment="0" applyProtection="0"/>
    <xf numFmtId="0" fontId="41" fillId="51" borderId="17" applyNumberFormat="0" applyAlignment="0" applyProtection="0"/>
    <xf numFmtId="0" fontId="34" fillId="35" borderId="0" applyNumberFormat="0" applyBorder="0" applyAlignment="0" applyProtection="0"/>
    <xf numFmtId="0" fontId="39" fillId="0" borderId="16" applyNumberFormat="0" applyFill="0" applyAlignment="0" applyProtection="0"/>
    <xf numFmtId="0" fontId="28" fillId="37" borderId="0" applyNumberFormat="0" applyBorder="0" applyAlignment="0" applyProtection="0"/>
    <xf numFmtId="0" fontId="28" fillId="35" borderId="0" applyNumberFormat="0" applyBorder="0" applyAlignment="0" applyProtection="0"/>
    <xf numFmtId="0" fontId="28" fillId="42" borderId="0" applyNumberFormat="0" applyBorder="0" applyAlignment="0" applyProtection="0"/>
    <xf numFmtId="0" fontId="28" fillId="37" borderId="0" applyNumberFormat="0" applyBorder="0" applyAlignment="0" applyProtection="0"/>
    <xf numFmtId="0" fontId="29" fillId="46" borderId="0" applyNumberFormat="0" applyBorder="0" applyAlignment="0" applyProtection="0"/>
    <xf numFmtId="0" fontId="28" fillId="38" borderId="0" applyNumberFormat="0" applyBorder="0" applyAlignment="0" applyProtection="0"/>
    <xf numFmtId="0" fontId="32" fillId="52" borderId="12" applyNumberFormat="0" applyAlignment="0" applyProtection="0"/>
    <xf numFmtId="0" fontId="29" fillId="44" borderId="0" applyNumberFormat="0" applyBorder="0" applyAlignment="0" applyProtection="0"/>
    <xf numFmtId="0" fontId="33" fillId="0" borderId="0" applyNumberFormat="0" applyFill="0" applyBorder="0" applyAlignment="0" applyProtection="0"/>
    <xf numFmtId="0" fontId="28" fillId="34" borderId="0" applyNumberFormat="0" applyBorder="0" applyAlignment="0" applyProtection="0"/>
    <xf numFmtId="0" fontId="38" fillId="38" borderId="11" applyNumberFormat="0" applyAlignment="0" applyProtection="0"/>
    <xf numFmtId="0" fontId="28" fillId="37" borderId="0" applyNumberFormat="0" applyBorder="0" applyAlignment="0" applyProtection="0"/>
    <xf numFmtId="0" fontId="41" fillId="51" borderId="17" applyNumberFormat="0" applyAlignment="0" applyProtection="0"/>
    <xf numFmtId="0" fontId="29" fillId="50" borderId="0" applyNumberFormat="0" applyBorder="0" applyAlignment="0" applyProtection="0"/>
    <xf numFmtId="0" fontId="38" fillId="38" borderId="11" applyNumberFormat="0" applyAlignment="0" applyProtection="0"/>
    <xf numFmtId="0" fontId="29" fillId="47"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29" fillId="40" borderId="0" applyNumberFormat="0" applyBorder="0" applyAlignment="0" applyProtection="0"/>
    <xf numFmtId="0" fontId="39" fillId="0" borderId="16" applyNumberFormat="0" applyFill="0" applyAlignment="0" applyProtection="0"/>
    <xf numFmtId="0" fontId="19" fillId="54" borderId="10" applyNumberFormat="0" applyFont="0" applyAlignment="0" applyProtection="0"/>
    <xf numFmtId="0" fontId="29" fillId="45" borderId="0" applyNumberFormat="0" applyBorder="0" applyAlignment="0" applyProtection="0"/>
    <xf numFmtId="0" fontId="35" fillId="0" borderId="13" applyNumberFormat="0" applyFill="0" applyAlignment="0" applyProtection="0"/>
    <xf numFmtId="0" fontId="28" fillId="35" borderId="0" applyNumberFormat="0" applyBorder="0" applyAlignment="0" applyProtection="0"/>
    <xf numFmtId="0" fontId="44" fillId="0" borderId="0" applyNumberFormat="0" applyFill="0" applyBorder="0" applyAlignment="0" applyProtection="0"/>
    <xf numFmtId="0" fontId="29" fillId="44" borderId="0" applyNumberFormat="0" applyBorder="0" applyAlignment="0" applyProtection="0"/>
    <xf numFmtId="0" fontId="19" fillId="0" borderId="0"/>
    <xf numFmtId="0" fontId="36" fillId="0" borderId="14" applyNumberFormat="0" applyFill="0" applyAlignment="0" applyProtection="0"/>
    <xf numFmtId="0" fontId="31" fillId="51" borderId="11" applyNumberFormat="0" applyAlignment="0" applyProtection="0"/>
    <xf numFmtId="0" fontId="33" fillId="0" borderId="0" applyNumberFormat="0" applyFill="0" applyBorder="0" applyAlignment="0" applyProtection="0"/>
    <xf numFmtId="0" fontId="29" fillId="46" borderId="0" applyNumberFormat="0" applyBorder="0" applyAlignment="0" applyProtection="0"/>
    <xf numFmtId="0" fontId="28" fillId="36" borderId="0" applyNumberFormat="0" applyBorder="0" applyAlignment="0" applyProtection="0"/>
    <xf numFmtId="0" fontId="41" fillId="51" borderId="17" applyNumberFormat="0" applyAlignment="0" applyProtection="0"/>
    <xf numFmtId="0" fontId="28" fillId="39" borderId="0" applyNumberFormat="0" applyBorder="0" applyAlignment="0" applyProtection="0"/>
    <xf numFmtId="0" fontId="29" fillId="41" borderId="0" applyNumberFormat="0" applyBorder="0" applyAlignment="0" applyProtection="0"/>
    <xf numFmtId="0" fontId="29" fillId="50" borderId="0" applyNumberFormat="0" applyBorder="0" applyAlignment="0" applyProtection="0"/>
    <xf numFmtId="0" fontId="29" fillId="43" borderId="0" applyNumberFormat="0" applyBorder="0" applyAlignment="0" applyProtection="0"/>
    <xf numFmtId="0" fontId="37" fillId="0" borderId="0" applyNumberFormat="0" applyFill="0" applyBorder="0" applyAlignment="0" applyProtection="0"/>
    <xf numFmtId="0" fontId="29" fillId="43" borderId="0" applyNumberFormat="0" applyBorder="0" applyAlignment="0" applyProtection="0"/>
    <xf numFmtId="0" fontId="43" fillId="0" borderId="18" applyNumberFormat="0" applyFill="0" applyAlignment="0" applyProtection="0"/>
    <xf numFmtId="0" fontId="28" fillId="41" borderId="0" applyNumberFormat="0" applyBorder="0" applyAlignment="0" applyProtection="0"/>
    <xf numFmtId="0" fontId="29" fillId="44" borderId="0" applyNumberFormat="0" applyBorder="0" applyAlignment="0" applyProtection="0"/>
    <xf numFmtId="0" fontId="29" fillId="43" borderId="0" applyNumberFormat="0" applyBorder="0" applyAlignment="0" applyProtection="0"/>
    <xf numFmtId="0" fontId="28" fillId="39" borderId="0" applyNumberFormat="0" applyBorder="0" applyAlignment="0" applyProtection="0"/>
    <xf numFmtId="0" fontId="19" fillId="0" borderId="0"/>
    <xf numFmtId="0" fontId="19" fillId="54" borderId="10" applyNumberFormat="0" applyFont="0" applyAlignment="0" applyProtection="0"/>
    <xf numFmtId="0" fontId="29" fillId="45"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29" fillId="46" borderId="0" applyNumberFormat="0" applyBorder="0" applyAlignment="0" applyProtection="0"/>
    <xf numFmtId="0" fontId="37" fillId="0" borderId="15" applyNumberFormat="0" applyFill="0" applyAlignment="0" applyProtection="0"/>
    <xf numFmtId="0" fontId="28" fillId="35" borderId="0" applyNumberFormat="0" applyBorder="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0" fillId="34" borderId="0" applyNumberFormat="0" applyBorder="0" applyAlignment="0" applyProtection="0"/>
    <xf numFmtId="0" fontId="35" fillId="0" borderId="13" applyNumberFormat="0" applyFill="0" applyAlignment="0" applyProtection="0"/>
    <xf numFmtId="0" fontId="37" fillId="0" borderId="0" applyNumberFormat="0" applyFill="0" applyBorder="0" applyAlignment="0" applyProtection="0"/>
    <xf numFmtId="0" fontId="40" fillId="53" borderId="0" applyNumberFormat="0" applyBorder="0" applyAlignment="0" applyProtection="0"/>
    <xf numFmtId="0" fontId="40" fillId="53" borderId="0" applyNumberFormat="0" applyBorder="0" applyAlignment="0" applyProtection="0"/>
    <xf numFmtId="0" fontId="28" fillId="39" borderId="0" applyNumberFormat="0" applyBorder="0" applyAlignment="0" applyProtection="0"/>
    <xf numFmtId="0" fontId="28" fillId="33" borderId="0" applyNumberFormat="0" applyBorder="0" applyAlignment="0" applyProtection="0"/>
    <xf numFmtId="0" fontId="28" fillId="42" borderId="0" applyNumberFormat="0" applyBorder="0" applyAlignment="0" applyProtection="0"/>
    <xf numFmtId="0" fontId="29" fillId="44" borderId="0" applyNumberFormat="0" applyBorder="0" applyAlignment="0" applyProtection="0"/>
    <xf numFmtId="0" fontId="29" fillId="48" borderId="0" applyNumberFormat="0" applyBorder="0" applyAlignment="0" applyProtection="0"/>
    <xf numFmtId="0" fontId="29" fillId="43" borderId="0" applyNumberFormat="0" applyBorder="0" applyAlignment="0" applyProtection="0"/>
    <xf numFmtId="0" fontId="29" fillId="45" borderId="0" applyNumberFormat="0" applyBorder="0" applyAlignment="0" applyProtection="0"/>
    <xf numFmtId="0" fontId="28" fillId="40" borderId="0" applyNumberFormat="0" applyBorder="0" applyAlignment="0" applyProtection="0"/>
    <xf numFmtId="0" fontId="29" fillId="49" borderId="0" applyNumberFormat="0" applyBorder="0" applyAlignment="0" applyProtection="0"/>
    <xf numFmtId="0" fontId="29" fillId="44" borderId="0" applyNumberFormat="0" applyBorder="0" applyAlignment="0" applyProtection="0"/>
    <xf numFmtId="0" fontId="28" fillId="38" borderId="0" applyNumberFormat="0" applyBorder="0" applyAlignment="0" applyProtection="0"/>
    <xf numFmtId="0" fontId="29" fillId="44" borderId="0" applyNumberFormat="0" applyBorder="0" applyAlignment="0" applyProtection="0"/>
    <xf numFmtId="0" fontId="19" fillId="54" borderId="10" applyNumberFormat="0" applyFont="0" applyAlignment="0" applyProtection="0"/>
    <xf numFmtId="0" fontId="38" fillId="38" borderId="11" applyNumberFormat="0" applyAlignment="0" applyProtection="0"/>
    <xf numFmtId="0" fontId="36" fillId="0" borderId="14" applyNumberFormat="0" applyFill="0" applyAlignment="0" applyProtection="0"/>
    <xf numFmtId="0" fontId="28" fillId="36" borderId="0" applyNumberFormat="0" applyBorder="0" applyAlignment="0" applyProtection="0"/>
    <xf numFmtId="0" fontId="29" fillId="44" borderId="0" applyNumberFormat="0" applyBorder="0" applyAlignment="0" applyProtection="0"/>
    <xf numFmtId="0" fontId="30" fillId="34" borderId="0" applyNumberFormat="0" applyBorder="0" applyAlignment="0" applyProtection="0"/>
    <xf numFmtId="0" fontId="29" fillId="50" borderId="0" applyNumberFormat="0" applyBorder="0" applyAlignment="0" applyProtection="0"/>
    <xf numFmtId="0" fontId="34" fillId="35" borderId="0" applyNumberFormat="0" applyBorder="0" applyAlignment="0" applyProtection="0"/>
    <xf numFmtId="0" fontId="32" fillId="52" borderId="12" applyNumberFormat="0" applyAlignment="0" applyProtection="0"/>
    <xf numFmtId="0" fontId="29" fillId="41" borderId="0" applyNumberFormat="0" applyBorder="0" applyAlignment="0" applyProtection="0"/>
    <xf numFmtId="0" fontId="29" fillId="49" borderId="0" applyNumberFormat="0" applyBorder="0" applyAlignment="0" applyProtection="0"/>
    <xf numFmtId="0" fontId="28" fillId="34" borderId="0" applyNumberFormat="0" applyBorder="0" applyAlignment="0" applyProtection="0"/>
    <xf numFmtId="0" fontId="19" fillId="0" borderId="0"/>
    <xf numFmtId="0" fontId="28" fillId="40" borderId="0" applyNumberFormat="0" applyBorder="0" applyAlignment="0" applyProtection="0"/>
    <xf numFmtId="0" fontId="29" fillId="46" borderId="0" applyNumberFormat="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8" fillId="41"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29" fillId="41" borderId="0" applyNumberFormat="0" applyBorder="0" applyAlignment="0" applyProtection="0"/>
    <xf numFmtId="0" fontId="29" fillId="49" borderId="0" applyNumberFormat="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19" fillId="54" borderId="10" applyNumberFormat="0" applyFont="0" applyAlignment="0" applyProtection="0"/>
    <xf numFmtId="0" fontId="40" fillId="53"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9" fillId="0" borderId="16" applyNumberFormat="0" applyFill="0" applyAlignment="0" applyProtection="0"/>
    <xf numFmtId="0" fontId="33" fillId="0" borderId="0" applyNumberFormat="0" applyFill="0" applyBorder="0" applyAlignment="0" applyProtection="0"/>
    <xf numFmtId="43" fontId="19" fillId="0" borderId="0" applyFont="0" applyFill="0" applyBorder="0" applyAlignment="0" applyProtection="0"/>
    <xf numFmtId="0" fontId="30" fillId="34" borderId="0" applyNumberFormat="0" applyBorder="0" applyAlignment="0" applyProtection="0"/>
    <xf numFmtId="0" fontId="29" fillId="43" borderId="0" applyNumberFormat="0" applyBorder="0" applyAlignment="0" applyProtection="0"/>
    <xf numFmtId="0" fontId="29" fillId="50" borderId="0" applyNumberFormat="0" applyBorder="0" applyAlignment="0" applyProtection="0"/>
    <xf numFmtId="0" fontId="41" fillId="51" borderId="17" applyNumberFormat="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5" borderId="0" applyNumberFormat="0" applyBorder="0" applyAlignment="0" applyProtection="0"/>
    <xf numFmtId="0" fontId="32" fillId="52" borderId="12" applyNumberFormat="0" applyAlignment="0" applyProtection="0"/>
    <xf numFmtId="0" fontId="28" fillId="36" borderId="0" applyNumberFormat="0" applyBorder="0" applyAlignment="0" applyProtection="0"/>
    <xf numFmtId="0" fontId="38" fillId="38" borderId="11" applyNumberFormat="0" applyAlignment="0" applyProtection="0"/>
    <xf numFmtId="0" fontId="29" fillId="40" borderId="0" applyNumberFormat="0" applyBorder="0" applyAlignment="0" applyProtection="0"/>
    <xf numFmtId="0" fontId="28" fillId="39"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29" fillId="47" borderId="0" applyNumberFormat="0" applyBorder="0" applyAlignment="0" applyProtection="0"/>
    <xf numFmtId="0" fontId="34" fillId="35" borderId="0" applyNumberFormat="0" applyBorder="0" applyAlignment="0" applyProtection="0"/>
    <xf numFmtId="44" fontId="19" fillId="0" borderId="0" applyFont="0" applyFill="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7" fillId="0" borderId="0" applyNumberFormat="0" applyFill="0" applyBorder="0" applyAlignment="0" applyProtection="0"/>
    <xf numFmtId="9" fontId="19" fillId="0" borderId="0" applyFont="0" applyFill="0" applyBorder="0" applyAlignment="0" applyProtection="0"/>
    <xf numFmtId="0" fontId="28" fillId="39" borderId="0" applyNumberFormat="0" applyBorder="0" applyAlignment="0" applyProtection="0"/>
    <xf numFmtId="0" fontId="29" fillId="48"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1" fillId="51" borderId="11" applyNumberFormat="0" applyAlignment="0" applyProtection="0"/>
    <xf numFmtId="0" fontId="29" fillId="44" borderId="0" applyNumberFormat="0" applyBorder="0" applyAlignment="0" applyProtection="0"/>
    <xf numFmtId="0" fontId="29" fillId="44"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0" fontId="19" fillId="0" borderId="0"/>
    <xf numFmtId="0" fontId="35" fillId="0" borderId="13" applyNumberFormat="0" applyFill="0" applyAlignment="0" applyProtection="0"/>
    <xf numFmtId="0" fontId="42"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28" fillId="42" borderId="0" applyNumberFormat="0" applyBorder="0" applyAlignment="0" applyProtection="0"/>
    <xf numFmtId="0" fontId="44" fillId="0" borderId="0" applyNumberFormat="0" applyFill="0" applyBorder="0" applyAlignment="0" applyProtection="0"/>
    <xf numFmtId="0" fontId="43" fillId="0" borderId="18" applyNumberFormat="0" applyFill="0" applyAlignment="0" applyProtection="0"/>
    <xf numFmtId="0" fontId="42" fillId="0" borderId="0" applyNumberForma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40" fillId="53" borderId="0" applyNumberFormat="0" applyBorder="0" applyAlignment="0" applyProtection="0"/>
    <xf numFmtId="0" fontId="39" fillId="0" borderId="16" applyNumberFormat="0" applyFill="0" applyAlignment="0" applyProtection="0"/>
    <xf numFmtId="0" fontId="38" fillId="38" borderId="11" applyNumberFormat="0" applyAlignment="0" applyProtection="0"/>
    <xf numFmtId="0" fontId="37" fillId="0" borderId="0" applyNumberFormat="0" applyFill="0" applyBorder="0" applyAlignment="0" applyProtection="0"/>
    <xf numFmtId="0" fontId="37" fillId="0" borderId="15" applyNumberFormat="0" applyFill="0" applyAlignment="0" applyProtection="0"/>
    <xf numFmtId="0" fontId="36" fillId="0" borderId="14" applyNumberFormat="0" applyFill="0" applyAlignment="0" applyProtection="0"/>
    <xf numFmtId="0" fontId="35" fillId="0" borderId="13" applyNumberFormat="0" applyFill="0" applyAlignment="0" applyProtection="0"/>
    <xf numFmtId="0" fontId="34" fillId="35" borderId="0" applyNumberFormat="0" applyBorder="0" applyAlignment="0" applyProtection="0"/>
    <xf numFmtId="0" fontId="33" fillId="0" borderId="0" applyNumberFormat="0" applyFill="0" applyBorder="0" applyAlignment="0" applyProtection="0"/>
    <xf numFmtId="44" fontId="19" fillId="0" borderId="0" applyFont="0" applyFill="0" applyBorder="0" applyAlignment="0" applyProtection="0"/>
    <xf numFmtId="0" fontId="32" fillId="52" borderId="12" applyNumberFormat="0" applyAlignment="0" applyProtection="0"/>
    <xf numFmtId="0" fontId="31" fillId="51" borderId="11" applyNumberFormat="0" applyAlignment="0" applyProtection="0"/>
    <xf numFmtId="0" fontId="30" fillId="34" borderId="0" applyNumberFormat="0" applyBorder="0" applyAlignment="0" applyProtection="0"/>
    <xf numFmtId="0" fontId="29" fillId="50"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9" borderId="0" applyNumberFormat="0" applyBorder="0" applyAlignment="0" applyProtection="0"/>
    <xf numFmtId="0" fontId="29" fillId="48" borderId="0" applyNumberFormat="0" applyBorder="0" applyAlignment="0" applyProtection="0"/>
    <xf numFmtId="0" fontId="29" fillId="47" borderId="0" applyNumberFormat="0" applyBorder="0" applyAlignment="0" applyProtection="0"/>
    <xf numFmtId="0" fontId="29" fillId="46" borderId="0" applyNumberFormat="0" applyBorder="0" applyAlignment="0" applyProtection="0"/>
    <xf numFmtId="0" fontId="29" fillId="45" borderId="0" applyNumberFormat="0" applyBorder="0" applyAlignment="0" applyProtection="0"/>
    <xf numFmtId="0" fontId="29" fillId="44" borderId="0" applyNumberFormat="0" applyBorder="0" applyAlignment="0" applyProtection="0"/>
    <xf numFmtId="0" fontId="29" fillId="41" borderId="0" applyNumberFormat="0" applyBorder="0" applyAlignment="0" applyProtection="0"/>
    <xf numFmtId="0" fontId="29" fillId="40" borderId="0" applyNumberFormat="0" applyBorder="0" applyAlignment="0" applyProtection="0"/>
    <xf numFmtId="0" fontId="29" fillId="43" borderId="0" applyNumberFormat="0" applyBorder="0" applyAlignment="0" applyProtection="0"/>
    <xf numFmtId="0" fontId="28" fillId="42" borderId="0" applyNumberFormat="0" applyBorder="0" applyAlignment="0" applyProtection="0"/>
    <xf numFmtId="0" fontId="28" fillId="39" borderId="0" applyNumberFormat="0" applyBorder="0" applyAlignment="0" applyProtection="0"/>
    <xf numFmtId="0" fontId="28" fillId="36" borderId="0" applyNumberFormat="0" applyBorder="0" applyAlignment="0" applyProtection="0"/>
    <xf numFmtId="0" fontId="28" fillId="41" borderId="0" applyNumberFormat="0" applyBorder="0" applyAlignment="0" applyProtection="0"/>
    <xf numFmtId="0" fontId="28" fillId="40" borderId="0" applyNumberFormat="0" applyBorder="0" applyAlignment="0" applyProtection="0"/>
    <xf numFmtId="0" fontId="28" fillId="39" borderId="0" applyNumberFormat="0" applyBorder="0" applyAlignment="0" applyProtection="0"/>
    <xf numFmtId="0" fontId="28" fillId="38" borderId="0" applyNumberFormat="0" applyBorder="0" applyAlignment="0" applyProtection="0"/>
    <xf numFmtId="0" fontId="28" fillId="37" borderId="0" applyNumberFormat="0" applyBorder="0" applyAlignment="0" applyProtection="0"/>
    <xf numFmtId="0" fontId="28" fillId="36" borderId="0" applyNumberFormat="0" applyBorder="0" applyAlignment="0" applyProtection="0"/>
    <xf numFmtId="0" fontId="28" fillId="35" borderId="0" applyNumberFormat="0" applyBorder="0" applyAlignment="0" applyProtection="0"/>
    <xf numFmtId="0" fontId="28" fillId="34" borderId="0" applyNumberFormat="0" applyBorder="0" applyAlignment="0" applyProtection="0"/>
    <xf numFmtId="0" fontId="28" fillId="33" borderId="0" applyNumberFormat="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43" fontId="19" fillId="0" borderId="0" applyFont="0" applyFill="0" applyBorder="0" applyAlignment="0" applyProtection="0"/>
    <xf numFmtId="0" fontId="19" fillId="0" borderId="0"/>
    <xf numFmtId="0" fontId="38" fillId="38" borderId="11" applyNumberFormat="0" applyAlignment="0" applyProtection="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 fillId="0" borderId="0"/>
    <xf numFmtId="0" fontId="19" fillId="0" borderId="0"/>
    <xf numFmtId="0" fontId="19" fillId="0" borderId="0"/>
    <xf numFmtId="0" fontId="19" fillId="0" borderId="0"/>
    <xf numFmtId="0" fontId="1" fillId="0" borderId="0"/>
    <xf numFmtId="0" fontId="1"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43" fontId="19"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9" fillId="0" borderId="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9" fillId="0" borderId="0"/>
    <xf numFmtId="0" fontId="19" fillId="0" borderId="0"/>
    <xf numFmtId="0" fontId="1" fillId="0" borderId="0"/>
    <xf numFmtId="0" fontId="1" fillId="0" borderId="0"/>
    <xf numFmtId="43" fontId="1"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9"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 fillId="0" borderId="0"/>
    <xf numFmtId="0" fontId="1" fillId="0" borderId="0"/>
    <xf numFmtId="0" fontId="19" fillId="0" borderId="0"/>
    <xf numFmtId="43" fontId="1" fillId="0" borderId="0" applyFont="0" applyFill="0" applyBorder="0" applyAlignment="0" applyProtection="0"/>
    <xf numFmtId="0" fontId="19" fillId="0" borderId="0"/>
    <xf numFmtId="0" fontId="1" fillId="0" borderId="0"/>
    <xf numFmtId="43" fontId="1" fillId="0" borderId="0" applyFont="0" applyFill="0" applyBorder="0" applyAlignment="0" applyProtection="0"/>
    <xf numFmtId="0" fontId="19" fillId="0" borderId="0"/>
    <xf numFmtId="0" fontId="1" fillId="0" borderId="0"/>
    <xf numFmtId="0" fontId="1" fillId="0" borderId="0"/>
    <xf numFmtId="0" fontId="1" fillId="0" borderId="0"/>
    <xf numFmtId="0" fontId="19" fillId="0" borderId="0"/>
    <xf numFmtId="0" fontId="1" fillId="0" borderId="0"/>
    <xf numFmtId="43" fontId="1" fillId="0" borderId="0" applyFont="0" applyFill="0" applyBorder="0" applyAlignment="0" applyProtection="0"/>
    <xf numFmtId="0" fontId="1" fillId="0" borderId="0"/>
    <xf numFmtId="0" fontId="19" fillId="0" borderId="0"/>
    <xf numFmtId="0" fontId="1" fillId="0" borderId="0"/>
    <xf numFmtId="0" fontId="1"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20" fillId="0" borderId="0" applyNumberFormat="0" applyBorder="0" applyAlignment="0"/>
    <xf numFmtId="0" fontId="45" fillId="0" borderId="0" applyNumberFormat="0" applyBorder="0" applyAlignment="0"/>
    <xf numFmtId="0" fontId="46" fillId="0" borderId="0" applyNumberFormat="0" applyBorder="0" applyAlignment="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0" fontId="19" fillId="0" borderId="0"/>
    <xf numFmtId="0" fontId="26" fillId="0" borderId="0"/>
    <xf numFmtId="0" fontId="26"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19" fillId="0" borderId="0" applyNumberFormat="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43" fontId="19" fillId="0" borderId="0" applyFont="0" applyFill="0" applyBorder="0" applyAlignment="0" applyProtection="0"/>
    <xf numFmtId="0" fontId="28" fillId="8" borderId="8" applyNumberFormat="0" applyFont="0" applyAlignment="0" applyProtection="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applyNumberFormat="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43" fontId="19" fillId="0" borderId="0" applyFont="0" applyFill="0" applyBorder="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 fillId="8" borderId="8" applyNumberFormat="0" applyFont="0" applyAlignment="0" applyProtection="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43"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8" fillId="0" borderId="0"/>
    <xf numFmtId="0" fontId="47" fillId="0" borderId="0" applyNumberFormat="0" applyFill="0" applyBorder="0" applyAlignment="0" applyProtection="0">
      <alignment vertical="top"/>
      <protection locked="0"/>
    </xf>
    <xf numFmtId="4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0" fontId="47" fillId="0" borderId="0" applyNumberFormat="0" applyFill="0" applyBorder="0" applyAlignment="0" applyProtection="0">
      <alignment vertical="top"/>
      <protection locked="0"/>
    </xf>
    <xf numFmtId="9" fontId="19" fillId="0" borderId="0" applyFont="0" applyFill="0" applyBorder="0" applyAlignment="0" applyProtection="0"/>
    <xf numFmtId="43" fontId="19" fillId="0" borderId="0" applyFont="0" applyFill="0" applyBorder="0" applyAlignment="0" applyProtection="0"/>
    <xf numFmtId="44"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5" fillId="9" borderId="0" applyNumberFormat="0" applyBorder="0" applyAlignment="0" applyProtection="0"/>
    <xf numFmtId="0" fontId="15" fillId="13" borderId="0" applyNumberFormat="0" applyBorder="0" applyAlignment="0" applyProtection="0"/>
    <xf numFmtId="0" fontId="15" fillId="17" borderId="0" applyNumberFormat="0" applyBorder="0" applyAlignment="0" applyProtection="0"/>
    <xf numFmtId="0" fontId="15" fillId="21" borderId="0" applyNumberFormat="0" applyBorder="0" applyAlignment="0" applyProtection="0"/>
    <xf numFmtId="0" fontId="15" fillId="25" borderId="0" applyNumberFormat="0" applyBorder="0" applyAlignment="0" applyProtection="0"/>
    <xf numFmtId="0" fontId="15" fillId="29" borderId="0" applyNumberFormat="0" applyBorder="0" applyAlignment="0" applyProtection="0"/>
    <xf numFmtId="0" fontId="6" fillId="3" borderId="0" applyNumberFormat="0" applyBorder="0" applyAlignment="0" applyProtection="0"/>
    <xf numFmtId="0" fontId="9" fillId="6" borderId="4" applyNumberFormat="0" applyAlignment="0" applyProtection="0"/>
    <xf numFmtId="0" fontId="11" fillId="7" borderId="7" applyNumberFormat="0" applyAlignment="0" applyProtection="0"/>
    <xf numFmtId="0" fontId="13" fillId="0" borderId="0" applyNumberFormat="0" applyFill="0" applyBorder="0" applyAlignment="0" applyProtection="0"/>
    <xf numFmtId="0" fontId="5" fillId="2" borderId="0" applyNumberFormat="0" applyBorder="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22"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7" fillId="5" borderId="4" applyNumberFormat="0" applyAlignment="0" applyProtection="0"/>
    <xf numFmtId="0" fontId="10" fillId="0" borderId="6" applyNumberFormat="0" applyFill="0" applyAlignment="0" applyProtection="0"/>
    <xf numFmtId="0" fontId="17" fillId="4" borderId="0" applyNumberFormat="0" applyBorder="0" applyAlignment="0" applyProtection="0"/>
    <xf numFmtId="0" fontId="19" fillId="0" borderId="0"/>
    <xf numFmtId="0" fontId="20" fillId="0" borderId="0"/>
    <xf numFmtId="0" fontId="18" fillId="0" borderId="0"/>
    <xf numFmtId="0" fontId="20" fillId="0" borderId="0"/>
    <xf numFmtId="0" fontId="20" fillId="0" borderId="0"/>
    <xf numFmtId="0" fontId="21" fillId="0" borderId="0"/>
    <xf numFmtId="0" fontId="1" fillId="0" borderId="0"/>
    <xf numFmtId="0" fontId="18" fillId="0" borderId="0"/>
    <xf numFmtId="0" fontId="1" fillId="0" borderId="0"/>
    <xf numFmtId="0" fontId="1" fillId="0" borderId="0"/>
    <xf numFmtId="0" fontId="1" fillId="0" borderId="0"/>
    <xf numFmtId="0" fontId="20" fillId="0" borderId="0"/>
    <xf numFmtId="0" fontId="18" fillId="0" borderId="0"/>
    <xf numFmtId="0" fontId="24" fillId="0" borderId="0"/>
    <xf numFmtId="0" fontId="1" fillId="8" borderId="8" applyNumberFormat="0" applyFont="0" applyAlignment="0" applyProtection="0"/>
    <xf numFmtId="0" fontId="8" fillId="6" borderId="5" applyNumberFormat="0" applyAlignment="0" applyProtection="0"/>
    <xf numFmtId="9" fontId="18" fillId="0" borderId="0" applyFont="0" applyFill="0" applyBorder="0" applyAlignment="0" applyProtection="0"/>
    <xf numFmtId="0" fontId="14" fillId="0" borderId="9" applyNumberFormat="0" applyFill="0" applyAlignment="0" applyProtection="0"/>
    <xf numFmtId="0" fontId="12" fillId="0" borderId="0" applyNumberFormat="0" applyFill="0" applyBorder="0" applyAlignment="0" applyProtection="0"/>
    <xf numFmtId="0" fontId="1" fillId="0" borderId="0"/>
    <xf numFmtId="0" fontId="18" fillId="0" borderId="0"/>
    <xf numFmtId="0" fontId="1" fillId="0" borderId="0"/>
    <xf numFmtId="0" fontId="1" fillId="0" borderId="0"/>
    <xf numFmtId="0" fontId="1" fillId="8" borderId="8" applyNumberFormat="0" applyFont="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8" borderId="8" applyNumberFormat="0" applyFont="0" applyAlignment="0" applyProtection="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 fillId="0" borderId="0"/>
    <xf numFmtId="0" fontId="1" fillId="0" borderId="0"/>
    <xf numFmtId="0" fontId="1" fillId="0" borderId="0"/>
    <xf numFmtId="0" fontId="1" fillId="0" borderId="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8" applyNumberFormat="0" applyFont="0" applyAlignment="0" applyProtection="0"/>
    <xf numFmtId="0" fontId="19" fillId="0" borderId="0"/>
    <xf numFmtId="0" fontId="1" fillId="0" borderId="0"/>
    <xf numFmtId="0" fontId="1" fillId="0" borderId="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38" fillId="38" borderId="11" applyNumberForma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38" fillId="38"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38" fillId="38"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38" fillId="38" borderId="11" applyNumberFormat="0" applyAlignment="0" applyProtection="0"/>
    <xf numFmtId="0" fontId="19" fillId="54" borderId="10" applyNumberFormat="0" applyFont="0" applyAlignment="0" applyProtection="0"/>
    <xf numFmtId="0" fontId="41" fillId="51" borderId="17" applyNumberFormat="0" applyAlignment="0" applyProtection="0"/>
    <xf numFmtId="0" fontId="38" fillId="38" borderId="11" applyNumberForma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31" fillId="51" borderId="11" applyNumberFormat="0" applyAlignment="0" applyProtection="0"/>
    <xf numFmtId="0" fontId="28" fillId="54" borderId="10" applyNumberFormat="0" applyFont="0" applyAlignment="0" applyProtection="0"/>
    <xf numFmtId="0" fontId="31" fillId="51" borderId="11" applyNumberFormat="0" applyAlignment="0" applyProtection="0"/>
    <xf numFmtId="0" fontId="31" fillId="51" borderId="11"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1" fillId="51" borderId="11" applyNumberFormat="0" applyAlignment="0" applyProtection="0"/>
    <xf numFmtId="0" fontId="38" fillId="38" borderId="11" applyNumberFormat="0" applyAlignment="0" applyProtection="0"/>
    <xf numFmtId="0" fontId="19" fillId="54" borderId="10" applyNumberFormat="0" applyFont="0" applyAlignment="0" applyProtection="0"/>
    <xf numFmtId="0" fontId="31" fillId="51" borderId="11" applyNumberFormat="0" applyAlignment="0" applyProtection="0"/>
    <xf numFmtId="0" fontId="38" fillId="38" borderId="11" applyNumberFormat="0" applyAlignment="0" applyProtection="0"/>
    <xf numFmtId="0" fontId="41" fillId="51" borderId="17" applyNumberFormat="0" applyAlignment="0" applyProtection="0"/>
    <xf numFmtId="0" fontId="43" fillId="0" borderId="18" applyNumberFormat="0" applyFill="0" applyAlignment="0" applyProtection="0"/>
    <xf numFmtId="0" fontId="31" fillId="51" borderId="11" applyNumberFormat="0" applyAlignment="0" applyProtection="0"/>
    <xf numFmtId="0" fontId="38" fillId="38" borderId="11"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28" fillId="54" borderId="10" applyNumberFormat="0" applyFont="0" applyAlignment="0" applyProtection="0"/>
    <xf numFmtId="0" fontId="31" fillId="51" borderId="11"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31" fillId="51" borderId="11" applyNumberFormat="0" applyAlignment="0" applyProtection="0"/>
    <xf numFmtId="0" fontId="43" fillId="0" borderId="18" applyNumberFormat="0" applyFill="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19"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49" fillId="0" borderId="0" applyFont="0" applyFill="0" applyBorder="0" applyAlignment="0" applyProtection="0"/>
    <xf numFmtId="43" fontId="49" fillId="0" borderId="0" applyFont="0" applyFill="0" applyBorder="0" applyAlignment="0" applyProtection="0"/>
    <xf numFmtId="0" fontId="22"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20" fillId="0" borderId="0"/>
    <xf numFmtId="0" fontId="19" fillId="0" borderId="0">
      <alignment horizontal="left" wrapText="1"/>
    </xf>
    <xf numFmtId="0" fontId="18" fillId="0" borderId="0"/>
    <xf numFmtId="0" fontId="19" fillId="0" borderId="0">
      <alignment horizontal="left" wrapText="1"/>
    </xf>
    <xf numFmtId="0" fontId="20" fillId="0" borderId="0"/>
    <xf numFmtId="0" fontId="19" fillId="0" borderId="0">
      <alignment horizontal="left" wrapText="1"/>
    </xf>
    <xf numFmtId="0" fontId="18" fillId="0" borderId="0"/>
    <xf numFmtId="0" fontId="19" fillId="0" borderId="0">
      <alignment horizontal="left" wrapText="1"/>
    </xf>
    <xf numFmtId="0" fontId="1" fillId="0" borderId="0"/>
    <xf numFmtId="0" fontId="19" fillId="0" borderId="0">
      <alignment horizontal="left" wrapText="1"/>
    </xf>
    <xf numFmtId="0" fontId="1" fillId="0" borderId="0"/>
    <xf numFmtId="0" fontId="19" fillId="0" borderId="0">
      <alignment horizontal="left" wrapText="1"/>
    </xf>
    <xf numFmtId="0" fontId="18" fillId="0" borderId="0"/>
    <xf numFmtId="0" fontId="19" fillId="0" borderId="0">
      <alignment horizontal="left" wrapText="1"/>
    </xf>
    <xf numFmtId="0" fontId="21" fillId="0" borderId="0"/>
    <xf numFmtId="0" fontId="1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8" fillId="0" borderId="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28"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28"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28"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19" fillId="54" borderId="10" applyNumberFormat="0" applyFont="0" applyAlignment="0" applyProtection="0"/>
    <xf numFmtId="0" fontId="28"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3" fillId="0" borderId="18" applyNumberFormat="0" applyFill="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9" fontId="19" fillId="0" borderId="0" applyFont="0" applyFill="0" applyBorder="0" applyAlignment="0" applyProtection="0"/>
    <xf numFmtId="0" fontId="19" fillId="0" borderId="0">
      <alignment vertical="center"/>
    </xf>
    <xf numFmtId="9" fontId="19" fillId="0" borderId="0" applyFont="0" applyFill="0" applyBorder="0" applyAlignment="0" applyProtection="0"/>
    <xf numFmtId="9" fontId="19" fillId="0" borderId="0" applyFont="0" applyFill="0" applyBorder="0" applyAlignment="0" applyProtection="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54" borderId="10" applyNumberFormat="0" applyFont="0" applyAlignment="0" applyProtection="0"/>
    <xf numFmtId="0" fontId="28" fillId="54" borderId="10"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8"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54" borderId="10"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54" borderId="10"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 fillId="8" borderId="8" applyNumberFormat="0" applyFont="0" applyAlignment="0" applyProtection="0"/>
    <xf numFmtId="0" fontId="28" fillId="8" borderId="8" applyNumberFormat="0" applyFont="0" applyAlignment="0" applyProtection="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28" fillId="8" borderId="8" applyNumberFormat="0" applyFont="0" applyAlignment="0" applyProtection="0"/>
    <xf numFmtId="0" fontId="28" fillId="8" borderId="8" applyNumberFormat="0" applyFont="0" applyAlignment="0" applyProtection="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8"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 fillId="8" borderId="8" applyNumberFormat="0" applyFont="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26"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applyNumberFormat="0" applyBorder="0" applyAlignment="0"/>
    <xf numFmtId="0" fontId="45" fillId="0" borderId="0" applyNumberFormat="0" applyBorder="0" applyAlignment="0"/>
    <xf numFmtId="0" fontId="20" fillId="0" borderId="0" applyNumberFormat="0" applyBorder="0" applyAlignment="0"/>
    <xf numFmtId="164"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alignment horizontal="left" wrapText="1"/>
    </xf>
    <xf numFmtId="0" fontId="19"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9" fontId="19" fillId="0" borderId="0" applyFon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0" borderId="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41" fillId="51" borderId="17" applyNumberFormat="0" applyAlignment="0" applyProtection="0"/>
    <xf numFmtId="0" fontId="19" fillId="54" borderId="10" applyNumberFormat="0" applyFont="0" applyAlignment="0" applyProtection="0"/>
    <xf numFmtId="0" fontId="43" fillId="0" borderId="18" applyNumberFormat="0" applyFill="0" applyAlignment="0" applyProtection="0"/>
    <xf numFmtId="0" fontId="19" fillId="54" borderId="10" applyNumberFormat="0" applyFont="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3" fillId="0" borderId="18" applyNumberFormat="0" applyFill="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1" fillId="51" borderId="17" applyNumberFormat="0" applyAlignment="0" applyProtection="0"/>
    <xf numFmtId="0" fontId="41" fillId="51" borderId="17" applyNumberFormat="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3" fillId="0" borderId="18" applyNumberFormat="0" applyFill="0" applyAlignment="0" applyProtection="0"/>
    <xf numFmtId="0" fontId="44" fillId="0" borderId="0" applyNumberFormat="0" applyFill="0" applyBorder="0" applyAlignment="0" applyProtection="0"/>
    <xf numFmtId="0" fontId="43" fillId="0" borderId="18" applyNumberFormat="0" applyFill="0" applyAlignment="0" applyProtection="0"/>
    <xf numFmtId="0" fontId="43" fillId="0" borderId="18" applyNumberFormat="0" applyFill="0" applyAlignment="0" applyProtection="0"/>
    <xf numFmtId="0" fontId="42"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1" fillId="51" borderId="17" applyNumberFormat="0" applyAlignment="0" applyProtection="0"/>
    <xf numFmtId="0" fontId="44" fillId="0" borderId="0" applyNumberFormat="0" applyFill="0" applyBorder="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0" fontId="44" fillId="0" borderId="0" applyNumberFormat="0" applyFill="0" applyBorder="0" applyAlignment="0" applyProtection="0"/>
    <xf numFmtId="0" fontId="19" fillId="54" borderId="10" applyNumberFormat="0" applyFont="0" applyAlignment="0" applyProtection="0"/>
    <xf numFmtId="0" fontId="19" fillId="54" borderId="10" applyNumberFormat="0" applyFont="0" applyAlignment="0" applyProtection="0"/>
    <xf numFmtId="0" fontId="41" fillId="51" borderId="17" applyNumberFormat="0" applyAlignment="0" applyProtection="0"/>
    <xf numFmtId="9" fontId="19" fillId="0" borderId="0" applyFont="0" applyFill="0" applyBorder="0" applyAlignment="0" applyProtection="0"/>
    <xf numFmtId="0" fontId="42" fillId="0" borderId="0" applyNumberFormat="0" applyFill="0" applyBorder="0" applyAlignment="0" applyProtection="0"/>
    <xf numFmtId="0" fontId="43" fillId="0" borderId="18" applyNumberFormat="0" applyFill="0" applyAlignment="0" applyProtection="0"/>
    <xf numFmtId="0" fontId="44" fillId="0" borderId="0" applyNumberFormat="0" applyFill="0" applyBorder="0" applyAlignment="0" applyProtection="0"/>
    <xf numFmtId="0" fontId="42" fillId="0" borderId="0" applyNumberFormat="0" applyFill="0" applyBorder="0" applyAlignment="0" applyProtection="0"/>
    <xf numFmtId="9" fontId="27" fillId="0" borderId="0" applyFont="0" applyFill="0" applyBorder="0" applyAlignment="0" applyProtection="0"/>
    <xf numFmtId="43" fontId="27" fillId="0" borderId="0" applyFont="0" applyFill="0" applyBorder="0" applyAlignment="0" applyProtection="0"/>
    <xf numFmtId="0" fontId="27" fillId="0" borderId="0"/>
    <xf numFmtId="0" fontId="41" fillId="51" borderId="17" applyNumberFormat="0" applyAlignment="0" applyProtection="0"/>
    <xf numFmtId="0" fontId="43" fillId="0" borderId="18" applyNumberFormat="0" applyFill="0" applyAlignment="0" applyProtection="0"/>
    <xf numFmtId="0" fontId="26"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 fillId="8" borderId="8" applyNumberFormat="0" applyFont="0" applyAlignment="0" applyProtection="0"/>
    <xf numFmtId="43" fontId="1" fillId="0" borderId="0" applyFont="0" applyFill="0" applyBorder="0" applyAlignment="0" applyProtection="0"/>
    <xf numFmtId="0" fontId="19" fillId="0" borderId="0"/>
    <xf numFmtId="0" fontId="19" fillId="0" borderId="0"/>
    <xf numFmtId="0" fontId="19" fillId="0" borderId="0"/>
    <xf numFmtId="43" fontId="1" fillId="0" borderId="0" applyFont="0" applyFill="0" applyBorder="0" applyAlignment="0" applyProtection="0"/>
    <xf numFmtId="0" fontId="19" fillId="0" borderId="0"/>
    <xf numFmtId="0" fontId="1" fillId="8" borderId="8" applyNumberFormat="0" applyFont="0" applyAlignment="0" applyProtection="0"/>
    <xf numFmtId="0" fontId="1" fillId="8" borderId="8" applyNumberFormat="0" applyFont="0" applyAlignment="0" applyProtection="0"/>
    <xf numFmtId="43" fontId="1" fillId="0" borderId="0" applyFont="0" applyFill="0" applyBorder="0" applyAlignment="0" applyProtection="0"/>
    <xf numFmtId="0" fontId="12" fillId="0" borderId="0" applyNumberFormat="0" applyFill="0" applyBorder="0" applyAlignment="0" applyProtection="0"/>
    <xf numFmtId="0" fontId="14" fillId="0" borderId="9" applyNumberFormat="0" applyFill="0" applyAlignment="0" applyProtection="0"/>
    <xf numFmtId="9" fontId="18" fillId="0" borderId="0" applyFont="0" applyFill="0" applyBorder="0" applyAlignment="0" applyProtection="0"/>
    <xf numFmtId="0" fontId="8" fillId="6" borderId="5" applyNumberFormat="0" applyAlignment="0" applyProtection="0"/>
    <xf numFmtId="0" fontId="1" fillId="8" borderId="8" applyNumberFormat="0" applyFont="0" applyAlignment="0" applyProtection="0"/>
    <xf numFmtId="0" fontId="24" fillId="0" borderId="0"/>
    <xf numFmtId="0" fontId="18" fillId="0" borderId="0"/>
    <xf numFmtId="0" fontId="20" fillId="0" borderId="0"/>
    <xf numFmtId="0" fontId="19" fillId="0" borderId="0"/>
    <xf numFmtId="0" fontId="19" fillId="0" borderId="0"/>
    <xf numFmtId="0" fontId="18" fillId="0" borderId="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43" fontId="1" fillId="0" borderId="0" applyFont="0" applyFill="0" applyBorder="0" applyAlignment="0" applyProtection="0"/>
    <xf numFmtId="0" fontId="19" fillId="0" borderId="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43" fontId="1" fillId="0" borderId="0" applyFont="0" applyFill="0" applyBorder="0" applyAlignment="0" applyProtection="0"/>
    <xf numFmtId="0" fontId="19" fillId="0" borderId="0"/>
    <xf numFmtId="0" fontId="19" fillId="0" borderId="0"/>
    <xf numFmtId="0" fontId="19" fillId="0" borderId="0"/>
    <xf numFmtId="0" fontId="19" fillId="0" borderId="0"/>
    <xf numFmtId="0" fontId="43" fillId="0" borderId="18" applyNumberFormat="0" applyFill="0" applyAlignment="0" applyProtection="0"/>
    <xf numFmtId="9" fontId="1" fillId="0" borderId="0" applyFont="0" applyFill="0" applyBorder="0" applyAlignment="0" applyProtection="0"/>
  </cellStyleXfs>
  <cellXfs count="107">
    <xf numFmtId="0" fontId="0" fillId="0" borderId="0" xfId="0"/>
    <xf numFmtId="0" fontId="0" fillId="0" borderId="0" xfId="0" applyAlignment="1">
      <alignment vertical="top"/>
    </xf>
    <xf numFmtId="0" fontId="14" fillId="0" borderId="0" xfId="0" applyFont="1" applyAlignment="1">
      <alignment vertical="center" wrapText="1"/>
    </xf>
    <xf numFmtId="0" fontId="0" fillId="0" borderId="0" xfId="0" applyAlignment="1">
      <alignment vertical="center" wrapText="1"/>
    </xf>
    <xf numFmtId="0" fontId="14" fillId="0" borderId="0" xfId="0" applyFont="1"/>
    <xf numFmtId="0" fontId="0" fillId="56" borderId="0" xfId="0" applyFill="1"/>
    <xf numFmtId="0" fontId="0" fillId="55" borderId="0" xfId="0" applyFill="1"/>
    <xf numFmtId="0" fontId="14" fillId="56" borderId="0" xfId="0" applyFont="1" applyFill="1"/>
    <xf numFmtId="0" fontId="14" fillId="0" borderId="0" xfId="0" applyFont="1" applyAlignment="1">
      <alignment vertical="center"/>
    </xf>
    <xf numFmtId="0" fontId="53" fillId="0" borderId="0" xfId="0" applyFont="1" applyAlignment="1">
      <alignment vertical="center" wrapText="1"/>
    </xf>
    <xf numFmtId="0" fontId="53" fillId="0" borderId="0" xfId="0" applyFont="1" applyAlignment="1">
      <alignment vertical="center"/>
    </xf>
    <xf numFmtId="0" fontId="0" fillId="58" borderId="0" xfId="0" applyFill="1"/>
    <xf numFmtId="0" fontId="0" fillId="0" borderId="19" xfId="0" applyBorder="1"/>
    <xf numFmtId="0" fontId="0" fillId="0" borderId="20" xfId="0" applyBorder="1"/>
    <xf numFmtId="0" fontId="0" fillId="59" borderId="19" xfId="0" applyFill="1" applyBorder="1"/>
    <xf numFmtId="0" fontId="0" fillId="59" borderId="20" xfId="0" applyFill="1" applyBorder="1"/>
    <xf numFmtId="0" fontId="0" fillId="60" borderId="19" xfId="0" applyFill="1" applyBorder="1"/>
    <xf numFmtId="0" fontId="0" fillId="60" borderId="20" xfId="0" applyFill="1" applyBorder="1"/>
    <xf numFmtId="0" fontId="0" fillId="61" borderId="19" xfId="0" applyFill="1" applyBorder="1"/>
    <xf numFmtId="0" fontId="0" fillId="61" borderId="20" xfId="0" applyFill="1" applyBorder="1"/>
    <xf numFmtId="0" fontId="0" fillId="57" borderId="19" xfId="0" applyFill="1" applyBorder="1"/>
    <xf numFmtId="0" fontId="0" fillId="57" borderId="20" xfId="0" applyFill="1" applyBorder="1"/>
    <xf numFmtId="0" fontId="0" fillId="62" borderId="20" xfId="0" applyFill="1" applyBorder="1"/>
    <xf numFmtId="0" fontId="0" fillId="62" borderId="19" xfId="0" applyFill="1" applyBorder="1"/>
    <xf numFmtId="0" fontId="0" fillId="63" borderId="19" xfId="0" applyFill="1" applyBorder="1"/>
    <xf numFmtId="0" fontId="0" fillId="63" borderId="20" xfId="0" applyFill="1" applyBorder="1"/>
    <xf numFmtId="0" fontId="0" fillId="0" borderId="20" xfId="0" applyBorder="1" applyAlignment="1">
      <alignment vertical="top"/>
    </xf>
    <xf numFmtId="0" fontId="0" fillId="59" borderId="0" xfId="0" applyFill="1"/>
    <xf numFmtId="0" fontId="0" fillId="60" borderId="0" xfId="0" applyFill="1"/>
    <xf numFmtId="0" fontId="0" fillId="61" borderId="0" xfId="0" applyFill="1"/>
    <xf numFmtId="0" fontId="0" fillId="61" borderId="0" xfId="0" applyFill="1" applyAlignment="1">
      <alignment vertical="center"/>
    </xf>
    <xf numFmtId="0" fontId="0" fillId="0" borderId="0" xfId="0" applyAlignment="1">
      <alignment vertical="center"/>
    </xf>
    <xf numFmtId="0" fontId="0" fillId="57" borderId="0" xfId="0" applyFill="1"/>
    <xf numFmtId="0" fontId="0" fillId="62" borderId="0" xfId="0" applyFill="1"/>
    <xf numFmtId="0" fontId="0" fillId="63" borderId="0" xfId="0" applyFill="1"/>
    <xf numFmtId="0" fontId="0" fillId="0" borderId="21" xfId="0" applyBorder="1"/>
    <xf numFmtId="0" fontId="0" fillId="0" borderId="19" xfId="0" applyBorder="1" applyAlignment="1">
      <alignment vertical="top"/>
    </xf>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63" borderId="21" xfId="0" applyFill="1" applyBorder="1"/>
    <xf numFmtId="0" fontId="51" fillId="0" borderId="19" xfId="0" applyFont="1" applyBorder="1" applyAlignment="1">
      <alignment vertical="center" wrapText="1"/>
    </xf>
    <xf numFmtId="0" fontId="51" fillId="0" borderId="22" xfId="0" applyFont="1" applyBorder="1" applyAlignment="1">
      <alignment vertical="center" wrapText="1"/>
    </xf>
    <xf numFmtId="0" fontId="0" fillId="63" borderId="23" xfId="0" applyFill="1" applyBorder="1"/>
    <xf numFmtId="0" fontId="51" fillId="0" borderId="0" xfId="0" applyFont="1" applyAlignment="1">
      <alignment vertical="center" wrapText="1"/>
    </xf>
    <xf numFmtId="0" fontId="51" fillId="0" borderId="24" xfId="0" applyFont="1" applyBorder="1" applyAlignment="1">
      <alignment vertical="center" wrapText="1"/>
    </xf>
    <xf numFmtId="0" fontId="0" fillId="0" borderId="24" xfId="0" applyBorder="1" applyAlignment="1">
      <alignment vertical="center" wrapText="1"/>
    </xf>
    <xf numFmtId="0" fontId="0" fillId="63" borderId="25" xfId="0" applyFill="1" applyBorder="1"/>
    <xf numFmtId="0" fontId="51" fillId="0" borderId="20" xfId="0" applyFont="1" applyBorder="1" applyAlignment="1">
      <alignment vertical="center" wrapText="1"/>
    </xf>
    <xf numFmtId="0" fontId="51" fillId="0" borderId="26" xfId="0" applyFont="1" applyBorder="1" applyAlignment="1">
      <alignment vertical="center" wrapText="1"/>
    </xf>
    <xf numFmtId="0" fontId="0" fillId="0" borderId="19" xfId="0" applyBorder="1" applyAlignment="1">
      <alignment vertical="center" wrapText="1"/>
    </xf>
    <xf numFmtId="0" fontId="0" fillId="0" borderId="22" xfId="0" applyBorder="1" applyAlignment="1">
      <alignment vertical="center" wrapText="1"/>
    </xf>
    <xf numFmtId="0" fontId="0" fillId="0" borderId="20" xfId="0" applyBorder="1" applyAlignment="1">
      <alignment vertical="center" wrapText="1"/>
    </xf>
    <xf numFmtId="0" fontId="0" fillId="0" borderId="26" xfId="0" applyBorder="1" applyAlignment="1">
      <alignment vertical="center" wrapText="1"/>
    </xf>
    <xf numFmtId="0" fontId="0" fillId="62" borderId="21" xfId="0" applyFill="1" applyBorder="1"/>
    <xf numFmtId="0" fontId="0" fillId="62" borderId="23" xfId="0" applyFill="1" applyBorder="1"/>
    <xf numFmtId="0" fontId="0" fillId="62" borderId="25" xfId="0" applyFill="1" applyBorder="1"/>
    <xf numFmtId="0" fontId="0" fillId="57" borderId="21" xfId="0" applyFill="1" applyBorder="1"/>
    <xf numFmtId="0" fontId="0" fillId="57" borderId="23" xfId="0" applyFill="1" applyBorder="1"/>
    <xf numFmtId="0" fontId="0" fillId="57" borderId="25" xfId="0" applyFill="1" applyBorder="1"/>
    <xf numFmtId="0" fontId="0" fillId="61" borderId="21" xfId="0" applyFill="1" applyBorder="1"/>
    <xf numFmtId="0" fontId="0" fillId="61" borderId="23" xfId="0" applyFill="1" applyBorder="1"/>
    <xf numFmtId="0" fontId="0" fillId="61" borderId="25" xfId="0" applyFill="1" applyBorder="1"/>
    <xf numFmtId="0" fontId="0" fillId="0" borderId="0" xfId="0" applyAlignment="1">
      <alignment horizontal="left" vertical="center" wrapText="1"/>
    </xf>
    <xf numFmtId="0" fontId="0" fillId="0" borderId="24" xfId="0" applyBorder="1" applyAlignment="1">
      <alignment horizontal="left" vertical="center" wrapText="1"/>
    </xf>
    <xf numFmtId="0" fontId="0" fillId="61" borderId="23" xfId="0" applyFill="1" applyBorder="1" applyAlignment="1">
      <alignment vertical="center"/>
    </xf>
    <xf numFmtId="0" fontId="0" fillId="0" borderId="23" xfId="0" applyBorder="1" applyAlignment="1">
      <alignment vertical="center"/>
    </xf>
    <xf numFmtId="0" fontId="0" fillId="60" borderId="21" xfId="0" applyFill="1" applyBorder="1"/>
    <xf numFmtId="0" fontId="0" fillId="60" borderId="23" xfId="0" applyFill="1" applyBorder="1"/>
    <xf numFmtId="0" fontId="0" fillId="60" borderId="25" xfId="0" applyFill="1" applyBorder="1"/>
    <xf numFmtId="0" fontId="0" fillId="59" borderId="21" xfId="0" applyFill="1" applyBorder="1"/>
    <xf numFmtId="0" fontId="0" fillId="59" borderId="23" xfId="0" applyFill="1" applyBorder="1"/>
    <xf numFmtId="0" fontId="0" fillId="59" borderId="25" xfId="0" applyFill="1" applyBorder="1"/>
    <xf numFmtId="0" fontId="0" fillId="0" borderId="21" xfId="0" applyBorder="1" applyAlignment="1">
      <alignment vertical="center" wrapText="1"/>
    </xf>
    <xf numFmtId="0" fontId="0" fillId="0" borderId="23" xfId="0" applyBorder="1" applyAlignment="1">
      <alignment vertical="center" wrapText="1"/>
    </xf>
    <xf numFmtId="0" fontId="0" fillId="0" borderId="25" xfId="0" applyBorder="1" applyAlignment="1">
      <alignment vertical="center" wrapText="1"/>
    </xf>
    <xf numFmtId="0" fontId="0" fillId="0" borderId="23" xfId="0" applyBorder="1" applyAlignment="1">
      <alignment horizontal="left" vertical="center" wrapText="1"/>
    </xf>
    <xf numFmtId="0" fontId="51" fillId="0" borderId="23" xfId="0" applyFont="1" applyBorder="1" applyAlignment="1">
      <alignment vertical="center" wrapText="1"/>
    </xf>
    <xf numFmtId="0" fontId="51" fillId="0" borderId="25" xfId="0" applyFont="1" applyBorder="1" applyAlignment="1">
      <alignment vertical="center" wrapText="1"/>
    </xf>
    <xf numFmtId="0" fontId="51" fillId="0" borderId="21" xfId="0" applyFont="1" applyBorder="1" applyAlignment="1">
      <alignment vertical="center" wrapText="1"/>
    </xf>
    <xf numFmtId="0" fontId="54" fillId="64" borderId="27" xfId="0" applyFont="1" applyFill="1" applyBorder="1" applyAlignment="1">
      <alignment horizontal="left" vertical="center" wrapText="1"/>
    </xf>
    <xf numFmtId="3" fontId="54" fillId="64" borderId="27" xfId="0" applyNumberFormat="1" applyFont="1" applyFill="1" applyBorder="1" applyAlignment="1">
      <alignment horizontal="left" vertical="center" wrapText="1"/>
    </xf>
    <xf numFmtId="1" fontId="54" fillId="64" borderId="27" xfId="0" applyNumberFormat="1" applyFont="1" applyFill="1" applyBorder="1" applyAlignment="1">
      <alignment horizontal="left" vertical="center" wrapText="1"/>
    </xf>
    <xf numFmtId="0" fontId="54" fillId="65" borderId="27" xfId="0" applyFont="1" applyFill="1" applyBorder="1" applyAlignment="1">
      <alignment horizontal="left" vertical="center" wrapText="1"/>
    </xf>
    <xf numFmtId="0" fontId="54" fillId="65" borderId="27" xfId="0" applyFont="1" applyFill="1" applyBorder="1" applyAlignment="1">
      <alignment horizontal="center" vertical="center"/>
    </xf>
    <xf numFmtId="0" fontId="55" fillId="66" borderId="27" xfId="0" applyFont="1" applyFill="1" applyBorder="1" applyAlignment="1">
      <alignment horizontal="left" vertical="center" wrapText="1"/>
    </xf>
    <xf numFmtId="0" fontId="55" fillId="66" borderId="27" xfId="0" applyFont="1" applyFill="1" applyBorder="1" applyAlignment="1">
      <alignment horizontal="left" vertical="center"/>
    </xf>
    <xf numFmtId="10" fontId="55" fillId="66" borderId="27" xfId="14981" applyNumberFormat="1" applyFont="1" applyFill="1" applyBorder="1" applyAlignment="1">
      <alignment horizontal="left" vertical="center"/>
    </xf>
    <xf numFmtId="0" fontId="55" fillId="0" borderId="27" xfId="0" applyFont="1" applyBorder="1" applyAlignment="1">
      <alignment horizontal="left" vertical="center"/>
    </xf>
    <xf numFmtId="10" fontId="0" fillId="0" borderId="0" xfId="0" applyNumberFormat="1"/>
    <xf numFmtId="0" fontId="0" fillId="0" borderId="0" xfId="0" applyAlignment="1">
      <alignment horizontal="left"/>
    </xf>
    <xf numFmtId="0" fontId="56" fillId="0" borderId="0" xfId="0" applyFont="1" applyAlignment="1">
      <alignment horizontal="left" vertical="center"/>
    </xf>
    <xf numFmtId="10" fontId="56" fillId="0" borderId="0" xfId="14981" applyNumberFormat="1" applyFont="1" applyAlignment="1">
      <alignment horizontal="left" vertical="center"/>
    </xf>
    <xf numFmtId="3" fontId="0" fillId="0" borderId="0" xfId="0" applyNumberFormat="1" applyAlignment="1">
      <alignment horizontal="left"/>
    </xf>
    <xf numFmtId="1" fontId="0" fillId="0" borderId="0" xfId="0" applyNumberFormat="1" applyAlignment="1">
      <alignment horizontal="left"/>
    </xf>
    <xf numFmtId="10" fontId="0" fillId="0" borderId="0" xfId="0" applyNumberFormat="1" applyAlignment="1">
      <alignment horizontal="left"/>
    </xf>
    <xf numFmtId="2" fontId="0" fillId="0" borderId="0" xfId="0" applyNumberFormat="1"/>
    <xf numFmtId="2" fontId="0" fillId="0" borderId="0" xfId="0" applyNumberFormat="1" applyAlignment="1">
      <alignment vertical="center" wrapText="1"/>
    </xf>
    <xf numFmtId="9" fontId="0" fillId="0" borderId="0" xfId="14981" applyFont="1"/>
    <xf numFmtId="9" fontId="0" fillId="0" borderId="0" xfId="14981" applyFont="1" applyAlignment="1">
      <alignment vertical="center"/>
    </xf>
    <xf numFmtId="9" fontId="0" fillId="0" borderId="0" xfId="14981" applyFont="1" applyAlignment="1">
      <alignment vertical="center" wrapText="1"/>
    </xf>
    <xf numFmtId="0" fontId="59" fillId="0" borderId="0" xfId="0" applyFont="1"/>
    <xf numFmtId="0" fontId="52" fillId="0" borderId="0" xfId="0" applyFont="1" applyAlignment="1">
      <alignment horizontal="center" vertical="center"/>
    </xf>
    <xf numFmtId="0" fontId="60" fillId="0" borderId="0" xfId="0" applyFont="1" applyFill="1" applyBorder="1" applyAlignment="1">
      <alignment vertical="center"/>
    </xf>
    <xf numFmtId="0" fontId="61" fillId="0" borderId="0" xfId="0" applyFont="1" applyFill="1" applyBorder="1" applyAlignment="1">
      <alignment wrapText="1"/>
    </xf>
  </cellXfs>
  <cellStyles count="14982">
    <cellStyle name=" 1" xfId="3131" xr:uid="{00000000-0005-0000-0000-000000000000}"/>
    <cellStyle name="20% - Accent1" xfId="17" builtinId="30" customBuiltin="1"/>
    <cellStyle name="20% - Accent1 10" xfId="1197" xr:uid="{00000000-0005-0000-0000-000002000000}"/>
    <cellStyle name="20% - Accent1 11" xfId="1144" xr:uid="{00000000-0005-0000-0000-000003000000}"/>
    <cellStyle name="20% - Accent1 12" xfId="1152" xr:uid="{00000000-0005-0000-0000-000004000000}"/>
    <cellStyle name="20% - Accent1 12 10" xfId="919" xr:uid="{00000000-0005-0000-0000-000005000000}"/>
    <cellStyle name="20% - Accent1 12 11" xfId="946" xr:uid="{00000000-0005-0000-0000-000006000000}"/>
    <cellStyle name="20% - Accent1 12 12" xfId="601" xr:uid="{00000000-0005-0000-0000-000007000000}"/>
    <cellStyle name="20% - Accent1 12 13" xfId="327" xr:uid="{00000000-0005-0000-0000-000008000000}"/>
    <cellStyle name="20% - Accent1 12 2" xfId="876" xr:uid="{00000000-0005-0000-0000-000009000000}"/>
    <cellStyle name="20% - Accent1 12 3" xfId="896" xr:uid="{00000000-0005-0000-0000-00000A000000}"/>
    <cellStyle name="20% - Accent1 12 4" xfId="893" xr:uid="{00000000-0005-0000-0000-00000B000000}"/>
    <cellStyle name="20% - Accent1 12 5" xfId="704" xr:uid="{00000000-0005-0000-0000-00000C000000}"/>
    <cellStyle name="20% - Accent1 12 6" xfId="993" xr:uid="{00000000-0005-0000-0000-00000D000000}"/>
    <cellStyle name="20% - Accent1 12 7" xfId="1074" xr:uid="{00000000-0005-0000-0000-00000E000000}"/>
    <cellStyle name="20% - Accent1 12 8" xfId="591" xr:uid="{00000000-0005-0000-0000-00000F000000}"/>
    <cellStyle name="20% - Accent1 12 9" xfId="599" xr:uid="{00000000-0005-0000-0000-000010000000}"/>
    <cellStyle name="20% - Accent1 13" xfId="793" xr:uid="{00000000-0005-0000-0000-000011000000}"/>
    <cellStyle name="20% - Accent1 14" xfId="685" xr:uid="{00000000-0005-0000-0000-000012000000}"/>
    <cellStyle name="20% - Accent1 15" xfId="588" xr:uid="{00000000-0005-0000-0000-000013000000}"/>
    <cellStyle name="20% - Accent1 16" xfId="511" xr:uid="{00000000-0005-0000-0000-000014000000}"/>
    <cellStyle name="20% - Accent1 17" xfId="434" xr:uid="{00000000-0005-0000-0000-000015000000}"/>
    <cellStyle name="20% - Accent1 18" xfId="378" xr:uid="{00000000-0005-0000-0000-000016000000}"/>
    <cellStyle name="20% - Accent1 2" xfId="44" xr:uid="{00000000-0005-0000-0000-000017000000}"/>
    <cellStyle name="20% - Accent1 2 2" xfId="115" xr:uid="{00000000-0005-0000-0000-000018000000}"/>
    <cellStyle name="20% - Accent1 2 2 2" xfId="173" xr:uid="{00000000-0005-0000-0000-000019000000}"/>
    <cellStyle name="20% - Accent1 2 2 2 2" xfId="285" xr:uid="{00000000-0005-0000-0000-00001A000000}"/>
    <cellStyle name="20% - Accent1 2 2 3" xfId="226" xr:uid="{00000000-0005-0000-0000-00001B000000}"/>
    <cellStyle name="20% - Accent1 2 3" xfId="153" xr:uid="{00000000-0005-0000-0000-00001C000000}"/>
    <cellStyle name="20% - Accent1 2 3 2" xfId="265" xr:uid="{00000000-0005-0000-0000-00001D000000}"/>
    <cellStyle name="20% - Accent1 2 4" xfId="206" xr:uid="{00000000-0005-0000-0000-00001E000000}"/>
    <cellStyle name="20% - Accent1 2 5" xfId="1588" xr:uid="{00000000-0005-0000-0000-00001F000000}"/>
    <cellStyle name="20% - Accent1 2 6" xfId="5738" xr:uid="{00000000-0005-0000-0000-000020000000}"/>
    <cellStyle name="20% - Accent1 3" xfId="192" xr:uid="{00000000-0005-0000-0000-000021000000}"/>
    <cellStyle name="20% - Accent1 3 2" xfId="304" xr:uid="{00000000-0005-0000-0000-000022000000}"/>
    <cellStyle name="20% - Accent1 3 3" xfId="1539" xr:uid="{00000000-0005-0000-0000-000023000000}"/>
    <cellStyle name="20% - Accent1 3 4" xfId="5811" xr:uid="{00000000-0005-0000-0000-000024000000}"/>
    <cellStyle name="20% - Accent1 4" xfId="245" xr:uid="{00000000-0005-0000-0000-000025000000}"/>
    <cellStyle name="20% - Accent1 4 2" xfId="1491" xr:uid="{00000000-0005-0000-0000-000026000000}"/>
    <cellStyle name="20% - Accent1 4 3" xfId="5829" xr:uid="{00000000-0005-0000-0000-000027000000}"/>
    <cellStyle name="20% - Accent1 5" xfId="1442" xr:uid="{00000000-0005-0000-0000-000028000000}"/>
    <cellStyle name="20% - Accent1 6" xfId="1394" xr:uid="{00000000-0005-0000-0000-000029000000}"/>
    <cellStyle name="20% - Accent1 7" xfId="1343" xr:uid="{00000000-0005-0000-0000-00002A000000}"/>
    <cellStyle name="20% - Accent1 8" xfId="1291" xr:uid="{00000000-0005-0000-0000-00002B000000}"/>
    <cellStyle name="20% - Accent1 9" xfId="1244" xr:uid="{00000000-0005-0000-0000-00002C000000}"/>
    <cellStyle name="20% - Accent2" xfId="20" builtinId="34" customBuiltin="1"/>
    <cellStyle name="20% - Accent2 10" xfId="1196" xr:uid="{00000000-0005-0000-0000-00002E000000}"/>
    <cellStyle name="20% - Accent2 11" xfId="1143" xr:uid="{00000000-0005-0000-0000-00002F000000}"/>
    <cellStyle name="20% - Accent2 12" xfId="1151" xr:uid="{00000000-0005-0000-0000-000030000000}"/>
    <cellStyle name="20% - Accent2 12 10" xfId="912" xr:uid="{00000000-0005-0000-0000-000031000000}"/>
    <cellStyle name="20% - Accent2 12 11" xfId="538" xr:uid="{00000000-0005-0000-0000-000032000000}"/>
    <cellStyle name="20% - Accent2 12 12" xfId="636" xr:uid="{00000000-0005-0000-0000-000033000000}"/>
    <cellStyle name="20% - Accent2 12 13" xfId="880" xr:uid="{00000000-0005-0000-0000-000034000000}"/>
    <cellStyle name="20% - Accent2 12 2" xfId="875" xr:uid="{00000000-0005-0000-0000-000035000000}"/>
    <cellStyle name="20% - Accent2 12 3" xfId="921" xr:uid="{00000000-0005-0000-0000-000036000000}"/>
    <cellStyle name="20% - Accent2 12 4" xfId="749" xr:uid="{00000000-0005-0000-0000-000037000000}"/>
    <cellStyle name="20% - Accent2 12 5" xfId="1096" xr:uid="{00000000-0005-0000-0000-000038000000}"/>
    <cellStyle name="20% - Accent2 12 6" xfId="996" xr:uid="{00000000-0005-0000-0000-000039000000}"/>
    <cellStyle name="20% - Accent2 12 7" xfId="1023" xr:uid="{00000000-0005-0000-0000-00003A000000}"/>
    <cellStyle name="20% - Accent2 12 8" xfId="920" xr:uid="{00000000-0005-0000-0000-00003B000000}"/>
    <cellStyle name="20% - Accent2 12 9" xfId="633" xr:uid="{00000000-0005-0000-0000-00003C000000}"/>
    <cellStyle name="20% - Accent2 13" xfId="792" xr:uid="{00000000-0005-0000-0000-00003D000000}"/>
    <cellStyle name="20% - Accent2 14" xfId="684" xr:uid="{00000000-0005-0000-0000-00003E000000}"/>
    <cellStyle name="20% - Accent2 15" xfId="587" xr:uid="{00000000-0005-0000-0000-00003F000000}"/>
    <cellStyle name="20% - Accent2 16" xfId="510" xr:uid="{00000000-0005-0000-0000-000040000000}"/>
    <cellStyle name="20% - Accent2 17" xfId="433" xr:uid="{00000000-0005-0000-0000-000041000000}"/>
    <cellStyle name="20% - Accent2 18" xfId="377" xr:uid="{00000000-0005-0000-0000-000042000000}"/>
    <cellStyle name="20% - Accent2 2" xfId="45" xr:uid="{00000000-0005-0000-0000-000043000000}"/>
    <cellStyle name="20% - Accent2 2 2" xfId="116" xr:uid="{00000000-0005-0000-0000-000044000000}"/>
    <cellStyle name="20% - Accent2 2 2 2" xfId="174" xr:uid="{00000000-0005-0000-0000-000045000000}"/>
    <cellStyle name="20% - Accent2 2 2 2 2" xfId="286" xr:uid="{00000000-0005-0000-0000-000046000000}"/>
    <cellStyle name="20% - Accent2 2 2 3" xfId="227" xr:uid="{00000000-0005-0000-0000-000047000000}"/>
    <cellStyle name="20% - Accent2 2 3" xfId="154" xr:uid="{00000000-0005-0000-0000-000048000000}"/>
    <cellStyle name="20% - Accent2 2 3 2" xfId="266" xr:uid="{00000000-0005-0000-0000-000049000000}"/>
    <cellStyle name="20% - Accent2 2 4" xfId="207" xr:uid="{00000000-0005-0000-0000-00004A000000}"/>
    <cellStyle name="20% - Accent2 2 5" xfId="1587" xr:uid="{00000000-0005-0000-0000-00004B000000}"/>
    <cellStyle name="20% - Accent2 2 6" xfId="5739" xr:uid="{00000000-0005-0000-0000-00004C000000}"/>
    <cellStyle name="20% - Accent2 3" xfId="194" xr:uid="{00000000-0005-0000-0000-00004D000000}"/>
    <cellStyle name="20% - Accent2 3 2" xfId="306" xr:uid="{00000000-0005-0000-0000-00004E000000}"/>
    <cellStyle name="20% - Accent2 3 3" xfId="1538" xr:uid="{00000000-0005-0000-0000-00004F000000}"/>
    <cellStyle name="20% - Accent2 3 4" xfId="5813" xr:uid="{00000000-0005-0000-0000-000050000000}"/>
    <cellStyle name="20% - Accent2 4" xfId="247" xr:uid="{00000000-0005-0000-0000-000051000000}"/>
    <cellStyle name="20% - Accent2 4 2" xfId="1490" xr:uid="{00000000-0005-0000-0000-000052000000}"/>
    <cellStyle name="20% - Accent2 4 3" xfId="5831" xr:uid="{00000000-0005-0000-0000-000053000000}"/>
    <cellStyle name="20% - Accent2 5" xfId="1441" xr:uid="{00000000-0005-0000-0000-000054000000}"/>
    <cellStyle name="20% - Accent2 6" xfId="1393" xr:uid="{00000000-0005-0000-0000-000055000000}"/>
    <cellStyle name="20% - Accent2 7" xfId="1342" xr:uid="{00000000-0005-0000-0000-000056000000}"/>
    <cellStyle name="20% - Accent2 8" xfId="1290" xr:uid="{00000000-0005-0000-0000-000057000000}"/>
    <cellStyle name="20% - Accent2 9" xfId="1243" xr:uid="{00000000-0005-0000-0000-000058000000}"/>
    <cellStyle name="20% - Accent3" xfId="23" builtinId="38" customBuiltin="1"/>
    <cellStyle name="20% - Accent3 10" xfId="1195" xr:uid="{00000000-0005-0000-0000-00005A000000}"/>
    <cellStyle name="20% - Accent3 11" xfId="1142" xr:uid="{00000000-0005-0000-0000-00005B000000}"/>
    <cellStyle name="20% - Accent3 12" xfId="1150" xr:uid="{00000000-0005-0000-0000-00005C000000}"/>
    <cellStyle name="20% - Accent3 12 10" xfId="1037" xr:uid="{00000000-0005-0000-0000-00005D000000}"/>
    <cellStyle name="20% - Accent3 12 11" xfId="592" xr:uid="{00000000-0005-0000-0000-00005E000000}"/>
    <cellStyle name="20% - Accent3 12 12" xfId="459" xr:uid="{00000000-0005-0000-0000-00005F000000}"/>
    <cellStyle name="20% - Accent3 12 13" xfId="539" xr:uid="{00000000-0005-0000-0000-000060000000}"/>
    <cellStyle name="20% - Accent3 12 2" xfId="874" xr:uid="{00000000-0005-0000-0000-000061000000}"/>
    <cellStyle name="20% - Accent3 12 3" xfId="834" xr:uid="{00000000-0005-0000-0000-000062000000}"/>
    <cellStyle name="20% - Accent3 12 4" xfId="748" xr:uid="{00000000-0005-0000-0000-000063000000}"/>
    <cellStyle name="20% - Accent3 12 5" xfId="1065" xr:uid="{00000000-0005-0000-0000-000064000000}"/>
    <cellStyle name="20% - Accent3 12 6" xfId="883" xr:uid="{00000000-0005-0000-0000-000065000000}"/>
    <cellStyle name="20% - Accent3 12 7" xfId="692" xr:uid="{00000000-0005-0000-0000-000066000000}"/>
    <cellStyle name="20% - Accent3 12 8" xfId="523" xr:uid="{00000000-0005-0000-0000-000067000000}"/>
    <cellStyle name="20% - Accent3 12 9" xfId="1015" xr:uid="{00000000-0005-0000-0000-000068000000}"/>
    <cellStyle name="20% - Accent3 13" xfId="791" xr:uid="{00000000-0005-0000-0000-000069000000}"/>
    <cellStyle name="20% - Accent3 14" xfId="683" xr:uid="{00000000-0005-0000-0000-00006A000000}"/>
    <cellStyle name="20% - Accent3 15" xfId="586" xr:uid="{00000000-0005-0000-0000-00006B000000}"/>
    <cellStyle name="20% - Accent3 16" xfId="509" xr:uid="{00000000-0005-0000-0000-00006C000000}"/>
    <cellStyle name="20% - Accent3 17" xfId="432" xr:uid="{00000000-0005-0000-0000-00006D000000}"/>
    <cellStyle name="20% - Accent3 18" xfId="376" xr:uid="{00000000-0005-0000-0000-00006E000000}"/>
    <cellStyle name="20% - Accent3 2" xfId="46" xr:uid="{00000000-0005-0000-0000-00006F000000}"/>
    <cellStyle name="20% - Accent3 2 2" xfId="117" xr:uid="{00000000-0005-0000-0000-000070000000}"/>
    <cellStyle name="20% - Accent3 2 2 2" xfId="175" xr:uid="{00000000-0005-0000-0000-000071000000}"/>
    <cellStyle name="20% - Accent3 2 2 2 2" xfId="287" xr:uid="{00000000-0005-0000-0000-000072000000}"/>
    <cellStyle name="20% - Accent3 2 2 3" xfId="228" xr:uid="{00000000-0005-0000-0000-000073000000}"/>
    <cellStyle name="20% - Accent3 2 3" xfId="155" xr:uid="{00000000-0005-0000-0000-000074000000}"/>
    <cellStyle name="20% - Accent3 2 3 2" xfId="267" xr:uid="{00000000-0005-0000-0000-000075000000}"/>
    <cellStyle name="20% - Accent3 2 4" xfId="208" xr:uid="{00000000-0005-0000-0000-000076000000}"/>
    <cellStyle name="20% - Accent3 2 5" xfId="1586" xr:uid="{00000000-0005-0000-0000-000077000000}"/>
    <cellStyle name="20% - Accent3 2 6" xfId="5740" xr:uid="{00000000-0005-0000-0000-000078000000}"/>
    <cellStyle name="20% - Accent3 3" xfId="196" xr:uid="{00000000-0005-0000-0000-000079000000}"/>
    <cellStyle name="20% - Accent3 3 2" xfId="308" xr:uid="{00000000-0005-0000-0000-00007A000000}"/>
    <cellStyle name="20% - Accent3 3 3" xfId="1537" xr:uid="{00000000-0005-0000-0000-00007B000000}"/>
    <cellStyle name="20% - Accent3 3 4" xfId="5815" xr:uid="{00000000-0005-0000-0000-00007C000000}"/>
    <cellStyle name="20% - Accent3 4" xfId="249" xr:uid="{00000000-0005-0000-0000-00007D000000}"/>
    <cellStyle name="20% - Accent3 4 2" xfId="1489" xr:uid="{00000000-0005-0000-0000-00007E000000}"/>
    <cellStyle name="20% - Accent3 4 3" xfId="5833" xr:uid="{00000000-0005-0000-0000-00007F000000}"/>
    <cellStyle name="20% - Accent3 5" xfId="1440" xr:uid="{00000000-0005-0000-0000-000080000000}"/>
    <cellStyle name="20% - Accent3 6" xfId="1392" xr:uid="{00000000-0005-0000-0000-000081000000}"/>
    <cellStyle name="20% - Accent3 7" xfId="1341" xr:uid="{00000000-0005-0000-0000-000082000000}"/>
    <cellStyle name="20% - Accent3 8" xfId="1289" xr:uid="{00000000-0005-0000-0000-000083000000}"/>
    <cellStyle name="20% - Accent3 9" xfId="1242" xr:uid="{00000000-0005-0000-0000-000084000000}"/>
    <cellStyle name="20% - Accent4" xfId="26" builtinId="42" customBuiltin="1"/>
    <cellStyle name="20% - Accent4 10" xfId="1194" xr:uid="{00000000-0005-0000-0000-000086000000}"/>
    <cellStyle name="20% - Accent4 11" xfId="1141" xr:uid="{00000000-0005-0000-0000-000087000000}"/>
    <cellStyle name="20% - Accent4 12" xfId="1149" xr:uid="{00000000-0005-0000-0000-000088000000}"/>
    <cellStyle name="20% - Accent4 12 10" xfId="954" xr:uid="{00000000-0005-0000-0000-000089000000}"/>
    <cellStyle name="20% - Accent4 12 11" xfId="1088" xr:uid="{00000000-0005-0000-0000-00008A000000}"/>
    <cellStyle name="20% - Accent4 12 12" xfId="968" xr:uid="{00000000-0005-0000-0000-00008B000000}"/>
    <cellStyle name="20% - Accent4 12 13" xfId="528" xr:uid="{00000000-0005-0000-0000-00008C000000}"/>
    <cellStyle name="20% - Accent4 12 2" xfId="873" xr:uid="{00000000-0005-0000-0000-00008D000000}"/>
    <cellStyle name="20% - Accent4 12 3" xfId="833" xr:uid="{00000000-0005-0000-0000-00008E000000}"/>
    <cellStyle name="20% - Accent4 12 4" xfId="747" xr:uid="{00000000-0005-0000-0000-00008F000000}"/>
    <cellStyle name="20% - Accent4 12 5" xfId="1031" xr:uid="{00000000-0005-0000-0000-000090000000}"/>
    <cellStyle name="20% - Accent4 12 6" xfId="960" xr:uid="{00000000-0005-0000-0000-000091000000}"/>
    <cellStyle name="20% - Accent4 12 7" xfId="626" xr:uid="{00000000-0005-0000-0000-000092000000}"/>
    <cellStyle name="20% - Accent4 12 8" xfId="540" xr:uid="{00000000-0005-0000-0000-000093000000}"/>
    <cellStyle name="20% - Accent4 12 9" xfId="989" xr:uid="{00000000-0005-0000-0000-000094000000}"/>
    <cellStyle name="20% - Accent4 13" xfId="790" xr:uid="{00000000-0005-0000-0000-000095000000}"/>
    <cellStyle name="20% - Accent4 14" xfId="682" xr:uid="{00000000-0005-0000-0000-000096000000}"/>
    <cellStyle name="20% - Accent4 15" xfId="585" xr:uid="{00000000-0005-0000-0000-000097000000}"/>
    <cellStyle name="20% - Accent4 16" xfId="508" xr:uid="{00000000-0005-0000-0000-000098000000}"/>
    <cellStyle name="20% - Accent4 17" xfId="431" xr:uid="{00000000-0005-0000-0000-000099000000}"/>
    <cellStyle name="20% - Accent4 18" xfId="375" xr:uid="{00000000-0005-0000-0000-00009A000000}"/>
    <cellStyle name="20% - Accent4 2" xfId="47" xr:uid="{00000000-0005-0000-0000-00009B000000}"/>
    <cellStyle name="20% - Accent4 2 2" xfId="118" xr:uid="{00000000-0005-0000-0000-00009C000000}"/>
    <cellStyle name="20% - Accent4 2 2 2" xfId="176" xr:uid="{00000000-0005-0000-0000-00009D000000}"/>
    <cellStyle name="20% - Accent4 2 2 2 2" xfId="288" xr:uid="{00000000-0005-0000-0000-00009E000000}"/>
    <cellStyle name="20% - Accent4 2 2 3" xfId="229" xr:uid="{00000000-0005-0000-0000-00009F000000}"/>
    <cellStyle name="20% - Accent4 2 3" xfId="156" xr:uid="{00000000-0005-0000-0000-0000A0000000}"/>
    <cellStyle name="20% - Accent4 2 3 2" xfId="268" xr:uid="{00000000-0005-0000-0000-0000A1000000}"/>
    <cellStyle name="20% - Accent4 2 4" xfId="209" xr:uid="{00000000-0005-0000-0000-0000A2000000}"/>
    <cellStyle name="20% - Accent4 2 5" xfId="1585" xr:uid="{00000000-0005-0000-0000-0000A3000000}"/>
    <cellStyle name="20% - Accent4 2 6" xfId="5741" xr:uid="{00000000-0005-0000-0000-0000A4000000}"/>
    <cellStyle name="20% - Accent4 3" xfId="198" xr:uid="{00000000-0005-0000-0000-0000A5000000}"/>
    <cellStyle name="20% - Accent4 3 2" xfId="310" xr:uid="{00000000-0005-0000-0000-0000A6000000}"/>
    <cellStyle name="20% - Accent4 3 3" xfId="1536" xr:uid="{00000000-0005-0000-0000-0000A7000000}"/>
    <cellStyle name="20% - Accent4 3 4" xfId="5817" xr:uid="{00000000-0005-0000-0000-0000A8000000}"/>
    <cellStyle name="20% - Accent4 4" xfId="251" xr:uid="{00000000-0005-0000-0000-0000A9000000}"/>
    <cellStyle name="20% - Accent4 4 2" xfId="1488" xr:uid="{00000000-0005-0000-0000-0000AA000000}"/>
    <cellStyle name="20% - Accent4 4 3" xfId="5835" xr:uid="{00000000-0005-0000-0000-0000AB000000}"/>
    <cellStyle name="20% - Accent4 5" xfId="1439" xr:uid="{00000000-0005-0000-0000-0000AC000000}"/>
    <cellStyle name="20% - Accent4 6" xfId="1391" xr:uid="{00000000-0005-0000-0000-0000AD000000}"/>
    <cellStyle name="20% - Accent4 7" xfId="1340" xr:uid="{00000000-0005-0000-0000-0000AE000000}"/>
    <cellStyle name="20% - Accent4 8" xfId="1288" xr:uid="{00000000-0005-0000-0000-0000AF000000}"/>
    <cellStyle name="20% - Accent4 9" xfId="1241" xr:uid="{00000000-0005-0000-0000-0000B0000000}"/>
    <cellStyle name="20% - Accent5" xfId="29" builtinId="46" customBuiltin="1"/>
    <cellStyle name="20% - Accent5 10" xfId="1193" xr:uid="{00000000-0005-0000-0000-0000B2000000}"/>
    <cellStyle name="20% - Accent5 11" xfId="1140" xr:uid="{00000000-0005-0000-0000-0000B3000000}"/>
    <cellStyle name="20% - Accent5 12" xfId="1148" xr:uid="{00000000-0005-0000-0000-0000B4000000}"/>
    <cellStyle name="20% - Accent5 12 10" xfId="1014" xr:uid="{00000000-0005-0000-0000-0000B5000000}"/>
    <cellStyle name="20% - Accent5 12 11" xfId="1025" xr:uid="{00000000-0005-0000-0000-0000B6000000}"/>
    <cellStyle name="20% - Accent5 12 12" xfId="437" xr:uid="{00000000-0005-0000-0000-0000B7000000}"/>
    <cellStyle name="20% - Accent5 12 13" xfId="607" xr:uid="{00000000-0005-0000-0000-0000B8000000}"/>
    <cellStyle name="20% - Accent5 12 2" xfId="872" xr:uid="{00000000-0005-0000-0000-0000B9000000}"/>
    <cellStyle name="20% - Accent5 12 3" xfId="832" xr:uid="{00000000-0005-0000-0000-0000BA000000}"/>
    <cellStyle name="20% - Accent5 12 4" xfId="746" xr:uid="{00000000-0005-0000-0000-0000BB000000}"/>
    <cellStyle name="20% - Accent5 12 5" xfId="934" xr:uid="{00000000-0005-0000-0000-0000BC000000}"/>
    <cellStyle name="20% - Accent5 12 6" xfId="622" xr:uid="{00000000-0005-0000-0000-0000BD000000}"/>
    <cellStyle name="20% - Accent5 12 7" xfId="604" xr:uid="{00000000-0005-0000-0000-0000BE000000}"/>
    <cellStyle name="20% - Accent5 12 8" xfId="1017" xr:uid="{00000000-0005-0000-0000-0000BF000000}"/>
    <cellStyle name="20% - Accent5 12 9" xfId="988" xr:uid="{00000000-0005-0000-0000-0000C0000000}"/>
    <cellStyle name="20% - Accent5 13" xfId="789" xr:uid="{00000000-0005-0000-0000-0000C1000000}"/>
    <cellStyle name="20% - Accent5 14" xfId="681" xr:uid="{00000000-0005-0000-0000-0000C2000000}"/>
    <cellStyle name="20% - Accent5 15" xfId="584" xr:uid="{00000000-0005-0000-0000-0000C3000000}"/>
    <cellStyle name="20% - Accent5 16" xfId="507" xr:uid="{00000000-0005-0000-0000-0000C4000000}"/>
    <cellStyle name="20% - Accent5 17" xfId="430" xr:uid="{00000000-0005-0000-0000-0000C5000000}"/>
    <cellStyle name="20% - Accent5 18" xfId="374" xr:uid="{00000000-0005-0000-0000-0000C6000000}"/>
    <cellStyle name="20% - Accent5 2" xfId="48" xr:uid="{00000000-0005-0000-0000-0000C7000000}"/>
    <cellStyle name="20% - Accent5 2 2" xfId="119" xr:uid="{00000000-0005-0000-0000-0000C8000000}"/>
    <cellStyle name="20% - Accent5 2 2 2" xfId="177" xr:uid="{00000000-0005-0000-0000-0000C9000000}"/>
    <cellStyle name="20% - Accent5 2 2 2 2" xfId="289" xr:uid="{00000000-0005-0000-0000-0000CA000000}"/>
    <cellStyle name="20% - Accent5 2 2 3" xfId="230" xr:uid="{00000000-0005-0000-0000-0000CB000000}"/>
    <cellStyle name="20% - Accent5 2 3" xfId="157" xr:uid="{00000000-0005-0000-0000-0000CC000000}"/>
    <cellStyle name="20% - Accent5 2 3 2" xfId="269" xr:uid="{00000000-0005-0000-0000-0000CD000000}"/>
    <cellStyle name="20% - Accent5 2 4" xfId="210" xr:uid="{00000000-0005-0000-0000-0000CE000000}"/>
    <cellStyle name="20% - Accent5 2 5" xfId="1584" xr:uid="{00000000-0005-0000-0000-0000CF000000}"/>
    <cellStyle name="20% - Accent5 2 6" xfId="5742" xr:uid="{00000000-0005-0000-0000-0000D0000000}"/>
    <cellStyle name="20% - Accent5 3" xfId="200" xr:uid="{00000000-0005-0000-0000-0000D1000000}"/>
    <cellStyle name="20% - Accent5 3 2" xfId="312" xr:uid="{00000000-0005-0000-0000-0000D2000000}"/>
    <cellStyle name="20% - Accent5 3 3" xfId="1535" xr:uid="{00000000-0005-0000-0000-0000D3000000}"/>
    <cellStyle name="20% - Accent5 3 4" xfId="5819" xr:uid="{00000000-0005-0000-0000-0000D4000000}"/>
    <cellStyle name="20% - Accent5 4" xfId="253" xr:uid="{00000000-0005-0000-0000-0000D5000000}"/>
    <cellStyle name="20% - Accent5 4 2" xfId="1487" xr:uid="{00000000-0005-0000-0000-0000D6000000}"/>
    <cellStyle name="20% - Accent5 4 3" xfId="5837" xr:uid="{00000000-0005-0000-0000-0000D7000000}"/>
    <cellStyle name="20% - Accent5 5" xfId="1438" xr:uid="{00000000-0005-0000-0000-0000D8000000}"/>
    <cellStyle name="20% - Accent5 6" xfId="1390" xr:uid="{00000000-0005-0000-0000-0000D9000000}"/>
    <cellStyle name="20% - Accent5 7" xfId="1339" xr:uid="{00000000-0005-0000-0000-0000DA000000}"/>
    <cellStyle name="20% - Accent5 8" xfId="1287" xr:uid="{00000000-0005-0000-0000-0000DB000000}"/>
    <cellStyle name="20% - Accent5 9" xfId="1240" xr:uid="{00000000-0005-0000-0000-0000DC000000}"/>
    <cellStyle name="20% - Accent6" xfId="32" builtinId="50" customBuiltin="1"/>
    <cellStyle name="20% - Accent6 10" xfId="1192" xr:uid="{00000000-0005-0000-0000-0000DE000000}"/>
    <cellStyle name="20% - Accent6 11" xfId="1139" xr:uid="{00000000-0005-0000-0000-0000DF000000}"/>
    <cellStyle name="20% - Accent6 12" xfId="1147" xr:uid="{00000000-0005-0000-0000-0000E0000000}"/>
    <cellStyle name="20% - Accent6 12 10" xfId="1000" xr:uid="{00000000-0005-0000-0000-0000E1000000}"/>
    <cellStyle name="20% - Accent6 12 11" xfId="900" xr:uid="{00000000-0005-0000-0000-0000E2000000}"/>
    <cellStyle name="20% - Accent6 12 12" xfId="521" xr:uid="{00000000-0005-0000-0000-0000E3000000}"/>
    <cellStyle name="20% - Accent6 12 13" xfId="1019" xr:uid="{00000000-0005-0000-0000-0000E4000000}"/>
    <cellStyle name="20% - Accent6 12 2" xfId="871" xr:uid="{00000000-0005-0000-0000-0000E5000000}"/>
    <cellStyle name="20% - Accent6 12 3" xfId="831" xr:uid="{00000000-0005-0000-0000-0000E6000000}"/>
    <cellStyle name="20% - Accent6 12 4" xfId="745" xr:uid="{00000000-0005-0000-0000-0000E7000000}"/>
    <cellStyle name="20% - Accent6 12 5" xfId="1005" xr:uid="{00000000-0005-0000-0000-0000E8000000}"/>
    <cellStyle name="20% - Accent6 12 6" xfId="638" xr:uid="{00000000-0005-0000-0000-0000E9000000}"/>
    <cellStyle name="20% - Accent6 12 7" xfId="624" xr:uid="{00000000-0005-0000-0000-0000EA000000}"/>
    <cellStyle name="20% - Accent6 12 8" xfId="1083" xr:uid="{00000000-0005-0000-0000-0000EB000000}"/>
    <cellStyle name="20% - Accent6 12 9" xfId="603" xr:uid="{00000000-0005-0000-0000-0000EC000000}"/>
    <cellStyle name="20% - Accent6 13" xfId="788" xr:uid="{00000000-0005-0000-0000-0000ED000000}"/>
    <cellStyle name="20% - Accent6 14" xfId="680" xr:uid="{00000000-0005-0000-0000-0000EE000000}"/>
    <cellStyle name="20% - Accent6 15" xfId="583" xr:uid="{00000000-0005-0000-0000-0000EF000000}"/>
    <cellStyle name="20% - Accent6 16" xfId="506" xr:uid="{00000000-0005-0000-0000-0000F0000000}"/>
    <cellStyle name="20% - Accent6 17" xfId="429" xr:uid="{00000000-0005-0000-0000-0000F1000000}"/>
    <cellStyle name="20% - Accent6 18" xfId="373" xr:uid="{00000000-0005-0000-0000-0000F2000000}"/>
    <cellStyle name="20% - Accent6 2" xfId="49" xr:uid="{00000000-0005-0000-0000-0000F3000000}"/>
    <cellStyle name="20% - Accent6 2 2" xfId="120" xr:uid="{00000000-0005-0000-0000-0000F4000000}"/>
    <cellStyle name="20% - Accent6 2 2 2" xfId="178" xr:uid="{00000000-0005-0000-0000-0000F5000000}"/>
    <cellStyle name="20% - Accent6 2 2 2 2" xfId="290" xr:uid="{00000000-0005-0000-0000-0000F6000000}"/>
    <cellStyle name="20% - Accent6 2 2 3" xfId="231" xr:uid="{00000000-0005-0000-0000-0000F7000000}"/>
    <cellStyle name="20% - Accent6 2 3" xfId="158" xr:uid="{00000000-0005-0000-0000-0000F8000000}"/>
    <cellStyle name="20% - Accent6 2 3 2" xfId="270" xr:uid="{00000000-0005-0000-0000-0000F9000000}"/>
    <cellStyle name="20% - Accent6 2 4" xfId="211" xr:uid="{00000000-0005-0000-0000-0000FA000000}"/>
    <cellStyle name="20% - Accent6 2 5" xfId="1583" xr:uid="{00000000-0005-0000-0000-0000FB000000}"/>
    <cellStyle name="20% - Accent6 2 6" xfId="5743" xr:uid="{00000000-0005-0000-0000-0000FC000000}"/>
    <cellStyle name="20% - Accent6 3" xfId="202" xr:uid="{00000000-0005-0000-0000-0000FD000000}"/>
    <cellStyle name="20% - Accent6 3 2" xfId="314" xr:uid="{00000000-0005-0000-0000-0000FE000000}"/>
    <cellStyle name="20% - Accent6 3 3" xfId="1534" xr:uid="{00000000-0005-0000-0000-0000FF000000}"/>
    <cellStyle name="20% - Accent6 3 4" xfId="5821" xr:uid="{00000000-0005-0000-0000-000000010000}"/>
    <cellStyle name="20% - Accent6 4" xfId="255" xr:uid="{00000000-0005-0000-0000-000001010000}"/>
    <cellStyle name="20% - Accent6 4 2" xfId="1486" xr:uid="{00000000-0005-0000-0000-000002010000}"/>
    <cellStyle name="20% - Accent6 4 3" xfId="5839" xr:uid="{00000000-0005-0000-0000-000003010000}"/>
    <cellStyle name="20% - Accent6 5" xfId="1437" xr:uid="{00000000-0005-0000-0000-000004010000}"/>
    <cellStyle name="20% - Accent6 6" xfId="1389" xr:uid="{00000000-0005-0000-0000-000005010000}"/>
    <cellStyle name="20% - Accent6 7" xfId="1338" xr:uid="{00000000-0005-0000-0000-000006010000}"/>
    <cellStyle name="20% - Accent6 8" xfId="1286" xr:uid="{00000000-0005-0000-0000-000007010000}"/>
    <cellStyle name="20% - Accent6 9" xfId="1239" xr:uid="{00000000-0005-0000-0000-000008010000}"/>
    <cellStyle name="40% - Accent1" xfId="18" builtinId="31" customBuiltin="1"/>
    <cellStyle name="40% - Accent1 10" xfId="1191" xr:uid="{00000000-0005-0000-0000-00000A010000}"/>
    <cellStyle name="40% - Accent1 11" xfId="1138" xr:uid="{00000000-0005-0000-0000-00000B010000}"/>
    <cellStyle name="40% - Accent1 12" xfId="1350" xr:uid="{00000000-0005-0000-0000-00000C010000}"/>
    <cellStyle name="40% - Accent1 12 10" xfId="1061" xr:uid="{00000000-0005-0000-0000-00000D010000}"/>
    <cellStyle name="40% - Accent1 12 11" xfId="517" xr:uid="{00000000-0005-0000-0000-00000E010000}"/>
    <cellStyle name="40% - Accent1 12 12" xfId="530" xr:uid="{00000000-0005-0000-0000-00000F010000}"/>
    <cellStyle name="40% - Accent1 12 13" xfId="380" xr:uid="{00000000-0005-0000-0000-000010010000}"/>
    <cellStyle name="40% - Accent1 12 2" xfId="870" xr:uid="{00000000-0005-0000-0000-000011010000}"/>
    <cellStyle name="40% - Accent1 12 3" xfId="830" xr:uid="{00000000-0005-0000-0000-000012010000}"/>
    <cellStyle name="40% - Accent1 12 4" xfId="744" xr:uid="{00000000-0005-0000-0000-000013010000}"/>
    <cellStyle name="40% - Accent1 12 5" xfId="908" xr:uid="{00000000-0005-0000-0000-000014010000}"/>
    <cellStyle name="40% - Accent1 12 6" xfId="943" xr:uid="{00000000-0005-0000-0000-000015010000}"/>
    <cellStyle name="40% - Accent1 12 7" xfId="961" xr:uid="{00000000-0005-0000-0000-000016010000}"/>
    <cellStyle name="40% - Accent1 12 8" xfId="600" xr:uid="{00000000-0005-0000-0000-000017010000}"/>
    <cellStyle name="40% - Accent1 12 9" xfId="1057" xr:uid="{00000000-0005-0000-0000-000018010000}"/>
    <cellStyle name="40% - Accent1 13" xfId="787" xr:uid="{00000000-0005-0000-0000-000019010000}"/>
    <cellStyle name="40% - Accent1 14" xfId="679" xr:uid="{00000000-0005-0000-0000-00001A010000}"/>
    <cellStyle name="40% - Accent1 15" xfId="582" xr:uid="{00000000-0005-0000-0000-00001B010000}"/>
    <cellStyle name="40% - Accent1 16" xfId="505" xr:uid="{00000000-0005-0000-0000-00001C010000}"/>
    <cellStyle name="40% - Accent1 17" xfId="428" xr:uid="{00000000-0005-0000-0000-00001D010000}"/>
    <cellStyle name="40% - Accent1 18" xfId="372" xr:uid="{00000000-0005-0000-0000-00001E010000}"/>
    <cellStyle name="40% - Accent1 2" xfId="50" xr:uid="{00000000-0005-0000-0000-00001F010000}"/>
    <cellStyle name="40% - Accent1 2 2" xfId="121" xr:uid="{00000000-0005-0000-0000-000020010000}"/>
    <cellStyle name="40% - Accent1 2 2 2" xfId="179" xr:uid="{00000000-0005-0000-0000-000021010000}"/>
    <cellStyle name="40% - Accent1 2 2 2 2" xfId="291" xr:uid="{00000000-0005-0000-0000-000022010000}"/>
    <cellStyle name="40% - Accent1 2 2 3" xfId="232" xr:uid="{00000000-0005-0000-0000-000023010000}"/>
    <cellStyle name="40% - Accent1 2 3" xfId="159" xr:uid="{00000000-0005-0000-0000-000024010000}"/>
    <cellStyle name="40% - Accent1 2 3 2" xfId="271" xr:uid="{00000000-0005-0000-0000-000025010000}"/>
    <cellStyle name="40% - Accent1 2 4" xfId="212" xr:uid="{00000000-0005-0000-0000-000026010000}"/>
    <cellStyle name="40% - Accent1 2 5" xfId="1582" xr:uid="{00000000-0005-0000-0000-000027010000}"/>
    <cellStyle name="40% - Accent1 2 6" xfId="5744" xr:uid="{00000000-0005-0000-0000-000028010000}"/>
    <cellStyle name="40% - Accent1 3" xfId="193" xr:uid="{00000000-0005-0000-0000-000029010000}"/>
    <cellStyle name="40% - Accent1 3 2" xfId="305" xr:uid="{00000000-0005-0000-0000-00002A010000}"/>
    <cellStyle name="40% - Accent1 3 3" xfId="1533" xr:uid="{00000000-0005-0000-0000-00002B010000}"/>
    <cellStyle name="40% - Accent1 3 4" xfId="5812" xr:uid="{00000000-0005-0000-0000-00002C010000}"/>
    <cellStyle name="40% - Accent1 4" xfId="246" xr:uid="{00000000-0005-0000-0000-00002D010000}"/>
    <cellStyle name="40% - Accent1 4 2" xfId="1485" xr:uid="{00000000-0005-0000-0000-00002E010000}"/>
    <cellStyle name="40% - Accent1 4 3" xfId="5830" xr:uid="{00000000-0005-0000-0000-00002F010000}"/>
    <cellStyle name="40% - Accent1 5" xfId="1436" xr:uid="{00000000-0005-0000-0000-000030010000}"/>
    <cellStyle name="40% - Accent1 6" xfId="1388" xr:uid="{00000000-0005-0000-0000-000031010000}"/>
    <cellStyle name="40% - Accent1 7" xfId="1337" xr:uid="{00000000-0005-0000-0000-000032010000}"/>
    <cellStyle name="40% - Accent1 8" xfId="1285" xr:uid="{00000000-0005-0000-0000-000033010000}"/>
    <cellStyle name="40% - Accent1 9" xfId="1238" xr:uid="{00000000-0005-0000-0000-000034010000}"/>
    <cellStyle name="40% - Accent2" xfId="21" builtinId="35" customBuiltin="1"/>
    <cellStyle name="40% - Accent2 10" xfId="1190" xr:uid="{00000000-0005-0000-0000-000036010000}"/>
    <cellStyle name="40% - Accent2 11" xfId="1137" xr:uid="{00000000-0005-0000-0000-000037010000}"/>
    <cellStyle name="40% - Accent2 12" xfId="1098" xr:uid="{00000000-0005-0000-0000-000038010000}"/>
    <cellStyle name="40% - Accent2 12 10" xfId="593" xr:uid="{00000000-0005-0000-0000-000039010000}"/>
    <cellStyle name="40% - Accent2 12 11" xfId="998" xr:uid="{00000000-0005-0000-0000-00003A010000}"/>
    <cellStyle name="40% - Accent2 12 12" xfId="887" xr:uid="{00000000-0005-0000-0000-00003B010000}"/>
    <cellStyle name="40% - Accent2 12 13" xfId="969" xr:uid="{00000000-0005-0000-0000-00003C010000}"/>
    <cellStyle name="40% - Accent2 12 2" xfId="869" xr:uid="{00000000-0005-0000-0000-00003D010000}"/>
    <cellStyle name="40% - Accent2 12 3" xfId="829" xr:uid="{00000000-0005-0000-0000-00003E010000}"/>
    <cellStyle name="40% - Accent2 12 4" xfId="743" xr:uid="{00000000-0005-0000-0000-00003F010000}"/>
    <cellStyle name="40% - Accent2 12 5" xfId="916" xr:uid="{00000000-0005-0000-0000-000040010000}"/>
    <cellStyle name="40% - Accent2 12 6" xfId="945" xr:uid="{00000000-0005-0000-0000-000041010000}"/>
    <cellStyle name="40% - Accent2 12 7" xfId="1080" xr:uid="{00000000-0005-0000-0000-000042010000}"/>
    <cellStyle name="40% - Accent2 12 8" xfId="884" xr:uid="{00000000-0005-0000-0000-000043010000}"/>
    <cellStyle name="40% - Accent2 12 9" xfId="886" xr:uid="{00000000-0005-0000-0000-000044010000}"/>
    <cellStyle name="40% - Accent2 13" xfId="786" xr:uid="{00000000-0005-0000-0000-000045010000}"/>
    <cellStyle name="40% - Accent2 14" xfId="678" xr:uid="{00000000-0005-0000-0000-000046010000}"/>
    <cellStyle name="40% - Accent2 15" xfId="581" xr:uid="{00000000-0005-0000-0000-000047010000}"/>
    <cellStyle name="40% - Accent2 16" xfId="504" xr:uid="{00000000-0005-0000-0000-000048010000}"/>
    <cellStyle name="40% - Accent2 17" xfId="427" xr:uid="{00000000-0005-0000-0000-000049010000}"/>
    <cellStyle name="40% - Accent2 18" xfId="371" xr:uid="{00000000-0005-0000-0000-00004A010000}"/>
    <cellStyle name="40% - Accent2 2" xfId="51" xr:uid="{00000000-0005-0000-0000-00004B010000}"/>
    <cellStyle name="40% - Accent2 2 2" xfId="122" xr:uid="{00000000-0005-0000-0000-00004C010000}"/>
    <cellStyle name="40% - Accent2 2 2 2" xfId="180" xr:uid="{00000000-0005-0000-0000-00004D010000}"/>
    <cellStyle name="40% - Accent2 2 2 2 2" xfId="292" xr:uid="{00000000-0005-0000-0000-00004E010000}"/>
    <cellStyle name="40% - Accent2 2 2 3" xfId="233" xr:uid="{00000000-0005-0000-0000-00004F010000}"/>
    <cellStyle name="40% - Accent2 2 3" xfId="160" xr:uid="{00000000-0005-0000-0000-000050010000}"/>
    <cellStyle name="40% - Accent2 2 3 2" xfId="272" xr:uid="{00000000-0005-0000-0000-000051010000}"/>
    <cellStyle name="40% - Accent2 2 4" xfId="213" xr:uid="{00000000-0005-0000-0000-000052010000}"/>
    <cellStyle name="40% - Accent2 2 5" xfId="1581" xr:uid="{00000000-0005-0000-0000-000053010000}"/>
    <cellStyle name="40% - Accent2 2 6" xfId="5745" xr:uid="{00000000-0005-0000-0000-000054010000}"/>
    <cellStyle name="40% - Accent2 3" xfId="195" xr:uid="{00000000-0005-0000-0000-000055010000}"/>
    <cellStyle name="40% - Accent2 3 2" xfId="307" xr:uid="{00000000-0005-0000-0000-000056010000}"/>
    <cellStyle name="40% - Accent2 3 3" xfId="1532" xr:uid="{00000000-0005-0000-0000-000057010000}"/>
    <cellStyle name="40% - Accent2 3 4" xfId="5814" xr:uid="{00000000-0005-0000-0000-000058010000}"/>
    <cellStyle name="40% - Accent2 4" xfId="248" xr:uid="{00000000-0005-0000-0000-000059010000}"/>
    <cellStyle name="40% - Accent2 4 2" xfId="1484" xr:uid="{00000000-0005-0000-0000-00005A010000}"/>
    <cellStyle name="40% - Accent2 4 3" xfId="5832" xr:uid="{00000000-0005-0000-0000-00005B010000}"/>
    <cellStyle name="40% - Accent2 5" xfId="1435" xr:uid="{00000000-0005-0000-0000-00005C010000}"/>
    <cellStyle name="40% - Accent2 6" xfId="1387" xr:uid="{00000000-0005-0000-0000-00005D010000}"/>
    <cellStyle name="40% - Accent2 7" xfId="1336" xr:uid="{00000000-0005-0000-0000-00005E010000}"/>
    <cellStyle name="40% - Accent2 8" xfId="1284" xr:uid="{00000000-0005-0000-0000-00005F010000}"/>
    <cellStyle name="40% - Accent2 9" xfId="1237" xr:uid="{00000000-0005-0000-0000-000060010000}"/>
    <cellStyle name="40% - Accent3" xfId="24" builtinId="39" customBuiltin="1"/>
    <cellStyle name="40% - Accent3 10" xfId="1189" xr:uid="{00000000-0005-0000-0000-000062010000}"/>
    <cellStyle name="40% - Accent3 11" xfId="1136" xr:uid="{00000000-0005-0000-0000-000063010000}"/>
    <cellStyle name="40% - Accent3 12" xfId="1153" xr:uid="{00000000-0005-0000-0000-000064010000}"/>
    <cellStyle name="40% - Accent3 12 10" xfId="441" xr:uid="{00000000-0005-0000-0000-000065010000}"/>
    <cellStyle name="40% - Accent3 12 11" xfId="688" xr:uid="{00000000-0005-0000-0000-000066010000}"/>
    <cellStyle name="40% - Accent3 12 12" xfId="328" xr:uid="{00000000-0005-0000-0000-000067010000}"/>
    <cellStyle name="40% - Accent3 12 13" xfId="330" xr:uid="{00000000-0005-0000-0000-000068010000}"/>
    <cellStyle name="40% - Accent3 12 2" xfId="868" xr:uid="{00000000-0005-0000-0000-000069010000}"/>
    <cellStyle name="40% - Accent3 12 3" xfId="828" xr:uid="{00000000-0005-0000-0000-00006A010000}"/>
    <cellStyle name="40% - Accent3 12 4" xfId="742" xr:uid="{00000000-0005-0000-0000-00006B010000}"/>
    <cellStyle name="40% - Accent3 12 5" xfId="906" xr:uid="{00000000-0005-0000-0000-00006C010000}"/>
    <cellStyle name="40% - Accent3 12 6" xfId="941" xr:uid="{00000000-0005-0000-0000-00006D010000}"/>
    <cellStyle name="40% - Accent3 12 7" xfId="1054" xr:uid="{00000000-0005-0000-0000-00006E010000}"/>
    <cellStyle name="40% - Accent3 12 8" xfId="992" xr:uid="{00000000-0005-0000-0000-00006F010000}"/>
    <cellStyle name="40% - Accent3 12 9" xfId="452" xr:uid="{00000000-0005-0000-0000-000070010000}"/>
    <cellStyle name="40% - Accent3 13" xfId="785" xr:uid="{00000000-0005-0000-0000-000071010000}"/>
    <cellStyle name="40% - Accent3 14" xfId="677" xr:uid="{00000000-0005-0000-0000-000072010000}"/>
    <cellStyle name="40% - Accent3 15" xfId="580" xr:uid="{00000000-0005-0000-0000-000073010000}"/>
    <cellStyle name="40% - Accent3 16" xfId="503" xr:uid="{00000000-0005-0000-0000-000074010000}"/>
    <cellStyle name="40% - Accent3 17" xfId="426" xr:uid="{00000000-0005-0000-0000-000075010000}"/>
    <cellStyle name="40% - Accent3 18" xfId="370" xr:uid="{00000000-0005-0000-0000-000076010000}"/>
    <cellStyle name="40% - Accent3 2" xfId="52" xr:uid="{00000000-0005-0000-0000-000077010000}"/>
    <cellStyle name="40% - Accent3 2 2" xfId="123" xr:uid="{00000000-0005-0000-0000-000078010000}"/>
    <cellStyle name="40% - Accent3 2 2 2" xfId="181" xr:uid="{00000000-0005-0000-0000-000079010000}"/>
    <cellStyle name="40% - Accent3 2 2 2 2" xfId="293" xr:uid="{00000000-0005-0000-0000-00007A010000}"/>
    <cellStyle name="40% - Accent3 2 2 3" xfId="234" xr:uid="{00000000-0005-0000-0000-00007B010000}"/>
    <cellStyle name="40% - Accent3 2 3" xfId="161" xr:uid="{00000000-0005-0000-0000-00007C010000}"/>
    <cellStyle name="40% - Accent3 2 3 2" xfId="273" xr:uid="{00000000-0005-0000-0000-00007D010000}"/>
    <cellStyle name="40% - Accent3 2 4" xfId="214" xr:uid="{00000000-0005-0000-0000-00007E010000}"/>
    <cellStyle name="40% - Accent3 2 5" xfId="1580" xr:uid="{00000000-0005-0000-0000-00007F010000}"/>
    <cellStyle name="40% - Accent3 2 6" xfId="5746" xr:uid="{00000000-0005-0000-0000-000080010000}"/>
    <cellStyle name="40% - Accent3 3" xfId="197" xr:uid="{00000000-0005-0000-0000-000081010000}"/>
    <cellStyle name="40% - Accent3 3 2" xfId="309" xr:uid="{00000000-0005-0000-0000-000082010000}"/>
    <cellStyle name="40% - Accent3 3 3" xfId="1531" xr:uid="{00000000-0005-0000-0000-000083010000}"/>
    <cellStyle name="40% - Accent3 3 4" xfId="5816" xr:uid="{00000000-0005-0000-0000-000084010000}"/>
    <cellStyle name="40% - Accent3 4" xfId="250" xr:uid="{00000000-0005-0000-0000-000085010000}"/>
    <cellStyle name="40% - Accent3 4 2" xfId="1483" xr:uid="{00000000-0005-0000-0000-000086010000}"/>
    <cellStyle name="40% - Accent3 4 3" xfId="5834" xr:uid="{00000000-0005-0000-0000-000087010000}"/>
    <cellStyle name="40% - Accent3 5" xfId="1434" xr:uid="{00000000-0005-0000-0000-000088010000}"/>
    <cellStyle name="40% - Accent3 6" xfId="1386" xr:uid="{00000000-0005-0000-0000-000089010000}"/>
    <cellStyle name="40% - Accent3 7" xfId="1335" xr:uid="{00000000-0005-0000-0000-00008A010000}"/>
    <cellStyle name="40% - Accent3 8" xfId="1283" xr:uid="{00000000-0005-0000-0000-00008B010000}"/>
    <cellStyle name="40% - Accent3 9" xfId="1236" xr:uid="{00000000-0005-0000-0000-00008C010000}"/>
    <cellStyle name="40% - Accent4" xfId="27" builtinId="43" customBuiltin="1"/>
    <cellStyle name="40% - Accent4 10" xfId="1188" xr:uid="{00000000-0005-0000-0000-00008E010000}"/>
    <cellStyle name="40% - Accent4 11" xfId="1135" xr:uid="{00000000-0005-0000-0000-00008F010000}"/>
    <cellStyle name="40% - Accent4 12" xfId="1347" xr:uid="{00000000-0005-0000-0000-000090010000}"/>
    <cellStyle name="40% - Accent4 12 10" xfId="918" xr:uid="{00000000-0005-0000-0000-000091010000}"/>
    <cellStyle name="40% - Accent4 12 11" xfId="882" xr:uid="{00000000-0005-0000-0000-000092010000}"/>
    <cellStyle name="40% - Accent4 12 12" xfId="332" xr:uid="{00000000-0005-0000-0000-000093010000}"/>
    <cellStyle name="40% - Accent4 12 13" xfId="958" xr:uid="{00000000-0005-0000-0000-000094010000}"/>
    <cellStyle name="40% - Accent4 12 2" xfId="867" xr:uid="{00000000-0005-0000-0000-000095010000}"/>
    <cellStyle name="40% - Accent4 12 3" xfId="827" xr:uid="{00000000-0005-0000-0000-000096010000}"/>
    <cellStyle name="40% - Accent4 12 4" xfId="741" xr:uid="{00000000-0005-0000-0000-000097010000}"/>
    <cellStyle name="40% - Accent4 12 5" xfId="953" xr:uid="{00000000-0005-0000-0000-000098010000}"/>
    <cellStyle name="40% - Accent4 12 6" xfId="1045" xr:uid="{00000000-0005-0000-0000-000099010000}"/>
    <cellStyle name="40% - Accent4 12 7" xfId="956" xr:uid="{00000000-0005-0000-0000-00009A010000}"/>
    <cellStyle name="40% - Accent4 12 8" xfId="894" xr:uid="{00000000-0005-0000-0000-00009B010000}"/>
    <cellStyle name="40% - Accent4 12 9" xfId="462" xr:uid="{00000000-0005-0000-0000-00009C010000}"/>
    <cellStyle name="40% - Accent4 13" xfId="784" xr:uid="{00000000-0005-0000-0000-00009D010000}"/>
    <cellStyle name="40% - Accent4 14" xfId="676" xr:uid="{00000000-0005-0000-0000-00009E010000}"/>
    <cellStyle name="40% - Accent4 15" xfId="579" xr:uid="{00000000-0005-0000-0000-00009F010000}"/>
    <cellStyle name="40% - Accent4 16" xfId="502" xr:uid="{00000000-0005-0000-0000-0000A0010000}"/>
    <cellStyle name="40% - Accent4 17" xfId="425" xr:uid="{00000000-0005-0000-0000-0000A1010000}"/>
    <cellStyle name="40% - Accent4 18" xfId="369" xr:uid="{00000000-0005-0000-0000-0000A2010000}"/>
    <cellStyle name="40% - Accent4 2" xfId="53" xr:uid="{00000000-0005-0000-0000-0000A3010000}"/>
    <cellStyle name="40% - Accent4 2 2" xfId="124" xr:uid="{00000000-0005-0000-0000-0000A4010000}"/>
    <cellStyle name="40% - Accent4 2 2 2" xfId="182" xr:uid="{00000000-0005-0000-0000-0000A5010000}"/>
    <cellStyle name="40% - Accent4 2 2 2 2" xfId="294" xr:uid="{00000000-0005-0000-0000-0000A6010000}"/>
    <cellStyle name="40% - Accent4 2 2 3" xfId="235" xr:uid="{00000000-0005-0000-0000-0000A7010000}"/>
    <cellStyle name="40% - Accent4 2 3" xfId="162" xr:uid="{00000000-0005-0000-0000-0000A8010000}"/>
    <cellStyle name="40% - Accent4 2 3 2" xfId="274" xr:uid="{00000000-0005-0000-0000-0000A9010000}"/>
    <cellStyle name="40% - Accent4 2 4" xfId="215" xr:uid="{00000000-0005-0000-0000-0000AA010000}"/>
    <cellStyle name="40% - Accent4 2 5" xfId="1579" xr:uid="{00000000-0005-0000-0000-0000AB010000}"/>
    <cellStyle name="40% - Accent4 2 6" xfId="5747" xr:uid="{00000000-0005-0000-0000-0000AC010000}"/>
    <cellStyle name="40% - Accent4 3" xfId="199" xr:uid="{00000000-0005-0000-0000-0000AD010000}"/>
    <cellStyle name="40% - Accent4 3 2" xfId="311" xr:uid="{00000000-0005-0000-0000-0000AE010000}"/>
    <cellStyle name="40% - Accent4 3 3" xfId="1530" xr:uid="{00000000-0005-0000-0000-0000AF010000}"/>
    <cellStyle name="40% - Accent4 3 4" xfId="5818" xr:uid="{00000000-0005-0000-0000-0000B0010000}"/>
    <cellStyle name="40% - Accent4 4" xfId="252" xr:uid="{00000000-0005-0000-0000-0000B1010000}"/>
    <cellStyle name="40% - Accent4 4 2" xfId="1482" xr:uid="{00000000-0005-0000-0000-0000B2010000}"/>
    <cellStyle name="40% - Accent4 4 3" xfId="5836" xr:uid="{00000000-0005-0000-0000-0000B3010000}"/>
    <cellStyle name="40% - Accent4 5" xfId="1433" xr:uid="{00000000-0005-0000-0000-0000B4010000}"/>
    <cellStyle name="40% - Accent4 6" xfId="1385" xr:uid="{00000000-0005-0000-0000-0000B5010000}"/>
    <cellStyle name="40% - Accent4 7" xfId="1334" xr:uid="{00000000-0005-0000-0000-0000B6010000}"/>
    <cellStyle name="40% - Accent4 8" xfId="1282" xr:uid="{00000000-0005-0000-0000-0000B7010000}"/>
    <cellStyle name="40% - Accent4 9" xfId="1235" xr:uid="{00000000-0005-0000-0000-0000B8010000}"/>
    <cellStyle name="40% - Accent5" xfId="30" builtinId="47" customBuiltin="1"/>
    <cellStyle name="40% - Accent5 10" xfId="1187" xr:uid="{00000000-0005-0000-0000-0000BA010000}"/>
    <cellStyle name="40% - Accent5 11" xfId="1134" xr:uid="{00000000-0005-0000-0000-0000BB010000}"/>
    <cellStyle name="40% - Accent5 12" xfId="1446" xr:uid="{00000000-0005-0000-0000-0000BC010000}"/>
    <cellStyle name="40% - Accent5 12 10" xfId="938" xr:uid="{00000000-0005-0000-0000-0000BD010000}"/>
    <cellStyle name="40% - Accent5 12 11" xfId="381" xr:uid="{00000000-0005-0000-0000-0000BE010000}"/>
    <cellStyle name="40% - Accent5 12 12" xfId="703" xr:uid="{00000000-0005-0000-0000-0000BF010000}"/>
    <cellStyle name="40% - Accent5 12 13" xfId="634" xr:uid="{00000000-0005-0000-0000-0000C0010000}"/>
    <cellStyle name="40% - Accent5 12 2" xfId="866" xr:uid="{00000000-0005-0000-0000-0000C1010000}"/>
    <cellStyle name="40% - Accent5 12 3" xfId="826" xr:uid="{00000000-0005-0000-0000-0000C2010000}"/>
    <cellStyle name="40% - Accent5 12 4" xfId="740" xr:uid="{00000000-0005-0000-0000-0000C3010000}"/>
    <cellStyle name="40% - Accent5 12 5" xfId="879" xr:uid="{00000000-0005-0000-0000-0000C4010000}"/>
    <cellStyle name="40% - Accent5 12 6" xfId="1047" xr:uid="{00000000-0005-0000-0000-0000C5010000}"/>
    <cellStyle name="40% - Accent5 12 7" xfId="913" xr:uid="{00000000-0005-0000-0000-0000C6010000}"/>
    <cellStyle name="40% - Accent5 12 8" xfId="1073" xr:uid="{00000000-0005-0000-0000-0000C7010000}"/>
    <cellStyle name="40% - Accent5 12 9" xfId="905" xr:uid="{00000000-0005-0000-0000-0000C8010000}"/>
    <cellStyle name="40% - Accent5 13" xfId="783" xr:uid="{00000000-0005-0000-0000-0000C9010000}"/>
    <cellStyle name="40% - Accent5 14" xfId="675" xr:uid="{00000000-0005-0000-0000-0000CA010000}"/>
    <cellStyle name="40% - Accent5 15" xfId="578" xr:uid="{00000000-0005-0000-0000-0000CB010000}"/>
    <cellStyle name="40% - Accent5 16" xfId="501" xr:uid="{00000000-0005-0000-0000-0000CC010000}"/>
    <cellStyle name="40% - Accent5 17" xfId="424" xr:uid="{00000000-0005-0000-0000-0000CD010000}"/>
    <cellStyle name="40% - Accent5 18" xfId="368" xr:uid="{00000000-0005-0000-0000-0000CE010000}"/>
    <cellStyle name="40% - Accent5 2" xfId="54" xr:uid="{00000000-0005-0000-0000-0000CF010000}"/>
    <cellStyle name="40% - Accent5 2 2" xfId="125" xr:uid="{00000000-0005-0000-0000-0000D0010000}"/>
    <cellStyle name="40% - Accent5 2 2 2" xfId="183" xr:uid="{00000000-0005-0000-0000-0000D1010000}"/>
    <cellStyle name="40% - Accent5 2 2 2 2" xfId="295" xr:uid="{00000000-0005-0000-0000-0000D2010000}"/>
    <cellStyle name="40% - Accent5 2 2 3" xfId="236" xr:uid="{00000000-0005-0000-0000-0000D3010000}"/>
    <cellStyle name="40% - Accent5 2 3" xfId="163" xr:uid="{00000000-0005-0000-0000-0000D4010000}"/>
    <cellStyle name="40% - Accent5 2 3 2" xfId="275" xr:uid="{00000000-0005-0000-0000-0000D5010000}"/>
    <cellStyle name="40% - Accent5 2 4" xfId="216" xr:uid="{00000000-0005-0000-0000-0000D6010000}"/>
    <cellStyle name="40% - Accent5 2 5" xfId="1578" xr:uid="{00000000-0005-0000-0000-0000D7010000}"/>
    <cellStyle name="40% - Accent5 2 6" xfId="5748" xr:uid="{00000000-0005-0000-0000-0000D8010000}"/>
    <cellStyle name="40% - Accent5 3" xfId="201" xr:uid="{00000000-0005-0000-0000-0000D9010000}"/>
    <cellStyle name="40% - Accent5 3 2" xfId="313" xr:uid="{00000000-0005-0000-0000-0000DA010000}"/>
    <cellStyle name="40% - Accent5 3 3" xfId="1529" xr:uid="{00000000-0005-0000-0000-0000DB010000}"/>
    <cellStyle name="40% - Accent5 3 4" xfId="5820" xr:uid="{00000000-0005-0000-0000-0000DC010000}"/>
    <cellStyle name="40% - Accent5 4" xfId="254" xr:uid="{00000000-0005-0000-0000-0000DD010000}"/>
    <cellStyle name="40% - Accent5 4 2" xfId="1481" xr:uid="{00000000-0005-0000-0000-0000DE010000}"/>
    <cellStyle name="40% - Accent5 4 3" xfId="5838" xr:uid="{00000000-0005-0000-0000-0000DF010000}"/>
    <cellStyle name="40% - Accent5 5" xfId="1432" xr:uid="{00000000-0005-0000-0000-0000E0010000}"/>
    <cellStyle name="40% - Accent5 6" xfId="1384" xr:uid="{00000000-0005-0000-0000-0000E1010000}"/>
    <cellStyle name="40% - Accent5 7" xfId="1333" xr:uid="{00000000-0005-0000-0000-0000E2010000}"/>
    <cellStyle name="40% - Accent5 8" xfId="1281" xr:uid="{00000000-0005-0000-0000-0000E3010000}"/>
    <cellStyle name="40% - Accent5 9" xfId="1234" xr:uid="{00000000-0005-0000-0000-0000E4010000}"/>
    <cellStyle name="40% - Accent6" xfId="33" builtinId="51" customBuiltin="1"/>
    <cellStyle name="40% - Accent6 10" xfId="1186" xr:uid="{00000000-0005-0000-0000-0000E6010000}"/>
    <cellStyle name="40% - Accent6 11" xfId="1133" xr:uid="{00000000-0005-0000-0000-0000E7010000}"/>
    <cellStyle name="40% - Accent6 12" xfId="1545" xr:uid="{00000000-0005-0000-0000-0000E8010000}"/>
    <cellStyle name="40% - Accent6 12 10" xfId="962" xr:uid="{00000000-0005-0000-0000-0000E9010000}"/>
    <cellStyle name="40% - Accent6 12 11" xfId="388" xr:uid="{00000000-0005-0000-0000-0000EA010000}"/>
    <cellStyle name="40% - Accent6 12 12" xfId="612" xr:uid="{00000000-0005-0000-0000-0000EB010000}"/>
    <cellStyle name="40% - Accent6 12 13" xfId="387" xr:uid="{00000000-0005-0000-0000-0000EC010000}"/>
    <cellStyle name="40% - Accent6 12 2" xfId="865" xr:uid="{00000000-0005-0000-0000-0000ED010000}"/>
    <cellStyle name="40% - Accent6 12 3" xfId="825" xr:uid="{00000000-0005-0000-0000-0000EE010000}"/>
    <cellStyle name="40% - Accent6 12 4" xfId="739" xr:uid="{00000000-0005-0000-0000-0000EF010000}"/>
    <cellStyle name="40% - Accent6 12 5" xfId="705" xr:uid="{00000000-0005-0000-0000-0000F0010000}"/>
    <cellStyle name="40% - Accent6 12 6" xfId="1016" xr:uid="{00000000-0005-0000-0000-0000F1010000}"/>
    <cellStyle name="40% - Accent6 12 7" xfId="973" xr:uid="{00000000-0005-0000-0000-0000F2010000}"/>
    <cellStyle name="40% - Accent6 12 8" xfId="635" xr:uid="{00000000-0005-0000-0000-0000F3010000}"/>
    <cellStyle name="40% - Accent6 12 9" xfId="1075" xr:uid="{00000000-0005-0000-0000-0000F4010000}"/>
    <cellStyle name="40% - Accent6 13" xfId="782" xr:uid="{00000000-0005-0000-0000-0000F5010000}"/>
    <cellStyle name="40% - Accent6 14" xfId="674" xr:uid="{00000000-0005-0000-0000-0000F6010000}"/>
    <cellStyle name="40% - Accent6 15" xfId="577" xr:uid="{00000000-0005-0000-0000-0000F7010000}"/>
    <cellStyle name="40% - Accent6 16" xfId="500" xr:uid="{00000000-0005-0000-0000-0000F8010000}"/>
    <cellStyle name="40% - Accent6 17" xfId="423" xr:uid="{00000000-0005-0000-0000-0000F9010000}"/>
    <cellStyle name="40% - Accent6 18" xfId="367" xr:uid="{00000000-0005-0000-0000-0000FA010000}"/>
    <cellStyle name="40% - Accent6 2" xfId="55" xr:uid="{00000000-0005-0000-0000-0000FB010000}"/>
    <cellStyle name="40% - Accent6 2 2" xfId="126" xr:uid="{00000000-0005-0000-0000-0000FC010000}"/>
    <cellStyle name="40% - Accent6 2 2 2" xfId="184" xr:uid="{00000000-0005-0000-0000-0000FD010000}"/>
    <cellStyle name="40% - Accent6 2 2 2 2" xfId="296" xr:uid="{00000000-0005-0000-0000-0000FE010000}"/>
    <cellStyle name="40% - Accent6 2 2 3" xfId="237" xr:uid="{00000000-0005-0000-0000-0000FF010000}"/>
    <cellStyle name="40% - Accent6 2 3" xfId="164" xr:uid="{00000000-0005-0000-0000-000000020000}"/>
    <cellStyle name="40% - Accent6 2 3 2" xfId="276" xr:uid="{00000000-0005-0000-0000-000001020000}"/>
    <cellStyle name="40% - Accent6 2 4" xfId="217" xr:uid="{00000000-0005-0000-0000-000002020000}"/>
    <cellStyle name="40% - Accent6 2 5" xfId="1577" xr:uid="{00000000-0005-0000-0000-000003020000}"/>
    <cellStyle name="40% - Accent6 2 6" xfId="5749" xr:uid="{00000000-0005-0000-0000-000004020000}"/>
    <cellStyle name="40% - Accent6 3" xfId="203" xr:uid="{00000000-0005-0000-0000-000005020000}"/>
    <cellStyle name="40% - Accent6 3 2" xfId="315" xr:uid="{00000000-0005-0000-0000-000006020000}"/>
    <cellStyle name="40% - Accent6 3 3" xfId="1528" xr:uid="{00000000-0005-0000-0000-000007020000}"/>
    <cellStyle name="40% - Accent6 3 4" xfId="5822" xr:uid="{00000000-0005-0000-0000-000008020000}"/>
    <cellStyle name="40% - Accent6 4" xfId="256" xr:uid="{00000000-0005-0000-0000-000009020000}"/>
    <cellStyle name="40% - Accent6 4 2" xfId="1480" xr:uid="{00000000-0005-0000-0000-00000A020000}"/>
    <cellStyle name="40% - Accent6 4 3" xfId="5840" xr:uid="{00000000-0005-0000-0000-00000B020000}"/>
    <cellStyle name="40% - Accent6 5" xfId="1431" xr:uid="{00000000-0005-0000-0000-00000C020000}"/>
    <cellStyle name="40% - Accent6 6" xfId="1383" xr:uid="{00000000-0005-0000-0000-00000D020000}"/>
    <cellStyle name="40% - Accent6 7" xfId="1332" xr:uid="{00000000-0005-0000-0000-00000E020000}"/>
    <cellStyle name="40% - Accent6 8" xfId="1280" xr:uid="{00000000-0005-0000-0000-00000F020000}"/>
    <cellStyle name="40% - Accent6 9" xfId="1233" xr:uid="{00000000-0005-0000-0000-000010020000}"/>
    <cellStyle name="60% - Accent1 10" xfId="1185" xr:uid="{00000000-0005-0000-0000-000011020000}"/>
    <cellStyle name="60% - Accent1 11" xfId="1132" xr:uid="{00000000-0005-0000-0000-000012020000}"/>
    <cellStyle name="60% - Accent1 12" xfId="1297" xr:uid="{00000000-0005-0000-0000-000013020000}"/>
    <cellStyle name="60% - Accent1 12 10" xfId="461" xr:uid="{00000000-0005-0000-0000-000014020000}"/>
    <cellStyle name="60% - Accent1 12 11" xfId="1002" xr:uid="{00000000-0005-0000-0000-000015020000}"/>
    <cellStyle name="60% - Accent1 12 12" xfId="1056" xr:uid="{00000000-0005-0000-0000-000016020000}"/>
    <cellStyle name="60% - Accent1 12 13" xfId="385" xr:uid="{00000000-0005-0000-0000-000017020000}"/>
    <cellStyle name="60% - Accent1 12 2" xfId="864" xr:uid="{00000000-0005-0000-0000-000018020000}"/>
    <cellStyle name="60% - Accent1 12 3" xfId="824" xr:uid="{00000000-0005-0000-0000-000019020000}"/>
    <cellStyle name="60% - Accent1 12 4" xfId="738" xr:uid="{00000000-0005-0000-0000-00001A020000}"/>
    <cellStyle name="60% - Accent1 12 5" xfId="1052" xr:uid="{00000000-0005-0000-0000-00001B020000}"/>
    <cellStyle name="60% - Accent1 12 6" xfId="1078" xr:uid="{00000000-0005-0000-0000-00001C020000}"/>
    <cellStyle name="60% - Accent1 12 7" xfId="630" xr:uid="{00000000-0005-0000-0000-00001D020000}"/>
    <cellStyle name="60% - Accent1 12 8" xfId="972" xr:uid="{00000000-0005-0000-0000-00001E020000}"/>
    <cellStyle name="60% - Accent1 12 9" xfId="1050" xr:uid="{00000000-0005-0000-0000-00001F020000}"/>
    <cellStyle name="60% - Accent1 13" xfId="781" xr:uid="{00000000-0005-0000-0000-000020020000}"/>
    <cellStyle name="60% - Accent1 14" xfId="673" xr:uid="{00000000-0005-0000-0000-000021020000}"/>
    <cellStyle name="60% - Accent1 15" xfId="576" xr:uid="{00000000-0005-0000-0000-000022020000}"/>
    <cellStyle name="60% - Accent1 16" xfId="499" xr:uid="{00000000-0005-0000-0000-000023020000}"/>
    <cellStyle name="60% - Accent1 17" xfId="422" xr:uid="{00000000-0005-0000-0000-000024020000}"/>
    <cellStyle name="60% - Accent1 18" xfId="366" xr:uid="{00000000-0005-0000-0000-000025020000}"/>
    <cellStyle name="60% - Accent1 19" xfId="37" xr:uid="{00000000-0005-0000-0000-000026020000}"/>
    <cellStyle name="60% - Accent1 2" xfId="56" xr:uid="{00000000-0005-0000-0000-000027020000}"/>
    <cellStyle name="60% - Accent1 2 2" xfId="1576" xr:uid="{00000000-0005-0000-0000-000028020000}"/>
    <cellStyle name="60% - Accent1 2 3" xfId="5750" xr:uid="{00000000-0005-0000-0000-000029020000}"/>
    <cellStyle name="60% - Accent1 3" xfId="1527" xr:uid="{00000000-0005-0000-0000-00002A020000}"/>
    <cellStyle name="60% - Accent1 4" xfId="1479" xr:uid="{00000000-0005-0000-0000-00002B020000}"/>
    <cellStyle name="60% - Accent1 5" xfId="1430" xr:uid="{00000000-0005-0000-0000-00002C020000}"/>
    <cellStyle name="60% - Accent1 6" xfId="1382" xr:uid="{00000000-0005-0000-0000-00002D020000}"/>
    <cellStyle name="60% - Accent1 7" xfId="1331" xr:uid="{00000000-0005-0000-0000-00002E020000}"/>
    <cellStyle name="60% - Accent1 8" xfId="1279" xr:uid="{00000000-0005-0000-0000-00002F020000}"/>
    <cellStyle name="60% - Accent1 9" xfId="1232" xr:uid="{00000000-0005-0000-0000-000030020000}"/>
    <cellStyle name="60% - Accent2 10" xfId="1184" xr:uid="{00000000-0005-0000-0000-000031020000}"/>
    <cellStyle name="60% - Accent2 11" xfId="1131" xr:uid="{00000000-0005-0000-0000-000032020000}"/>
    <cellStyle name="60% - Accent2 12" xfId="1349" xr:uid="{00000000-0005-0000-0000-000033020000}"/>
    <cellStyle name="60% - Accent2 12 10" xfId="1032" xr:uid="{00000000-0005-0000-0000-000034020000}"/>
    <cellStyle name="60% - Accent2 12 11" xfId="892" xr:uid="{00000000-0005-0000-0000-000035020000}"/>
    <cellStyle name="60% - Accent2 12 12" xfId="977" xr:uid="{00000000-0005-0000-0000-000036020000}"/>
    <cellStyle name="60% - Accent2 12 13" xfId="699" xr:uid="{00000000-0005-0000-0000-000037020000}"/>
    <cellStyle name="60% - Accent2 12 2" xfId="863" xr:uid="{00000000-0005-0000-0000-000038020000}"/>
    <cellStyle name="60% - Accent2 12 3" xfId="823" xr:uid="{00000000-0005-0000-0000-000039020000}"/>
    <cellStyle name="60% - Accent2 12 4" xfId="737" xr:uid="{00000000-0005-0000-0000-00003A020000}"/>
    <cellStyle name="60% - Accent2 12 5" xfId="949" xr:uid="{00000000-0005-0000-0000-00003B020000}"/>
    <cellStyle name="60% - Accent2 12 6" xfId="691" xr:uid="{00000000-0005-0000-0000-00003C020000}"/>
    <cellStyle name="60% - Accent2 12 7" xfId="702" xr:uid="{00000000-0005-0000-0000-00003D020000}"/>
    <cellStyle name="60% - Accent2 12 8" xfId="980" xr:uid="{00000000-0005-0000-0000-00003E020000}"/>
    <cellStyle name="60% - Accent2 12 9" xfId="631" xr:uid="{00000000-0005-0000-0000-00003F020000}"/>
    <cellStyle name="60% - Accent2 13" xfId="780" xr:uid="{00000000-0005-0000-0000-000040020000}"/>
    <cellStyle name="60% - Accent2 14" xfId="672" xr:uid="{00000000-0005-0000-0000-000041020000}"/>
    <cellStyle name="60% - Accent2 15" xfId="575" xr:uid="{00000000-0005-0000-0000-000042020000}"/>
    <cellStyle name="60% - Accent2 16" xfId="498" xr:uid="{00000000-0005-0000-0000-000043020000}"/>
    <cellStyle name="60% - Accent2 17" xfId="421" xr:uid="{00000000-0005-0000-0000-000044020000}"/>
    <cellStyle name="60% - Accent2 18" xfId="365" xr:uid="{00000000-0005-0000-0000-000045020000}"/>
    <cellStyle name="60% - Accent2 19" xfId="38" xr:uid="{00000000-0005-0000-0000-000046020000}"/>
    <cellStyle name="60% - Accent2 2" xfId="57" xr:uid="{00000000-0005-0000-0000-000047020000}"/>
    <cellStyle name="60% - Accent2 2 2" xfId="1575" xr:uid="{00000000-0005-0000-0000-000048020000}"/>
    <cellStyle name="60% - Accent2 2 3" xfId="5751" xr:uid="{00000000-0005-0000-0000-000049020000}"/>
    <cellStyle name="60% - Accent2 3" xfId="1526" xr:uid="{00000000-0005-0000-0000-00004A020000}"/>
    <cellStyle name="60% - Accent2 4" xfId="1478" xr:uid="{00000000-0005-0000-0000-00004B020000}"/>
    <cellStyle name="60% - Accent2 5" xfId="1429" xr:uid="{00000000-0005-0000-0000-00004C020000}"/>
    <cellStyle name="60% - Accent2 6" xfId="1381" xr:uid="{00000000-0005-0000-0000-00004D020000}"/>
    <cellStyle name="60% - Accent2 7" xfId="1330" xr:uid="{00000000-0005-0000-0000-00004E020000}"/>
    <cellStyle name="60% - Accent2 8" xfId="1278" xr:uid="{00000000-0005-0000-0000-00004F020000}"/>
    <cellStyle name="60% - Accent2 9" xfId="1231" xr:uid="{00000000-0005-0000-0000-000050020000}"/>
    <cellStyle name="60% - Accent3 10" xfId="1183" xr:uid="{00000000-0005-0000-0000-000051020000}"/>
    <cellStyle name="60% - Accent3 11" xfId="1130" xr:uid="{00000000-0005-0000-0000-000052020000}"/>
    <cellStyle name="60% - Accent3 12" xfId="1198" xr:uid="{00000000-0005-0000-0000-000053020000}"/>
    <cellStyle name="60% - Accent3 12 10" xfId="910" xr:uid="{00000000-0005-0000-0000-000054020000}"/>
    <cellStyle name="60% - Accent3 12 11" xfId="1048" xr:uid="{00000000-0005-0000-0000-000055020000}"/>
    <cellStyle name="60% - Accent3 12 12" xfId="937" xr:uid="{00000000-0005-0000-0000-000056020000}"/>
    <cellStyle name="60% - Accent3 12 13" xfId="515" xr:uid="{00000000-0005-0000-0000-000057020000}"/>
    <cellStyle name="60% - Accent3 12 2" xfId="862" xr:uid="{00000000-0005-0000-0000-000058020000}"/>
    <cellStyle name="60% - Accent3 12 3" xfId="822" xr:uid="{00000000-0005-0000-0000-000059020000}"/>
    <cellStyle name="60% - Accent3 12 4" xfId="736" xr:uid="{00000000-0005-0000-0000-00005A020000}"/>
    <cellStyle name="60% - Accent3 12 5" xfId="902" xr:uid="{00000000-0005-0000-0000-00005B020000}"/>
    <cellStyle name="60% - Accent3 12 6" xfId="689" xr:uid="{00000000-0005-0000-0000-00005C020000}"/>
    <cellStyle name="60% - Accent3 12 7" xfId="907" xr:uid="{00000000-0005-0000-0000-00005D020000}"/>
    <cellStyle name="60% - Accent3 12 8" xfId="1094" xr:uid="{00000000-0005-0000-0000-00005E020000}"/>
    <cellStyle name="60% - Accent3 12 9" xfId="899" xr:uid="{00000000-0005-0000-0000-00005F020000}"/>
    <cellStyle name="60% - Accent3 13" xfId="779" xr:uid="{00000000-0005-0000-0000-000060020000}"/>
    <cellStyle name="60% - Accent3 14" xfId="671" xr:uid="{00000000-0005-0000-0000-000061020000}"/>
    <cellStyle name="60% - Accent3 15" xfId="574" xr:uid="{00000000-0005-0000-0000-000062020000}"/>
    <cellStyle name="60% - Accent3 16" xfId="497" xr:uid="{00000000-0005-0000-0000-000063020000}"/>
    <cellStyle name="60% - Accent3 17" xfId="420" xr:uid="{00000000-0005-0000-0000-000064020000}"/>
    <cellStyle name="60% - Accent3 18" xfId="364" xr:uid="{00000000-0005-0000-0000-000065020000}"/>
    <cellStyle name="60% - Accent3 19" xfId="39" xr:uid="{00000000-0005-0000-0000-000066020000}"/>
    <cellStyle name="60% - Accent3 2" xfId="58" xr:uid="{00000000-0005-0000-0000-000067020000}"/>
    <cellStyle name="60% - Accent3 2 2" xfId="1574" xr:uid="{00000000-0005-0000-0000-000068020000}"/>
    <cellStyle name="60% - Accent3 2 3" xfId="5752" xr:uid="{00000000-0005-0000-0000-000069020000}"/>
    <cellStyle name="60% - Accent3 3" xfId="1525" xr:uid="{00000000-0005-0000-0000-00006A020000}"/>
    <cellStyle name="60% - Accent3 4" xfId="1477" xr:uid="{00000000-0005-0000-0000-00006B020000}"/>
    <cellStyle name="60% - Accent3 5" xfId="1428" xr:uid="{00000000-0005-0000-0000-00006C020000}"/>
    <cellStyle name="60% - Accent3 6" xfId="1380" xr:uid="{00000000-0005-0000-0000-00006D020000}"/>
    <cellStyle name="60% - Accent3 7" xfId="1329" xr:uid="{00000000-0005-0000-0000-00006E020000}"/>
    <cellStyle name="60% - Accent3 8" xfId="1277" xr:uid="{00000000-0005-0000-0000-00006F020000}"/>
    <cellStyle name="60% - Accent3 9" xfId="1230" xr:uid="{00000000-0005-0000-0000-000070020000}"/>
    <cellStyle name="60% - Accent4 10" xfId="1182" xr:uid="{00000000-0005-0000-0000-000071020000}"/>
    <cellStyle name="60% - Accent4 11" xfId="1129" xr:uid="{00000000-0005-0000-0000-000072020000}"/>
    <cellStyle name="60% - Accent4 12" xfId="1494" xr:uid="{00000000-0005-0000-0000-000073020000}"/>
    <cellStyle name="60% - Accent4 12 10" xfId="1076" xr:uid="{00000000-0005-0000-0000-000074020000}"/>
    <cellStyle name="60% - Accent4 12 11" xfId="1089" xr:uid="{00000000-0005-0000-0000-000075020000}"/>
    <cellStyle name="60% - Accent4 12 12" xfId="449" xr:uid="{00000000-0005-0000-0000-000076020000}"/>
    <cellStyle name="60% - Accent4 12 13" xfId="1082" xr:uid="{00000000-0005-0000-0000-000077020000}"/>
    <cellStyle name="60% - Accent4 12 2" xfId="861" xr:uid="{00000000-0005-0000-0000-000078020000}"/>
    <cellStyle name="60% - Accent4 12 3" xfId="821" xr:uid="{00000000-0005-0000-0000-000079020000}"/>
    <cellStyle name="60% - Accent4 12 4" xfId="735" xr:uid="{00000000-0005-0000-0000-00007A020000}"/>
    <cellStyle name="60% - Accent4 12 5" xfId="1039" xr:uid="{00000000-0005-0000-0000-00007B020000}"/>
    <cellStyle name="60% - Accent4 12 6" xfId="687" xr:uid="{00000000-0005-0000-0000-00007C020000}"/>
    <cellStyle name="60% - Accent4 12 7" xfId="608" xr:uid="{00000000-0005-0000-0000-00007D020000}"/>
    <cellStyle name="60% - Accent4 12 8" xfId="524" xr:uid="{00000000-0005-0000-0000-00007E020000}"/>
    <cellStyle name="60% - Accent4 12 9" xfId="987" xr:uid="{00000000-0005-0000-0000-00007F020000}"/>
    <cellStyle name="60% - Accent4 13" xfId="778" xr:uid="{00000000-0005-0000-0000-000080020000}"/>
    <cellStyle name="60% - Accent4 14" xfId="670" xr:uid="{00000000-0005-0000-0000-000081020000}"/>
    <cellStyle name="60% - Accent4 15" xfId="573" xr:uid="{00000000-0005-0000-0000-000082020000}"/>
    <cellStyle name="60% - Accent4 16" xfId="496" xr:uid="{00000000-0005-0000-0000-000083020000}"/>
    <cellStyle name="60% - Accent4 17" xfId="419" xr:uid="{00000000-0005-0000-0000-000084020000}"/>
    <cellStyle name="60% - Accent4 18" xfId="363" xr:uid="{00000000-0005-0000-0000-000085020000}"/>
    <cellStyle name="60% - Accent4 19" xfId="40" xr:uid="{00000000-0005-0000-0000-000086020000}"/>
    <cellStyle name="60% - Accent4 2" xfId="59" xr:uid="{00000000-0005-0000-0000-000087020000}"/>
    <cellStyle name="60% - Accent4 2 2" xfId="1573" xr:uid="{00000000-0005-0000-0000-000088020000}"/>
    <cellStyle name="60% - Accent4 2 3" xfId="5753" xr:uid="{00000000-0005-0000-0000-000089020000}"/>
    <cellStyle name="60% - Accent4 3" xfId="1524" xr:uid="{00000000-0005-0000-0000-00008A020000}"/>
    <cellStyle name="60% - Accent4 4" xfId="1476" xr:uid="{00000000-0005-0000-0000-00008B020000}"/>
    <cellStyle name="60% - Accent4 5" xfId="1427" xr:uid="{00000000-0005-0000-0000-00008C020000}"/>
    <cellStyle name="60% - Accent4 6" xfId="1379" xr:uid="{00000000-0005-0000-0000-00008D020000}"/>
    <cellStyle name="60% - Accent4 7" xfId="1328" xr:uid="{00000000-0005-0000-0000-00008E020000}"/>
    <cellStyle name="60% - Accent4 8" xfId="1276" xr:uid="{00000000-0005-0000-0000-00008F020000}"/>
    <cellStyle name="60% - Accent4 9" xfId="1229" xr:uid="{00000000-0005-0000-0000-000090020000}"/>
    <cellStyle name="60% - Accent5 10" xfId="1181" xr:uid="{00000000-0005-0000-0000-000091020000}"/>
    <cellStyle name="60% - Accent5 11" xfId="1128" xr:uid="{00000000-0005-0000-0000-000092020000}"/>
    <cellStyle name="60% - Accent5 12" xfId="1146" xr:uid="{00000000-0005-0000-0000-000093020000}"/>
    <cellStyle name="60% - Accent5 12 10" xfId="525" xr:uid="{00000000-0005-0000-0000-000094020000}"/>
    <cellStyle name="60% - Accent5 12 11" xfId="439" xr:uid="{00000000-0005-0000-0000-000095020000}"/>
    <cellStyle name="60% - Accent5 12 12" xfId="1079" xr:uid="{00000000-0005-0000-0000-000096020000}"/>
    <cellStyle name="60% - Accent5 12 13" xfId="329" xr:uid="{00000000-0005-0000-0000-000097020000}"/>
    <cellStyle name="60% - Accent5 12 2" xfId="860" xr:uid="{00000000-0005-0000-0000-000098020000}"/>
    <cellStyle name="60% - Accent5 12 3" xfId="820" xr:uid="{00000000-0005-0000-0000-000099020000}"/>
    <cellStyle name="60% - Accent5 12 4" xfId="734" xr:uid="{00000000-0005-0000-0000-00009A020000}"/>
    <cellStyle name="60% - Accent5 12 5" xfId="897" xr:uid="{00000000-0005-0000-0000-00009B020000}"/>
    <cellStyle name="60% - Accent5 12 6" xfId="623" xr:uid="{00000000-0005-0000-0000-00009C020000}"/>
    <cellStyle name="60% - Accent5 12 7" xfId="605" xr:uid="{00000000-0005-0000-0000-00009D020000}"/>
    <cellStyle name="60% - Accent5 12 8" xfId="541" xr:uid="{00000000-0005-0000-0000-00009E020000}"/>
    <cellStyle name="60% - Accent5 12 9" xfId="1060" xr:uid="{00000000-0005-0000-0000-00009F020000}"/>
    <cellStyle name="60% - Accent5 13" xfId="777" xr:uid="{00000000-0005-0000-0000-0000A0020000}"/>
    <cellStyle name="60% - Accent5 14" xfId="669" xr:uid="{00000000-0005-0000-0000-0000A1020000}"/>
    <cellStyle name="60% - Accent5 15" xfId="572" xr:uid="{00000000-0005-0000-0000-0000A2020000}"/>
    <cellStyle name="60% - Accent5 16" xfId="495" xr:uid="{00000000-0005-0000-0000-0000A3020000}"/>
    <cellStyle name="60% - Accent5 17" xfId="418" xr:uid="{00000000-0005-0000-0000-0000A4020000}"/>
    <cellStyle name="60% - Accent5 18" xfId="362" xr:uid="{00000000-0005-0000-0000-0000A5020000}"/>
    <cellStyle name="60% - Accent5 19" xfId="41" xr:uid="{00000000-0005-0000-0000-0000A6020000}"/>
    <cellStyle name="60% - Accent5 2" xfId="60" xr:uid="{00000000-0005-0000-0000-0000A7020000}"/>
    <cellStyle name="60% - Accent5 2 2" xfId="1572" xr:uid="{00000000-0005-0000-0000-0000A8020000}"/>
    <cellStyle name="60% - Accent5 2 3" xfId="5754" xr:uid="{00000000-0005-0000-0000-0000A9020000}"/>
    <cellStyle name="60% - Accent5 3" xfId="1523" xr:uid="{00000000-0005-0000-0000-0000AA020000}"/>
    <cellStyle name="60% - Accent5 4" xfId="1475" xr:uid="{00000000-0005-0000-0000-0000AB020000}"/>
    <cellStyle name="60% - Accent5 5" xfId="1426" xr:uid="{00000000-0005-0000-0000-0000AC020000}"/>
    <cellStyle name="60% - Accent5 6" xfId="1378" xr:uid="{00000000-0005-0000-0000-0000AD020000}"/>
    <cellStyle name="60% - Accent5 7" xfId="1327" xr:uid="{00000000-0005-0000-0000-0000AE020000}"/>
    <cellStyle name="60% - Accent5 8" xfId="1275" xr:uid="{00000000-0005-0000-0000-0000AF020000}"/>
    <cellStyle name="60% - Accent5 9" xfId="1228" xr:uid="{00000000-0005-0000-0000-0000B0020000}"/>
    <cellStyle name="60% - Accent6 10" xfId="1180" xr:uid="{00000000-0005-0000-0000-0000B1020000}"/>
    <cellStyle name="60% - Accent6 11" xfId="1127" xr:uid="{00000000-0005-0000-0000-0000B2020000}"/>
    <cellStyle name="60% - Accent6 12" xfId="1099" xr:uid="{00000000-0005-0000-0000-0000B3020000}"/>
    <cellStyle name="60% - Accent6 12 10" xfId="456" xr:uid="{00000000-0005-0000-0000-0000B4020000}"/>
    <cellStyle name="60% - Accent6 12 11" xfId="534" xr:uid="{00000000-0005-0000-0000-0000B5020000}"/>
    <cellStyle name="60% - Accent6 12 12" xfId="467" xr:uid="{00000000-0005-0000-0000-0000B6020000}"/>
    <cellStyle name="60% - Accent6 12 13" xfId="985" xr:uid="{00000000-0005-0000-0000-0000B7020000}"/>
    <cellStyle name="60% - Accent6 12 2" xfId="859" xr:uid="{00000000-0005-0000-0000-0000B8020000}"/>
    <cellStyle name="60% - Accent6 12 3" xfId="819" xr:uid="{00000000-0005-0000-0000-0000B9020000}"/>
    <cellStyle name="60% - Accent6 12 4" xfId="733" xr:uid="{00000000-0005-0000-0000-0000BA020000}"/>
    <cellStyle name="60% - Accent6 12 5" xfId="1018" xr:uid="{00000000-0005-0000-0000-0000BB020000}"/>
    <cellStyle name="60% - Accent6 12 6" xfId="639" xr:uid="{00000000-0005-0000-0000-0000BC020000}"/>
    <cellStyle name="60% - Accent6 12 7" xfId="1063" xr:uid="{00000000-0005-0000-0000-0000BD020000}"/>
    <cellStyle name="60% - Accent6 12 8" xfId="1044" xr:uid="{00000000-0005-0000-0000-0000BE020000}"/>
    <cellStyle name="60% - Accent6 12 9" xfId="532" xr:uid="{00000000-0005-0000-0000-0000BF020000}"/>
    <cellStyle name="60% - Accent6 13" xfId="776" xr:uid="{00000000-0005-0000-0000-0000C0020000}"/>
    <cellStyle name="60% - Accent6 14" xfId="668" xr:uid="{00000000-0005-0000-0000-0000C1020000}"/>
    <cellStyle name="60% - Accent6 15" xfId="571" xr:uid="{00000000-0005-0000-0000-0000C2020000}"/>
    <cellStyle name="60% - Accent6 16" xfId="494" xr:uid="{00000000-0005-0000-0000-0000C3020000}"/>
    <cellStyle name="60% - Accent6 17" xfId="417" xr:uid="{00000000-0005-0000-0000-0000C4020000}"/>
    <cellStyle name="60% - Accent6 18" xfId="361" xr:uid="{00000000-0005-0000-0000-0000C5020000}"/>
    <cellStyle name="60% - Accent6 19" xfId="42" xr:uid="{00000000-0005-0000-0000-0000C6020000}"/>
    <cellStyle name="60% - Accent6 2" xfId="61" xr:uid="{00000000-0005-0000-0000-0000C7020000}"/>
    <cellStyle name="60% - Accent6 2 2" xfId="1571" xr:uid="{00000000-0005-0000-0000-0000C8020000}"/>
    <cellStyle name="60% - Accent6 2 3" xfId="5755" xr:uid="{00000000-0005-0000-0000-0000C9020000}"/>
    <cellStyle name="60% - Accent6 3" xfId="1522" xr:uid="{00000000-0005-0000-0000-0000CA020000}"/>
    <cellStyle name="60% - Accent6 4" xfId="1474" xr:uid="{00000000-0005-0000-0000-0000CB020000}"/>
    <cellStyle name="60% - Accent6 5" xfId="1425" xr:uid="{00000000-0005-0000-0000-0000CC020000}"/>
    <cellStyle name="60% - Accent6 6" xfId="1377" xr:uid="{00000000-0005-0000-0000-0000CD020000}"/>
    <cellStyle name="60% - Accent6 7" xfId="1326" xr:uid="{00000000-0005-0000-0000-0000CE020000}"/>
    <cellStyle name="60% - Accent6 8" xfId="1274" xr:uid="{00000000-0005-0000-0000-0000CF020000}"/>
    <cellStyle name="60% - Accent6 9" xfId="1227" xr:uid="{00000000-0005-0000-0000-0000D0020000}"/>
    <cellStyle name="Accent1" xfId="16" builtinId="29" customBuiltin="1"/>
    <cellStyle name="Accent1 10" xfId="1179" xr:uid="{00000000-0005-0000-0000-0000D2020000}"/>
    <cellStyle name="Accent1 11" xfId="1126" xr:uid="{00000000-0005-0000-0000-0000D3020000}"/>
    <cellStyle name="Accent1 12" xfId="1396" xr:uid="{00000000-0005-0000-0000-0000D4020000}"/>
    <cellStyle name="Accent1 12 10" xfId="974" xr:uid="{00000000-0005-0000-0000-0000D5020000}"/>
    <cellStyle name="Accent1 12 11" xfId="994" xr:uid="{00000000-0005-0000-0000-0000D6020000}"/>
    <cellStyle name="Accent1 12 12" xfId="609" xr:uid="{00000000-0005-0000-0000-0000D7020000}"/>
    <cellStyle name="Accent1 12 13" xfId="527" xr:uid="{00000000-0005-0000-0000-0000D8020000}"/>
    <cellStyle name="Accent1 12 2" xfId="858" xr:uid="{00000000-0005-0000-0000-0000D9020000}"/>
    <cellStyle name="Accent1 12 3" xfId="818" xr:uid="{00000000-0005-0000-0000-0000DA020000}"/>
    <cellStyle name="Accent1 12 4" xfId="732" xr:uid="{00000000-0005-0000-0000-0000DB020000}"/>
    <cellStyle name="Accent1 12 5" xfId="1029" xr:uid="{00000000-0005-0000-0000-0000DC020000}"/>
    <cellStyle name="Accent1 12 6" xfId="911" xr:uid="{00000000-0005-0000-0000-0000DD020000}"/>
    <cellStyle name="Accent1 12 7" xfId="895" xr:uid="{00000000-0005-0000-0000-0000DE020000}"/>
    <cellStyle name="Accent1 12 8" xfId="927" xr:uid="{00000000-0005-0000-0000-0000DF020000}"/>
    <cellStyle name="Accent1 12 9" xfId="595" xr:uid="{00000000-0005-0000-0000-0000E0020000}"/>
    <cellStyle name="Accent1 13" xfId="775" xr:uid="{00000000-0005-0000-0000-0000E1020000}"/>
    <cellStyle name="Accent1 14" xfId="667" xr:uid="{00000000-0005-0000-0000-0000E2020000}"/>
    <cellStyle name="Accent1 15" xfId="570" xr:uid="{00000000-0005-0000-0000-0000E3020000}"/>
    <cellStyle name="Accent1 16" xfId="493" xr:uid="{00000000-0005-0000-0000-0000E4020000}"/>
    <cellStyle name="Accent1 17" xfId="416" xr:uid="{00000000-0005-0000-0000-0000E5020000}"/>
    <cellStyle name="Accent1 18" xfId="360" xr:uid="{00000000-0005-0000-0000-0000E6020000}"/>
    <cellStyle name="Accent1 2" xfId="62" xr:uid="{00000000-0005-0000-0000-0000E7020000}"/>
    <cellStyle name="Accent1 2 2" xfId="1570" xr:uid="{00000000-0005-0000-0000-0000E8020000}"/>
    <cellStyle name="Accent1 2 3" xfId="5756" xr:uid="{00000000-0005-0000-0000-0000E9020000}"/>
    <cellStyle name="Accent1 3" xfId="1521" xr:uid="{00000000-0005-0000-0000-0000EA020000}"/>
    <cellStyle name="Accent1 4" xfId="1473" xr:uid="{00000000-0005-0000-0000-0000EB020000}"/>
    <cellStyle name="Accent1 5" xfId="1424" xr:uid="{00000000-0005-0000-0000-0000EC020000}"/>
    <cellStyle name="Accent1 6" xfId="1376" xr:uid="{00000000-0005-0000-0000-0000ED020000}"/>
    <cellStyle name="Accent1 7" xfId="1325" xr:uid="{00000000-0005-0000-0000-0000EE020000}"/>
    <cellStyle name="Accent1 8" xfId="1273" xr:uid="{00000000-0005-0000-0000-0000EF020000}"/>
    <cellStyle name="Accent1 9" xfId="1226" xr:uid="{00000000-0005-0000-0000-0000F0020000}"/>
    <cellStyle name="Accent2" xfId="19" builtinId="33" customBuiltin="1"/>
    <cellStyle name="Accent2 10" xfId="1178" xr:uid="{00000000-0005-0000-0000-0000F2020000}"/>
    <cellStyle name="Accent2 11" xfId="1125" xr:uid="{00000000-0005-0000-0000-0000F3020000}"/>
    <cellStyle name="Accent2 12" xfId="1447" xr:uid="{00000000-0005-0000-0000-0000F4020000}"/>
    <cellStyle name="Accent2 12 10" xfId="533" xr:uid="{00000000-0005-0000-0000-0000F5020000}"/>
    <cellStyle name="Accent2 12 11" xfId="450" xr:uid="{00000000-0005-0000-0000-0000F6020000}"/>
    <cellStyle name="Accent2 12 12" xfId="438" xr:uid="{00000000-0005-0000-0000-0000F7020000}"/>
    <cellStyle name="Accent2 12 13" xfId="965" xr:uid="{00000000-0005-0000-0000-0000F8020000}"/>
    <cellStyle name="Accent2 12 2" xfId="857" xr:uid="{00000000-0005-0000-0000-0000F9020000}"/>
    <cellStyle name="Accent2 12 3" xfId="817" xr:uid="{00000000-0005-0000-0000-0000FA020000}"/>
    <cellStyle name="Accent2 12 4" xfId="731" xr:uid="{00000000-0005-0000-0000-0000FB020000}"/>
    <cellStyle name="Accent2 12 5" xfId="990" xr:uid="{00000000-0005-0000-0000-0000FC020000}"/>
    <cellStyle name="Accent2 12 6" xfId="914" xr:uid="{00000000-0005-0000-0000-0000FD020000}"/>
    <cellStyle name="Accent2 12 7" xfId="878" xr:uid="{00000000-0005-0000-0000-0000FE020000}"/>
    <cellStyle name="Accent2 12 8" xfId="1077" xr:uid="{00000000-0005-0000-0000-0000FF020000}"/>
    <cellStyle name="Accent2 12 9" xfId="838" xr:uid="{00000000-0005-0000-0000-000000030000}"/>
    <cellStyle name="Accent2 13" xfId="774" xr:uid="{00000000-0005-0000-0000-000001030000}"/>
    <cellStyle name="Accent2 14" xfId="666" xr:uid="{00000000-0005-0000-0000-000002030000}"/>
    <cellStyle name="Accent2 15" xfId="569" xr:uid="{00000000-0005-0000-0000-000003030000}"/>
    <cellStyle name="Accent2 16" xfId="492" xr:uid="{00000000-0005-0000-0000-000004030000}"/>
    <cellStyle name="Accent2 17" xfId="415" xr:uid="{00000000-0005-0000-0000-000005030000}"/>
    <cellStyle name="Accent2 18" xfId="359" xr:uid="{00000000-0005-0000-0000-000006030000}"/>
    <cellStyle name="Accent2 2" xfId="63" xr:uid="{00000000-0005-0000-0000-000007030000}"/>
    <cellStyle name="Accent2 2 2" xfId="1569" xr:uid="{00000000-0005-0000-0000-000008030000}"/>
    <cellStyle name="Accent2 2 3" xfId="5757" xr:uid="{00000000-0005-0000-0000-000009030000}"/>
    <cellStyle name="Accent2 3" xfId="1520" xr:uid="{00000000-0005-0000-0000-00000A030000}"/>
    <cellStyle name="Accent2 4" xfId="1472" xr:uid="{00000000-0005-0000-0000-00000B030000}"/>
    <cellStyle name="Accent2 5" xfId="1423" xr:uid="{00000000-0005-0000-0000-00000C030000}"/>
    <cellStyle name="Accent2 6" xfId="1375" xr:uid="{00000000-0005-0000-0000-00000D030000}"/>
    <cellStyle name="Accent2 7" xfId="1324" xr:uid="{00000000-0005-0000-0000-00000E030000}"/>
    <cellStyle name="Accent2 8" xfId="1272" xr:uid="{00000000-0005-0000-0000-00000F030000}"/>
    <cellStyle name="Accent2 9" xfId="1225" xr:uid="{00000000-0005-0000-0000-000010030000}"/>
    <cellStyle name="Accent3" xfId="22" builtinId="37" customBuiltin="1"/>
    <cellStyle name="Accent3 10" xfId="1177" xr:uid="{00000000-0005-0000-0000-000012030000}"/>
    <cellStyle name="Accent3 11" xfId="1124" xr:uid="{00000000-0005-0000-0000-000013030000}"/>
    <cellStyle name="Accent3 12" xfId="1199" xr:uid="{00000000-0005-0000-0000-000014030000}"/>
    <cellStyle name="Accent3 12 10" xfId="518" xr:uid="{00000000-0005-0000-0000-000015030000}"/>
    <cellStyle name="Accent3 12 11" xfId="627" xr:uid="{00000000-0005-0000-0000-000016030000}"/>
    <cellStyle name="Accent3 12 12" xfId="465" xr:uid="{00000000-0005-0000-0000-000017030000}"/>
    <cellStyle name="Accent3 12 13" xfId="617" xr:uid="{00000000-0005-0000-0000-000018030000}"/>
    <cellStyle name="Accent3 12 2" xfId="856" xr:uid="{00000000-0005-0000-0000-000019030000}"/>
    <cellStyle name="Accent3 12 3" xfId="816" xr:uid="{00000000-0005-0000-0000-00001A030000}"/>
    <cellStyle name="Accent3 12 4" xfId="730" xr:uid="{00000000-0005-0000-0000-00001B030000}"/>
    <cellStyle name="Accent3 12 5" xfId="1095" xr:uid="{00000000-0005-0000-0000-00001C030000}"/>
    <cellStyle name="Accent3 12 6" xfId="1081" xr:uid="{00000000-0005-0000-0000-00001D030000}"/>
    <cellStyle name="Accent3 12 7" xfId="991" xr:uid="{00000000-0005-0000-0000-00001E030000}"/>
    <cellStyle name="Accent3 12 8" xfId="809" xr:uid="{00000000-0005-0000-0000-00001F030000}"/>
    <cellStyle name="Accent3 12 9" xfId="970" xr:uid="{00000000-0005-0000-0000-000020030000}"/>
    <cellStyle name="Accent3 13" xfId="773" xr:uid="{00000000-0005-0000-0000-000021030000}"/>
    <cellStyle name="Accent3 14" xfId="665" xr:uid="{00000000-0005-0000-0000-000022030000}"/>
    <cellStyle name="Accent3 15" xfId="568" xr:uid="{00000000-0005-0000-0000-000023030000}"/>
    <cellStyle name="Accent3 16" xfId="491" xr:uid="{00000000-0005-0000-0000-000024030000}"/>
    <cellStyle name="Accent3 17" xfId="414" xr:uid="{00000000-0005-0000-0000-000025030000}"/>
    <cellStyle name="Accent3 18" xfId="358" xr:uid="{00000000-0005-0000-0000-000026030000}"/>
    <cellStyle name="Accent3 2" xfId="64" xr:uid="{00000000-0005-0000-0000-000027030000}"/>
    <cellStyle name="Accent3 2 2" xfId="1568" xr:uid="{00000000-0005-0000-0000-000028030000}"/>
    <cellStyle name="Accent3 2 3" xfId="5758" xr:uid="{00000000-0005-0000-0000-000029030000}"/>
    <cellStyle name="Accent3 3" xfId="1519" xr:uid="{00000000-0005-0000-0000-00002A030000}"/>
    <cellStyle name="Accent3 4" xfId="1471" xr:uid="{00000000-0005-0000-0000-00002B030000}"/>
    <cellStyle name="Accent3 5" xfId="1422" xr:uid="{00000000-0005-0000-0000-00002C030000}"/>
    <cellStyle name="Accent3 6" xfId="1374" xr:uid="{00000000-0005-0000-0000-00002D030000}"/>
    <cellStyle name="Accent3 7" xfId="1323" xr:uid="{00000000-0005-0000-0000-00002E030000}"/>
    <cellStyle name="Accent3 8" xfId="1271" xr:uid="{00000000-0005-0000-0000-00002F030000}"/>
    <cellStyle name="Accent3 9" xfId="1224" xr:uid="{00000000-0005-0000-0000-000030030000}"/>
    <cellStyle name="Accent4" xfId="25" builtinId="41" customBuiltin="1"/>
    <cellStyle name="Accent4 10" xfId="1176" xr:uid="{00000000-0005-0000-0000-000032030000}"/>
    <cellStyle name="Accent4 11" xfId="1123" xr:uid="{00000000-0005-0000-0000-000033030000}"/>
    <cellStyle name="Accent4 12" xfId="1495" xr:uid="{00000000-0005-0000-0000-000034030000}"/>
    <cellStyle name="Accent4 12 10" xfId="901" xr:uid="{00000000-0005-0000-0000-000035030000}"/>
    <cellStyle name="Accent4 12 11" xfId="436" xr:uid="{00000000-0005-0000-0000-000036030000}"/>
    <cellStyle name="Accent4 12 12" xfId="903" xr:uid="{00000000-0005-0000-0000-000037030000}"/>
    <cellStyle name="Accent4 12 13" xfId="520" xr:uid="{00000000-0005-0000-0000-000038030000}"/>
    <cellStyle name="Accent4 12 2" xfId="855" xr:uid="{00000000-0005-0000-0000-000039030000}"/>
    <cellStyle name="Accent4 12 3" xfId="815" xr:uid="{00000000-0005-0000-0000-00003A030000}"/>
    <cellStyle name="Accent4 12 4" xfId="729" xr:uid="{00000000-0005-0000-0000-00003B030000}"/>
    <cellStyle name="Accent4 12 5" xfId="984" xr:uid="{00000000-0005-0000-0000-00003C030000}"/>
    <cellStyle name="Accent4 12 6" xfId="1084" xr:uid="{00000000-0005-0000-0000-00003D030000}"/>
    <cellStyle name="Accent4 12 7" xfId="632" xr:uid="{00000000-0005-0000-0000-00003E030000}"/>
    <cellStyle name="Accent4 12 8" xfId="1021" xr:uid="{00000000-0005-0000-0000-00003F030000}"/>
    <cellStyle name="Accent4 12 9" xfId="1055" xr:uid="{00000000-0005-0000-0000-000040030000}"/>
    <cellStyle name="Accent4 13" xfId="772" xr:uid="{00000000-0005-0000-0000-000041030000}"/>
    <cellStyle name="Accent4 14" xfId="664" xr:uid="{00000000-0005-0000-0000-000042030000}"/>
    <cellStyle name="Accent4 15" xfId="567" xr:uid="{00000000-0005-0000-0000-000043030000}"/>
    <cellStyle name="Accent4 16" xfId="490" xr:uid="{00000000-0005-0000-0000-000044030000}"/>
    <cellStyle name="Accent4 17" xfId="413" xr:uid="{00000000-0005-0000-0000-000045030000}"/>
    <cellStyle name="Accent4 18" xfId="357" xr:uid="{00000000-0005-0000-0000-000046030000}"/>
    <cellStyle name="Accent4 2" xfId="65" xr:uid="{00000000-0005-0000-0000-000047030000}"/>
    <cellStyle name="Accent4 2 2" xfId="1567" xr:uid="{00000000-0005-0000-0000-000048030000}"/>
    <cellStyle name="Accent4 2 3" xfId="5759" xr:uid="{00000000-0005-0000-0000-000049030000}"/>
    <cellStyle name="Accent4 3" xfId="1518" xr:uid="{00000000-0005-0000-0000-00004A030000}"/>
    <cellStyle name="Accent4 4" xfId="1470" xr:uid="{00000000-0005-0000-0000-00004B030000}"/>
    <cellStyle name="Accent4 5" xfId="1421" xr:uid="{00000000-0005-0000-0000-00004C030000}"/>
    <cellStyle name="Accent4 6" xfId="1373" xr:uid="{00000000-0005-0000-0000-00004D030000}"/>
    <cellStyle name="Accent4 7" xfId="1322" xr:uid="{00000000-0005-0000-0000-00004E030000}"/>
    <cellStyle name="Accent4 8" xfId="1270" xr:uid="{00000000-0005-0000-0000-00004F030000}"/>
    <cellStyle name="Accent4 9" xfId="1223" xr:uid="{00000000-0005-0000-0000-000050030000}"/>
    <cellStyle name="Accent5" xfId="28" builtinId="45" customBuiltin="1"/>
    <cellStyle name="Accent5 10" xfId="1175" xr:uid="{00000000-0005-0000-0000-000052030000}"/>
    <cellStyle name="Accent5 11" xfId="1122" xr:uid="{00000000-0005-0000-0000-000053030000}"/>
    <cellStyle name="Accent5 12" xfId="1345" xr:uid="{00000000-0005-0000-0000-000054030000}"/>
    <cellStyle name="Accent5 12 10" xfId="442" xr:uid="{00000000-0005-0000-0000-000055030000}"/>
    <cellStyle name="Accent5 12 11" xfId="618" xr:uid="{00000000-0005-0000-0000-000056030000}"/>
    <cellStyle name="Accent5 12 12" xfId="971" xr:uid="{00000000-0005-0000-0000-000057030000}"/>
    <cellStyle name="Accent5 12 13" xfId="383" xr:uid="{00000000-0005-0000-0000-000058030000}"/>
    <cellStyle name="Accent5 12 2" xfId="854" xr:uid="{00000000-0005-0000-0000-000059030000}"/>
    <cellStyle name="Accent5 12 3" xfId="814" xr:uid="{00000000-0005-0000-0000-00005A030000}"/>
    <cellStyle name="Accent5 12 4" xfId="728" xr:uid="{00000000-0005-0000-0000-00005B030000}"/>
    <cellStyle name="Accent5 12 5" xfId="706" xr:uid="{00000000-0005-0000-0000-00005C030000}"/>
    <cellStyle name="Accent5 12 6" xfId="698" xr:uid="{00000000-0005-0000-0000-00005D030000}"/>
    <cellStyle name="Accent5 12 7" xfId="701" xr:uid="{00000000-0005-0000-0000-00005E030000}"/>
    <cellStyle name="Accent5 12 8" xfId="1035" xr:uid="{00000000-0005-0000-0000-00005F030000}"/>
    <cellStyle name="Accent5 12 9" xfId="453" xr:uid="{00000000-0005-0000-0000-000060030000}"/>
    <cellStyle name="Accent5 13" xfId="771" xr:uid="{00000000-0005-0000-0000-000061030000}"/>
    <cellStyle name="Accent5 14" xfId="663" xr:uid="{00000000-0005-0000-0000-000062030000}"/>
    <cellStyle name="Accent5 15" xfId="566" xr:uid="{00000000-0005-0000-0000-000063030000}"/>
    <cellStyle name="Accent5 16" xfId="489" xr:uid="{00000000-0005-0000-0000-000064030000}"/>
    <cellStyle name="Accent5 17" xfId="412" xr:uid="{00000000-0005-0000-0000-000065030000}"/>
    <cellStyle name="Accent5 18" xfId="356" xr:uid="{00000000-0005-0000-0000-000066030000}"/>
    <cellStyle name="Accent5 2" xfId="66" xr:uid="{00000000-0005-0000-0000-000067030000}"/>
    <cellStyle name="Accent5 2 2" xfId="1566" xr:uid="{00000000-0005-0000-0000-000068030000}"/>
    <cellStyle name="Accent5 2 3" xfId="5760" xr:uid="{00000000-0005-0000-0000-000069030000}"/>
    <cellStyle name="Accent5 3" xfId="1517" xr:uid="{00000000-0005-0000-0000-00006A030000}"/>
    <cellStyle name="Accent5 4" xfId="1469" xr:uid="{00000000-0005-0000-0000-00006B030000}"/>
    <cellStyle name="Accent5 5" xfId="1420" xr:uid="{00000000-0005-0000-0000-00006C030000}"/>
    <cellStyle name="Accent5 6" xfId="1372" xr:uid="{00000000-0005-0000-0000-00006D030000}"/>
    <cellStyle name="Accent5 7" xfId="1321" xr:uid="{00000000-0005-0000-0000-00006E030000}"/>
    <cellStyle name="Accent5 8" xfId="1269" xr:uid="{00000000-0005-0000-0000-00006F030000}"/>
    <cellStyle name="Accent5 9" xfId="1222" xr:uid="{00000000-0005-0000-0000-000070030000}"/>
    <cellStyle name="Accent6" xfId="31" builtinId="49" customBuiltin="1"/>
    <cellStyle name="Accent6 10" xfId="1174" xr:uid="{00000000-0005-0000-0000-000072030000}"/>
    <cellStyle name="Accent6 11" xfId="1121" xr:uid="{00000000-0005-0000-0000-000073030000}"/>
    <cellStyle name="Accent6 12" xfId="1298" xr:uid="{00000000-0005-0000-0000-000074030000}"/>
    <cellStyle name="Accent6 12 10" xfId="1049" xr:uid="{00000000-0005-0000-0000-000075030000}"/>
    <cellStyle name="Accent6 12 11" xfId="457" xr:uid="{00000000-0005-0000-0000-000076030000}"/>
    <cellStyle name="Accent6 12 12" xfId="1091" xr:uid="{00000000-0005-0000-0000-000077030000}"/>
    <cellStyle name="Accent6 12 13" xfId="455" xr:uid="{00000000-0005-0000-0000-000078030000}"/>
    <cellStyle name="Accent6 12 2" xfId="853" xr:uid="{00000000-0005-0000-0000-000079030000}"/>
    <cellStyle name="Accent6 12 3" xfId="813" xr:uid="{00000000-0005-0000-0000-00007A030000}"/>
    <cellStyle name="Accent6 12 4" xfId="727" xr:uid="{00000000-0005-0000-0000-00007B030000}"/>
    <cellStyle name="Accent6 12 5" xfId="926" xr:uid="{00000000-0005-0000-0000-00007C030000}"/>
    <cellStyle name="Accent6 12 6" xfId="723" xr:uid="{00000000-0005-0000-0000-00007D030000}"/>
    <cellStyle name="Accent6 12 7" xfId="1027" xr:uid="{00000000-0005-0000-0000-00007E030000}"/>
    <cellStyle name="Accent6 12 8" xfId="594" xr:uid="{00000000-0005-0000-0000-00007F030000}"/>
    <cellStyle name="Accent6 12 9" xfId="463" xr:uid="{00000000-0005-0000-0000-000080030000}"/>
    <cellStyle name="Accent6 13" xfId="770" xr:uid="{00000000-0005-0000-0000-000081030000}"/>
    <cellStyle name="Accent6 14" xfId="662" xr:uid="{00000000-0005-0000-0000-000082030000}"/>
    <cellStyle name="Accent6 15" xfId="565" xr:uid="{00000000-0005-0000-0000-000083030000}"/>
    <cellStyle name="Accent6 16" xfId="488" xr:uid="{00000000-0005-0000-0000-000084030000}"/>
    <cellStyle name="Accent6 17" xfId="411" xr:uid="{00000000-0005-0000-0000-000085030000}"/>
    <cellStyle name="Accent6 18" xfId="355" xr:uid="{00000000-0005-0000-0000-000086030000}"/>
    <cellStyle name="Accent6 2" xfId="67" xr:uid="{00000000-0005-0000-0000-000087030000}"/>
    <cellStyle name="Accent6 2 2" xfId="1565" xr:uid="{00000000-0005-0000-0000-000088030000}"/>
    <cellStyle name="Accent6 2 3" xfId="5761" xr:uid="{00000000-0005-0000-0000-000089030000}"/>
    <cellStyle name="Accent6 3" xfId="1516" xr:uid="{00000000-0005-0000-0000-00008A030000}"/>
    <cellStyle name="Accent6 4" xfId="1468" xr:uid="{00000000-0005-0000-0000-00008B030000}"/>
    <cellStyle name="Accent6 5" xfId="1419" xr:uid="{00000000-0005-0000-0000-00008C030000}"/>
    <cellStyle name="Accent6 6" xfId="1371" xr:uid="{00000000-0005-0000-0000-00008D030000}"/>
    <cellStyle name="Accent6 7" xfId="1320" xr:uid="{00000000-0005-0000-0000-00008E030000}"/>
    <cellStyle name="Accent6 8" xfId="1268" xr:uid="{00000000-0005-0000-0000-00008F030000}"/>
    <cellStyle name="Accent6 9" xfId="1221" xr:uid="{00000000-0005-0000-0000-000090030000}"/>
    <cellStyle name="Bad" xfId="6" builtinId="27" customBuiltin="1"/>
    <cellStyle name="Bad 10" xfId="1173" xr:uid="{00000000-0005-0000-0000-000092030000}"/>
    <cellStyle name="Bad 11" xfId="1120" xr:uid="{00000000-0005-0000-0000-000093030000}"/>
    <cellStyle name="Bad 12" xfId="1296" xr:uid="{00000000-0005-0000-0000-000094030000}"/>
    <cellStyle name="Bad 12 10" xfId="628" xr:uid="{00000000-0005-0000-0000-000095030000}"/>
    <cellStyle name="Bad 12 11" xfId="924" xr:uid="{00000000-0005-0000-0000-000096030000}"/>
    <cellStyle name="Bad 12 12" xfId="325" xr:uid="{00000000-0005-0000-0000-000097030000}"/>
    <cellStyle name="Bad 12 13" xfId="331" xr:uid="{00000000-0005-0000-0000-000098030000}"/>
    <cellStyle name="Bad 12 2" xfId="852" xr:uid="{00000000-0005-0000-0000-000099030000}"/>
    <cellStyle name="Bad 12 3" xfId="812" xr:uid="{00000000-0005-0000-0000-00009A030000}"/>
    <cellStyle name="Bad 12 4" xfId="726" xr:uid="{00000000-0005-0000-0000-00009B030000}"/>
    <cellStyle name="Bad 12 5" xfId="1068" xr:uid="{00000000-0005-0000-0000-00009C030000}"/>
    <cellStyle name="Bad 12 6" xfId="693" xr:uid="{00000000-0005-0000-0000-00009D030000}"/>
    <cellStyle name="Bad 12 7" xfId="610" xr:uid="{00000000-0005-0000-0000-00009E030000}"/>
    <cellStyle name="Bad 12 8" xfId="936" xr:uid="{00000000-0005-0000-0000-00009F030000}"/>
    <cellStyle name="Bad 12 9" xfId="1090" xr:uid="{00000000-0005-0000-0000-0000A0030000}"/>
    <cellStyle name="Bad 13" xfId="769" xr:uid="{00000000-0005-0000-0000-0000A1030000}"/>
    <cellStyle name="Bad 14" xfId="661" xr:uid="{00000000-0005-0000-0000-0000A2030000}"/>
    <cellStyle name="Bad 15" xfId="564" xr:uid="{00000000-0005-0000-0000-0000A3030000}"/>
    <cellStyle name="Bad 16" xfId="487" xr:uid="{00000000-0005-0000-0000-0000A4030000}"/>
    <cellStyle name="Bad 17" xfId="410" xr:uid="{00000000-0005-0000-0000-0000A5030000}"/>
    <cellStyle name="Bad 18" xfId="354" xr:uid="{00000000-0005-0000-0000-0000A6030000}"/>
    <cellStyle name="Bad 2" xfId="68" xr:uid="{00000000-0005-0000-0000-0000A7030000}"/>
    <cellStyle name="Bad 2 2" xfId="1564" xr:uid="{00000000-0005-0000-0000-0000A8030000}"/>
    <cellStyle name="Bad 2 3" xfId="5762" xr:uid="{00000000-0005-0000-0000-0000A9030000}"/>
    <cellStyle name="Bad 3" xfId="1515" xr:uid="{00000000-0005-0000-0000-0000AA030000}"/>
    <cellStyle name="Bad 4" xfId="1467" xr:uid="{00000000-0005-0000-0000-0000AB030000}"/>
    <cellStyle name="Bad 5" xfId="1418" xr:uid="{00000000-0005-0000-0000-0000AC030000}"/>
    <cellStyle name="Bad 6" xfId="1370" xr:uid="{00000000-0005-0000-0000-0000AD030000}"/>
    <cellStyle name="Bad 7" xfId="1319" xr:uid="{00000000-0005-0000-0000-0000AE030000}"/>
    <cellStyle name="Bad 8" xfId="1267" xr:uid="{00000000-0005-0000-0000-0000AF030000}"/>
    <cellStyle name="Bad 9" xfId="1220" xr:uid="{00000000-0005-0000-0000-0000B0030000}"/>
    <cellStyle name="Calculation" xfId="9" builtinId="22" customBuiltin="1"/>
    <cellStyle name="Calculation 10" xfId="1172" xr:uid="{00000000-0005-0000-0000-0000B2030000}"/>
    <cellStyle name="Calculation 10 2" xfId="5417" xr:uid="{00000000-0005-0000-0000-0000B3030000}"/>
    <cellStyle name="Calculation 10 2 2" xfId="6122" xr:uid="{00000000-0005-0000-0000-0000B4030000}"/>
    <cellStyle name="Calculation 10 3" xfId="5698" xr:uid="{00000000-0005-0000-0000-0000B5030000}"/>
    <cellStyle name="Calculation 10 3 2" xfId="6403" xr:uid="{00000000-0005-0000-0000-0000B6030000}"/>
    <cellStyle name="Calculation 10 4" xfId="5670" xr:uid="{00000000-0005-0000-0000-0000B7030000}"/>
    <cellStyle name="Calculation 10 4 2" xfId="6375" xr:uid="{00000000-0005-0000-0000-0000B8030000}"/>
    <cellStyle name="Calculation 10 5" xfId="5949" xr:uid="{00000000-0005-0000-0000-0000B9030000}"/>
    <cellStyle name="Calculation 11" xfId="1119" xr:uid="{00000000-0005-0000-0000-0000BA030000}"/>
    <cellStyle name="Calculation 11 2" xfId="5410" xr:uid="{00000000-0005-0000-0000-0000BB030000}"/>
    <cellStyle name="Calculation 11 2 2" xfId="6115" xr:uid="{00000000-0005-0000-0000-0000BC030000}"/>
    <cellStyle name="Calculation 11 3" xfId="5590" xr:uid="{00000000-0005-0000-0000-0000BD030000}"/>
    <cellStyle name="Calculation 11 3 2" xfId="6295" xr:uid="{00000000-0005-0000-0000-0000BE030000}"/>
    <cellStyle name="Calculation 11 4" xfId="5419" xr:uid="{00000000-0005-0000-0000-0000BF030000}"/>
    <cellStyle name="Calculation 11 4 2" xfId="6124" xr:uid="{00000000-0005-0000-0000-0000C0030000}"/>
    <cellStyle name="Calculation 11 5" xfId="5944" xr:uid="{00000000-0005-0000-0000-0000C1030000}"/>
    <cellStyle name="Calculation 12" xfId="1493" xr:uid="{00000000-0005-0000-0000-0000C2030000}"/>
    <cellStyle name="Calculation 12 10" xfId="535" xr:uid="{00000000-0005-0000-0000-0000C3030000}"/>
    <cellStyle name="Calculation 12 10 2" xfId="5320" xr:uid="{00000000-0005-0000-0000-0000C4030000}"/>
    <cellStyle name="Calculation 12 10 2 2" xfId="6025" xr:uid="{00000000-0005-0000-0000-0000C5030000}"/>
    <cellStyle name="Calculation 12 10 3" xfId="5606" xr:uid="{00000000-0005-0000-0000-0000C6030000}"/>
    <cellStyle name="Calculation 12 10 3 2" xfId="6311" xr:uid="{00000000-0005-0000-0000-0000C7030000}"/>
    <cellStyle name="Calculation 12 10 4" xfId="5504" xr:uid="{00000000-0005-0000-0000-0000C8030000}"/>
    <cellStyle name="Calculation 12 10 4 2" xfId="6209" xr:uid="{00000000-0005-0000-0000-0000C9030000}"/>
    <cellStyle name="Calculation 12 10 5" xfId="5872" xr:uid="{00000000-0005-0000-0000-0000CA030000}"/>
    <cellStyle name="Calculation 12 11" xfId="382" xr:uid="{00000000-0005-0000-0000-0000CB030000}"/>
    <cellStyle name="Calculation 12 11 2" xfId="5299" xr:uid="{00000000-0005-0000-0000-0000CC030000}"/>
    <cellStyle name="Calculation 12 11 2 2" xfId="6004" xr:uid="{00000000-0005-0000-0000-0000CD030000}"/>
    <cellStyle name="Calculation 12 11 3" xfId="5716" xr:uid="{00000000-0005-0000-0000-0000CE030000}"/>
    <cellStyle name="Calculation 12 11 3 2" xfId="6421" xr:uid="{00000000-0005-0000-0000-0000CF030000}"/>
    <cellStyle name="Calculation 12 11 4" xfId="5614" xr:uid="{00000000-0005-0000-0000-0000D0030000}"/>
    <cellStyle name="Calculation 12 11 4 2" xfId="6319" xr:uid="{00000000-0005-0000-0000-0000D1030000}"/>
    <cellStyle name="Calculation 12 11 5" xfId="5855" xr:uid="{00000000-0005-0000-0000-0000D2030000}"/>
    <cellStyle name="Calculation 12 12" xfId="333" xr:uid="{00000000-0005-0000-0000-0000D3030000}"/>
    <cellStyle name="Calculation 12 12 2" xfId="321" xr:uid="{00000000-0005-0000-0000-0000D4030000}"/>
    <cellStyle name="Calculation 12 12 2 2" xfId="5847" xr:uid="{00000000-0005-0000-0000-0000D5030000}"/>
    <cellStyle name="Calculation 12 12 3" xfId="5567" xr:uid="{00000000-0005-0000-0000-0000D6030000}"/>
    <cellStyle name="Calculation 12 12 3 2" xfId="6272" xr:uid="{00000000-0005-0000-0000-0000D7030000}"/>
    <cellStyle name="Calculation 12 12 4" xfId="5730" xr:uid="{00000000-0005-0000-0000-0000D8030000}"/>
    <cellStyle name="Calculation 12 12 4 2" xfId="6435" xr:uid="{00000000-0005-0000-0000-0000D9030000}"/>
    <cellStyle name="Calculation 12 12 5" xfId="5849" xr:uid="{00000000-0005-0000-0000-0000DA030000}"/>
    <cellStyle name="Calculation 12 13" xfId="522" xr:uid="{00000000-0005-0000-0000-0000DB030000}"/>
    <cellStyle name="Calculation 12 13 2" xfId="5318" xr:uid="{00000000-0005-0000-0000-0000DC030000}"/>
    <cellStyle name="Calculation 12 13 2 2" xfId="6023" xr:uid="{00000000-0005-0000-0000-0000DD030000}"/>
    <cellStyle name="Calculation 12 13 3" xfId="5527" xr:uid="{00000000-0005-0000-0000-0000DE030000}"/>
    <cellStyle name="Calculation 12 13 3 2" xfId="6232" xr:uid="{00000000-0005-0000-0000-0000DF030000}"/>
    <cellStyle name="Calculation 12 13 4" xfId="5603" xr:uid="{00000000-0005-0000-0000-0000E0030000}"/>
    <cellStyle name="Calculation 12 13 4 2" xfId="6308" xr:uid="{00000000-0005-0000-0000-0000E1030000}"/>
    <cellStyle name="Calculation 12 13 5" xfId="5870" xr:uid="{00000000-0005-0000-0000-0000E2030000}"/>
    <cellStyle name="Calculation 12 14" xfId="5464" xr:uid="{00000000-0005-0000-0000-0000E3030000}"/>
    <cellStyle name="Calculation 12 14 2" xfId="6169" xr:uid="{00000000-0005-0000-0000-0000E4030000}"/>
    <cellStyle name="Calculation 12 15" xfId="5537" xr:uid="{00000000-0005-0000-0000-0000E5030000}"/>
    <cellStyle name="Calculation 12 15 2" xfId="6242" xr:uid="{00000000-0005-0000-0000-0000E6030000}"/>
    <cellStyle name="Calculation 12 16" xfId="5638" xr:uid="{00000000-0005-0000-0000-0000E7030000}"/>
    <cellStyle name="Calculation 12 16 2" xfId="6343" xr:uid="{00000000-0005-0000-0000-0000E8030000}"/>
    <cellStyle name="Calculation 12 17" xfId="5983" xr:uid="{00000000-0005-0000-0000-0000E9030000}"/>
    <cellStyle name="Calculation 12 2" xfId="851" xr:uid="{00000000-0005-0000-0000-0000EA030000}"/>
    <cellStyle name="Calculation 12 2 2" xfId="5366" xr:uid="{00000000-0005-0000-0000-0000EB030000}"/>
    <cellStyle name="Calculation 12 2 2 2" xfId="6071" xr:uid="{00000000-0005-0000-0000-0000EC030000}"/>
    <cellStyle name="Calculation 12 2 3" xfId="5631" xr:uid="{00000000-0005-0000-0000-0000ED030000}"/>
    <cellStyle name="Calculation 12 2 3 2" xfId="6336" xr:uid="{00000000-0005-0000-0000-0000EE030000}"/>
    <cellStyle name="Calculation 12 2 4" xfId="5331" xr:uid="{00000000-0005-0000-0000-0000EF030000}"/>
    <cellStyle name="Calculation 12 2 4 2" xfId="6036" xr:uid="{00000000-0005-0000-0000-0000F0030000}"/>
    <cellStyle name="Calculation 12 2 5" xfId="5909" xr:uid="{00000000-0005-0000-0000-0000F1030000}"/>
    <cellStyle name="Calculation 12 3" xfId="811" xr:uid="{00000000-0005-0000-0000-0000F2030000}"/>
    <cellStyle name="Calculation 12 3 2" xfId="5360" xr:uid="{00000000-0005-0000-0000-0000F3030000}"/>
    <cellStyle name="Calculation 12 3 2 2" xfId="6065" xr:uid="{00000000-0005-0000-0000-0000F4030000}"/>
    <cellStyle name="Calculation 12 3 3" xfId="5529" xr:uid="{00000000-0005-0000-0000-0000F5030000}"/>
    <cellStyle name="Calculation 12 3 3 2" xfId="6234" xr:uid="{00000000-0005-0000-0000-0000F6030000}"/>
    <cellStyle name="Calculation 12 3 4" xfId="5384" xr:uid="{00000000-0005-0000-0000-0000F7030000}"/>
    <cellStyle name="Calculation 12 3 4 2" xfId="6089" xr:uid="{00000000-0005-0000-0000-0000F8030000}"/>
    <cellStyle name="Calculation 12 3 5" xfId="5904" xr:uid="{00000000-0005-0000-0000-0000F9030000}"/>
    <cellStyle name="Calculation 12 4" xfId="725" xr:uid="{00000000-0005-0000-0000-0000FA030000}"/>
    <cellStyle name="Calculation 12 4 2" xfId="5348" xr:uid="{00000000-0005-0000-0000-0000FB030000}"/>
    <cellStyle name="Calculation 12 4 2 2" xfId="6053" xr:uid="{00000000-0005-0000-0000-0000FC030000}"/>
    <cellStyle name="Calculation 12 4 3" xfId="5629" xr:uid="{00000000-0005-0000-0000-0000FD030000}"/>
    <cellStyle name="Calculation 12 4 3 2" xfId="6334" xr:uid="{00000000-0005-0000-0000-0000FE030000}"/>
    <cellStyle name="Calculation 12 4 4" xfId="5396" xr:uid="{00000000-0005-0000-0000-0000FF030000}"/>
    <cellStyle name="Calculation 12 4 4 2" xfId="6101" xr:uid="{00000000-0005-0000-0000-000000040000}"/>
    <cellStyle name="Calculation 12 4 5" xfId="5894" xr:uid="{00000000-0005-0000-0000-000001040000}"/>
    <cellStyle name="Calculation 12 5" xfId="983" xr:uid="{00000000-0005-0000-0000-000002040000}"/>
    <cellStyle name="Calculation 12 5 2" xfId="5386" xr:uid="{00000000-0005-0000-0000-000003040000}"/>
    <cellStyle name="Calculation 12 5 2 2" xfId="6091" xr:uid="{00000000-0005-0000-0000-000004040000}"/>
    <cellStyle name="Calculation 12 5 3" xfId="5708" xr:uid="{00000000-0005-0000-0000-000005040000}"/>
    <cellStyle name="Calculation 12 5 3 2" xfId="6413" xr:uid="{00000000-0005-0000-0000-000006040000}"/>
    <cellStyle name="Calculation 12 5 4" xfId="5659" xr:uid="{00000000-0005-0000-0000-000007040000}"/>
    <cellStyle name="Calculation 12 5 4 2" xfId="6364" xr:uid="{00000000-0005-0000-0000-000008040000}"/>
    <cellStyle name="Calculation 12 5 5" xfId="5926" xr:uid="{00000000-0005-0000-0000-000009040000}"/>
    <cellStyle name="Calculation 12 6" xfId="1003" xr:uid="{00000000-0005-0000-0000-00000A040000}"/>
    <cellStyle name="Calculation 12 6 2" xfId="5389" xr:uid="{00000000-0005-0000-0000-00000B040000}"/>
    <cellStyle name="Calculation 12 6 2 2" xfId="6094" xr:uid="{00000000-0005-0000-0000-00000C040000}"/>
    <cellStyle name="Calculation 12 6 3" xfId="5701" xr:uid="{00000000-0005-0000-0000-00000D040000}"/>
    <cellStyle name="Calculation 12 6 3 2" xfId="6406" xr:uid="{00000000-0005-0000-0000-00000E040000}"/>
    <cellStyle name="Calculation 12 6 4" xfId="5601" xr:uid="{00000000-0005-0000-0000-00000F040000}"/>
    <cellStyle name="Calculation 12 6 4 2" xfId="6306" xr:uid="{00000000-0005-0000-0000-000010040000}"/>
    <cellStyle name="Calculation 12 6 5" xfId="5927" xr:uid="{00000000-0005-0000-0000-000011040000}"/>
    <cellStyle name="Calculation 12 7" xfId="957" xr:uid="{00000000-0005-0000-0000-000012040000}"/>
    <cellStyle name="Calculation 12 7 2" xfId="5377" xr:uid="{00000000-0005-0000-0000-000013040000}"/>
    <cellStyle name="Calculation 12 7 2 2" xfId="6082" xr:uid="{00000000-0005-0000-0000-000014040000}"/>
    <cellStyle name="Calculation 12 7 3" xfId="5518" xr:uid="{00000000-0005-0000-0000-000015040000}"/>
    <cellStyle name="Calculation 12 7 3 2" xfId="6223" xr:uid="{00000000-0005-0000-0000-000016040000}"/>
    <cellStyle name="Calculation 12 7 4" xfId="5611" xr:uid="{00000000-0005-0000-0000-000017040000}"/>
    <cellStyle name="Calculation 12 7 4 2" xfId="6316" xr:uid="{00000000-0005-0000-0000-000018040000}"/>
    <cellStyle name="Calculation 12 7 5" xfId="5919" xr:uid="{00000000-0005-0000-0000-000019040000}"/>
    <cellStyle name="Calculation 12 8" xfId="1042" xr:uid="{00000000-0005-0000-0000-00001A040000}"/>
    <cellStyle name="Calculation 12 8 2" xfId="5397" xr:uid="{00000000-0005-0000-0000-00001B040000}"/>
    <cellStyle name="Calculation 12 8 2 2" xfId="6102" xr:uid="{00000000-0005-0000-0000-00001C040000}"/>
    <cellStyle name="Calculation 12 8 3" xfId="5665" xr:uid="{00000000-0005-0000-0000-00001D040000}"/>
    <cellStyle name="Calculation 12 8 3 2" xfId="6370" xr:uid="{00000000-0005-0000-0000-00001E040000}"/>
    <cellStyle name="Calculation 12 8 4" xfId="5483" xr:uid="{00000000-0005-0000-0000-00001F040000}"/>
    <cellStyle name="Calculation 12 8 4 2" xfId="6188" xr:uid="{00000000-0005-0000-0000-000020040000}"/>
    <cellStyle name="Calculation 12 8 5" xfId="5933" xr:uid="{00000000-0005-0000-0000-000021040000}"/>
    <cellStyle name="Calculation 12 9" xfId="975" xr:uid="{00000000-0005-0000-0000-000022040000}"/>
    <cellStyle name="Calculation 12 9 2" xfId="5382" xr:uid="{00000000-0005-0000-0000-000023040000}"/>
    <cellStyle name="Calculation 12 9 2 2" xfId="6087" xr:uid="{00000000-0005-0000-0000-000024040000}"/>
    <cellStyle name="Calculation 12 9 3" xfId="5709" xr:uid="{00000000-0005-0000-0000-000025040000}"/>
    <cellStyle name="Calculation 12 9 3 2" xfId="6414" xr:uid="{00000000-0005-0000-0000-000026040000}"/>
    <cellStyle name="Calculation 12 9 4" xfId="5404" xr:uid="{00000000-0005-0000-0000-000027040000}"/>
    <cellStyle name="Calculation 12 9 4 2" xfId="6109" xr:uid="{00000000-0005-0000-0000-000028040000}"/>
    <cellStyle name="Calculation 12 9 5" xfId="5923" xr:uid="{00000000-0005-0000-0000-000029040000}"/>
    <cellStyle name="Calculation 13" xfId="768" xr:uid="{00000000-0005-0000-0000-00002A040000}"/>
    <cellStyle name="Calculation 13 2" xfId="5354" xr:uid="{00000000-0005-0000-0000-00002B040000}"/>
    <cellStyle name="Calculation 13 2 2" xfId="6059" xr:uid="{00000000-0005-0000-0000-00002C040000}"/>
    <cellStyle name="Calculation 13 3" xfId="5596" xr:uid="{00000000-0005-0000-0000-00002D040000}"/>
    <cellStyle name="Calculation 13 3 2" xfId="6301" xr:uid="{00000000-0005-0000-0000-00002E040000}"/>
    <cellStyle name="Calculation 13 4" xfId="5343" xr:uid="{00000000-0005-0000-0000-00002F040000}"/>
    <cellStyle name="Calculation 13 4 2" xfId="6048" xr:uid="{00000000-0005-0000-0000-000030040000}"/>
    <cellStyle name="Calculation 13 5" xfId="5899" xr:uid="{00000000-0005-0000-0000-000031040000}"/>
    <cellStyle name="Calculation 14" xfId="660" xr:uid="{00000000-0005-0000-0000-000032040000}"/>
    <cellStyle name="Calculation 14 2" xfId="5340" xr:uid="{00000000-0005-0000-0000-000033040000}"/>
    <cellStyle name="Calculation 14 2 2" xfId="6045" xr:uid="{00000000-0005-0000-0000-000034040000}"/>
    <cellStyle name="Calculation 14 3" xfId="5487" xr:uid="{00000000-0005-0000-0000-000035040000}"/>
    <cellStyle name="Calculation 14 3 2" xfId="6192" xr:uid="{00000000-0005-0000-0000-000036040000}"/>
    <cellStyle name="Calculation 14 4" xfId="5712" xr:uid="{00000000-0005-0000-0000-000037040000}"/>
    <cellStyle name="Calculation 14 4 2" xfId="6417" xr:uid="{00000000-0005-0000-0000-000038040000}"/>
    <cellStyle name="Calculation 14 5" xfId="5888" xr:uid="{00000000-0005-0000-0000-000039040000}"/>
    <cellStyle name="Calculation 15" xfId="563" xr:uid="{00000000-0005-0000-0000-00003A040000}"/>
    <cellStyle name="Calculation 15 2" xfId="5328" xr:uid="{00000000-0005-0000-0000-00003B040000}"/>
    <cellStyle name="Calculation 15 2 2" xfId="6033" xr:uid="{00000000-0005-0000-0000-00003C040000}"/>
    <cellStyle name="Calculation 15 3" xfId="5570" xr:uid="{00000000-0005-0000-0000-00003D040000}"/>
    <cellStyle name="Calculation 15 3 2" xfId="6275" xr:uid="{00000000-0005-0000-0000-00003E040000}"/>
    <cellStyle name="Calculation 15 4" xfId="5361" xr:uid="{00000000-0005-0000-0000-00003F040000}"/>
    <cellStyle name="Calculation 15 4 2" xfId="6066" xr:uid="{00000000-0005-0000-0000-000040040000}"/>
    <cellStyle name="Calculation 15 5" xfId="5880" xr:uid="{00000000-0005-0000-0000-000041040000}"/>
    <cellStyle name="Calculation 16" xfId="486" xr:uid="{00000000-0005-0000-0000-000042040000}"/>
    <cellStyle name="Calculation 16 2" xfId="5313" xr:uid="{00000000-0005-0000-0000-000043040000}"/>
    <cellStyle name="Calculation 16 2 2" xfId="6018" xr:uid="{00000000-0005-0000-0000-000044040000}"/>
    <cellStyle name="Calculation 16 3" xfId="5583" xr:uid="{00000000-0005-0000-0000-000045040000}"/>
    <cellStyle name="Calculation 16 3 2" xfId="6288" xr:uid="{00000000-0005-0000-0000-000046040000}"/>
    <cellStyle name="Calculation 16 4" xfId="5462" xr:uid="{00000000-0005-0000-0000-000047040000}"/>
    <cellStyle name="Calculation 16 4 2" xfId="6167" xr:uid="{00000000-0005-0000-0000-000048040000}"/>
    <cellStyle name="Calculation 16 5" xfId="5868" xr:uid="{00000000-0005-0000-0000-000049040000}"/>
    <cellStyle name="Calculation 17" xfId="409" xr:uid="{00000000-0005-0000-0000-00004A040000}"/>
    <cellStyle name="Calculation 17 2" xfId="5305" xr:uid="{00000000-0005-0000-0000-00004B040000}"/>
    <cellStyle name="Calculation 17 2 2" xfId="6010" xr:uid="{00000000-0005-0000-0000-00004C040000}"/>
    <cellStyle name="Calculation 17 3" xfId="5667" xr:uid="{00000000-0005-0000-0000-00004D040000}"/>
    <cellStyle name="Calculation 17 3 2" xfId="6372" xr:uid="{00000000-0005-0000-0000-00004E040000}"/>
    <cellStyle name="Calculation 17 4" xfId="5480" xr:uid="{00000000-0005-0000-0000-00004F040000}"/>
    <cellStyle name="Calculation 17 4 2" xfId="6185" xr:uid="{00000000-0005-0000-0000-000050040000}"/>
    <cellStyle name="Calculation 17 5" xfId="5861" xr:uid="{00000000-0005-0000-0000-000051040000}"/>
    <cellStyle name="Calculation 18" xfId="353" xr:uid="{00000000-0005-0000-0000-000052040000}"/>
    <cellStyle name="Calculation 18 2" xfId="5297" xr:uid="{00000000-0005-0000-0000-000053040000}"/>
    <cellStyle name="Calculation 18 2 2" xfId="6002" xr:uid="{00000000-0005-0000-0000-000054040000}"/>
    <cellStyle name="Calculation 18 3" xfId="5456" xr:uid="{00000000-0005-0000-0000-000055040000}"/>
    <cellStyle name="Calculation 18 3 2" xfId="6161" xr:uid="{00000000-0005-0000-0000-000056040000}"/>
    <cellStyle name="Calculation 18 4" xfId="5592" xr:uid="{00000000-0005-0000-0000-000057040000}"/>
    <cellStyle name="Calculation 18 4 2" xfId="6297" xr:uid="{00000000-0005-0000-0000-000058040000}"/>
    <cellStyle name="Calculation 18 5" xfId="5854" xr:uid="{00000000-0005-0000-0000-000059040000}"/>
    <cellStyle name="Calculation 2" xfId="69" xr:uid="{00000000-0005-0000-0000-00005A040000}"/>
    <cellStyle name="Calculation 2 2" xfId="1563" xr:uid="{00000000-0005-0000-0000-00005B040000}"/>
    <cellStyle name="Calculation 2 2 2" xfId="5993" xr:uid="{00000000-0005-0000-0000-00005C040000}"/>
    <cellStyle name="Calculation 2 3" xfId="5478" xr:uid="{00000000-0005-0000-0000-00005D040000}"/>
    <cellStyle name="Calculation 2 3 2" xfId="6183" xr:uid="{00000000-0005-0000-0000-00005E040000}"/>
    <cellStyle name="Calculation 2 4" xfId="5663" xr:uid="{00000000-0005-0000-0000-00005F040000}"/>
    <cellStyle name="Calculation 2 4 2" xfId="6368" xr:uid="{00000000-0005-0000-0000-000060040000}"/>
    <cellStyle name="Calculation 2 5" xfId="5599" xr:uid="{00000000-0005-0000-0000-000061040000}"/>
    <cellStyle name="Calculation 2 5 2" xfId="6304" xr:uid="{00000000-0005-0000-0000-000062040000}"/>
    <cellStyle name="Calculation 2 6" xfId="5763" xr:uid="{00000000-0005-0000-0000-000063040000}"/>
    <cellStyle name="Calculation 3" xfId="1514" xr:uid="{00000000-0005-0000-0000-000064040000}"/>
    <cellStyle name="Calculation 3 2" xfId="5471" xr:uid="{00000000-0005-0000-0000-000065040000}"/>
    <cellStyle name="Calculation 3 2 2" xfId="6176" xr:uid="{00000000-0005-0000-0000-000066040000}"/>
    <cellStyle name="Calculation 3 3" xfId="5533" xr:uid="{00000000-0005-0000-0000-000067040000}"/>
    <cellStyle name="Calculation 3 3 2" xfId="6238" xr:uid="{00000000-0005-0000-0000-000068040000}"/>
    <cellStyle name="Calculation 3 4" xfId="5735" xr:uid="{00000000-0005-0000-0000-000069040000}"/>
    <cellStyle name="Calculation 3 4 2" xfId="6440" xr:uid="{00000000-0005-0000-0000-00006A040000}"/>
    <cellStyle name="Calculation 3 5" xfId="5988" xr:uid="{00000000-0005-0000-0000-00006B040000}"/>
    <cellStyle name="Calculation 4" xfId="1466" xr:uid="{00000000-0005-0000-0000-00006C040000}"/>
    <cellStyle name="Calculation 4 2" xfId="5461" xr:uid="{00000000-0005-0000-0000-00006D040000}"/>
    <cellStyle name="Calculation 4 2 2" xfId="6166" xr:uid="{00000000-0005-0000-0000-00006E040000}"/>
    <cellStyle name="Calculation 4 3" xfId="5568" xr:uid="{00000000-0005-0000-0000-00006F040000}"/>
    <cellStyle name="Calculation 4 3 2" xfId="6273" xr:uid="{00000000-0005-0000-0000-000070040000}"/>
    <cellStyle name="Calculation 4 4" xfId="5477" xr:uid="{00000000-0005-0000-0000-000071040000}"/>
    <cellStyle name="Calculation 4 4 2" xfId="6182" xr:uid="{00000000-0005-0000-0000-000072040000}"/>
    <cellStyle name="Calculation 4 5" xfId="5982" xr:uid="{00000000-0005-0000-0000-000073040000}"/>
    <cellStyle name="Calculation 5" xfId="1417" xr:uid="{00000000-0005-0000-0000-000074040000}"/>
    <cellStyle name="Calculation 5 2" xfId="5455" xr:uid="{00000000-0005-0000-0000-000075040000}"/>
    <cellStyle name="Calculation 5 2 2" xfId="6160" xr:uid="{00000000-0005-0000-0000-000076040000}"/>
    <cellStyle name="Calculation 5 3" xfId="5639" xr:uid="{00000000-0005-0000-0000-000077040000}"/>
    <cellStyle name="Calculation 5 3 2" xfId="6344" xr:uid="{00000000-0005-0000-0000-000078040000}"/>
    <cellStyle name="Calculation 5 4" xfId="5695" xr:uid="{00000000-0005-0000-0000-000079040000}"/>
    <cellStyle name="Calculation 5 4 2" xfId="6400" xr:uid="{00000000-0005-0000-0000-00007A040000}"/>
    <cellStyle name="Calculation 5 5" xfId="5977" xr:uid="{00000000-0005-0000-0000-00007B040000}"/>
    <cellStyle name="Calculation 6" xfId="1369" xr:uid="{00000000-0005-0000-0000-00007C040000}"/>
    <cellStyle name="Calculation 6 2" xfId="5448" xr:uid="{00000000-0005-0000-0000-00007D040000}"/>
    <cellStyle name="Calculation 6 2 2" xfId="6153" xr:uid="{00000000-0005-0000-0000-00007E040000}"/>
    <cellStyle name="Calculation 6 3" xfId="5499" xr:uid="{00000000-0005-0000-0000-00007F040000}"/>
    <cellStyle name="Calculation 6 3 2" xfId="6204" xr:uid="{00000000-0005-0000-0000-000080040000}"/>
    <cellStyle name="Calculation 6 4" xfId="5449" xr:uid="{00000000-0005-0000-0000-000081040000}"/>
    <cellStyle name="Calculation 6 4 2" xfId="6154" xr:uid="{00000000-0005-0000-0000-000082040000}"/>
    <cellStyle name="Calculation 6 5" xfId="5972" xr:uid="{00000000-0005-0000-0000-000083040000}"/>
    <cellStyle name="Calculation 7" xfId="1318" xr:uid="{00000000-0005-0000-0000-000084040000}"/>
    <cellStyle name="Calculation 7 2" xfId="5440" xr:uid="{00000000-0005-0000-0000-000085040000}"/>
    <cellStyle name="Calculation 7 2 2" xfId="6145" xr:uid="{00000000-0005-0000-0000-000086040000}"/>
    <cellStyle name="Calculation 7 3" xfId="5680" xr:uid="{00000000-0005-0000-0000-000087040000}"/>
    <cellStyle name="Calculation 7 3 2" xfId="6385" xr:uid="{00000000-0005-0000-0000-000088040000}"/>
    <cellStyle name="Calculation 7 4" xfId="5530" xr:uid="{00000000-0005-0000-0000-000089040000}"/>
    <cellStyle name="Calculation 7 4 2" xfId="6235" xr:uid="{00000000-0005-0000-0000-00008A040000}"/>
    <cellStyle name="Calculation 7 5" xfId="5966" xr:uid="{00000000-0005-0000-0000-00008B040000}"/>
    <cellStyle name="Calculation 8" xfId="1266" xr:uid="{00000000-0005-0000-0000-00008C040000}"/>
    <cellStyle name="Calculation 8 2" xfId="5431" xr:uid="{00000000-0005-0000-0000-00008D040000}"/>
    <cellStyle name="Calculation 8 2 2" xfId="6136" xr:uid="{00000000-0005-0000-0000-00008E040000}"/>
    <cellStyle name="Calculation 8 3" xfId="5700" xr:uid="{00000000-0005-0000-0000-00008F040000}"/>
    <cellStyle name="Calculation 8 3 2" xfId="6405" xr:uid="{00000000-0005-0000-0000-000090040000}"/>
    <cellStyle name="Calculation 8 4" xfId="5604" xr:uid="{00000000-0005-0000-0000-000091040000}"/>
    <cellStyle name="Calculation 8 4 2" xfId="6309" xr:uid="{00000000-0005-0000-0000-000092040000}"/>
    <cellStyle name="Calculation 8 5" xfId="5960" xr:uid="{00000000-0005-0000-0000-000093040000}"/>
    <cellStyle name="Calculation 9" xfId="1219" xr:uid="{00000000-0005-0000-0000-000094040000}"/>
    <cellStyle name="Calculation 9 2" xfId="5425" xr:uid="{00000000-0005-0000-0000-000095040000}"/>
    <cellStyle name="Calculation 9 2 2" xfId="6130" xr:uid="{00000000-0005-0000-0000-000096040000}"/>
    <cellStyle name="Calculation 9 3" xfId="5552" xr:uid="{00000000-0005-0000-0000-000097040000}"/>
    <cellStyle name="Calculation 9 3 2" xfId="6257" xr:uid="{00000000-0005-0000-0000-000098040000}"/>
    <cellStyle name="Calculation 9 4" xfId="5330" xr:uid="{00000000-0005-0000-0000-000099040000}"/>
    <cellStyle name="Calculation 9 4 2" xfId="6035" xr:uid="{00000000-0005-0000-0000-00009A040000}"/>
    <cellStyle name="Calculation 9 5" xfId="5954" xr:uid="{00000000-0005-0000-0000-00009B040000}"/>
    <cellStyle name="Check Cell" xfId="11" builtinId="23" customBuiltin="1"/>
    <cellStyle name="Check Cell 10" xfId="1171" xr:uid="{00000000-0005-0000-0000-00009D040000}"/>
    <cellStyle name="Check Cell 11" xfId="1118" xr:uid="{00000000-0005-0000-0000-00009E040000}"/>
    <cellStyle name="Check Cell 12" xfId="1346" xr:uid="{00000000-0005-0000-0000-00009F040000}"/>
    <cellStyle name="Check Cell 12 10" xfId="451" xr:uid="{00000000-0005-0000-0000-0000A0040000}"/>
    <cellStyle name="Check Cell 12 11" xfId="389" xr:uid="{00000000-0005-0000-0000-0000A1040000}"/>
    <cellStyle name="Check Cell 12 12" xfId="1020" xr:uid="{00000000-0005-0000-0000-0000A2040000}"/>
    <cellStyle name="Check Cell 12 13" xfId="619" xr:uid="{00000000-0005-0000-0000-0000A3040000}"/>
    <cellStyle name="Check Cell 12 2" xfId="850" xr:uid="{00000000-0005-0000-0000-0000A4040000}"/>
    <cellStyle name="Check Cell 12 3" xfId="810" xr:uid="{00000000-0005-0000-0000-0000A5040000}"/>
    <cellStyle name="Check Cell 12 4" xfId="724" xr:uid="{00000000-0005-0000-0000-0000A6040000}"/>
    <cellStyle name="Check Cell 12 5" xfId="939" xr:uid="{00000000-0005-0000-0000-0000A7040000}"/>
    <cellStyle name="Check Cell 12 6" xfId="1093" xr:uid="{00000000-0005-0000-0000-0000A8040000}"/>
    <cellStyle name="Check Cell 12 7" xfId="697" xr:uid="{00000000-0005-0000-0000-0000A9040000}"/>
    <cellStyle name="Check Cell 12 8" xfId="1030" xr:uid="{00000000-0005-0000-0000-0000AA040000}"/>
    <cellStyle name="Check Cell 12 9" xfId="602" xr:uid="{00000000-0005-0000-0000-0000AB040000}"/>
    <cellStyle name="Check Cell 13" xfId="767" xr:uid="{00000000-0005-0000-0000-0000AC040000}"/>
    <cellStyle name="Check Cell 14" xfId="659" xr:uid="{00000000-0005-0000-0000-0000AD040000}"/>
    <cellStyle name="Check Cell 15" xfId="562" xr:uid="{00000000-0005-0000-0000-0000AE040000}"/>
    <cellStyle name="Check Cell 16" xfId="485" xr:uid="{00000000-0005-0000-0000-0000AF040000}"/>
    <cellStyle name="Check Cell 17" xfId="408" xr:uid="{00000000-0005-0000-0000-0000B0040000}"/>
    <cellStyle name="Check Cell 18" xfId="352" xr:uid="{00000000-0005-0000-0000-0000B1040000}"/>
    <cellStyle name="Check Cell 2" xfId="70" xr:uid="{00000000-0005-0000-0000-0000B2040000}"/>
    <cellStyle name="Check Cell 2 2" xfId="1562" xr:uid="{00000000-0005-0000-0000-0000B3040000}"/>
    <cellStyle name="Check Cell 2 3" xfId="5764" xr:uid="{00000000-0005-0000-0000-0000B4040000}"/>
    <cellStyle name="Check Cell 3" xfId="1513" xr:uid="{00000000-0005-0000-0000-0000B5040000}"/>
    <cellStyle name="Check Cell 4" xfId="1465" xr:uid="{00000000-0005-0000-0000-0000B6040000}"/>
    <cellStyle name="Check Cell 5" xfId="1416" xr:uid="{00000000-0005-0000-0000-0000B7040000}"/>
    <cellStyle name="Check Cell 6" xfId="1368" xr:uid="{00000000-0005-0000-0000-0000B8040000}"/>
    <cellStyle name="Check Cell 7" xfId="1317" xr:uid="{00000000-0005-0000-0000-0000B9040000}"/>
    <cellStyle name="Check Cell 8" xfId="1265" xr:uid="{00000000-0005-0000-0000-0000BA040000}"/>
    <cellStyle name="Check Cell 9" xfId="1218" xr:uid="{00000000-0005-0000-0000-0000BB040000}"/>
    <cellStyle name="Comma 11" xfId="1937" xr:uid="{00000000-0005-0000-0000-0000BC040000}"/>
    <cellStyle name="Comma 12" xfId="4169" xr:uid="{00000000-0005-0000-0000-0000BD040000}"/>
    <cellStyle name="Comma 13" xfId="4193" xr:uid="{00000000-0005-0000-0000-0000BE040000}"/>
    <cellStyle name="Comma 15" xfId="5136" xr:uid="{00000000-0005-0000-0000-0000BF040000}"/>
    <cellStyle name="Comma 16" xfId="4618" xr:uid="{00000000-0005-0000-0000-0000C0040000}"/>
    <cellStyle name="Comma 17" xfId="4725" xr:uid="{00000000-0005-0000-0000-0000C1040000}"/>
    <cellStyle name="Comma 2" xfId="71" xr:uid="{00000000-0005-0000-0000-0000C2040000}"/>
    <cellStyle name="Comma 2 10" xfId="1170" xr:uid="{00000000-0005-0000-0000-0000C3040000}"/>
    <cellStyle name="Comma 2 11" xfId="1117" xr:uid="{00000000-0005-0000-0000-0000C4040000}"/>
    <cellStyle name="Comma 2 12" xfId="1295" xr:uid="{00000000-0005-0000-0000-0000C5040000}"/>
    <cellStyle name="Comma 2 13" xfId="766" xr:uid="{00000000-0005-0000-0000-0000C6040000}"/>
    <cellStyle name="Comma 2 14" xfId="658" xr:uid="{00000000-0005-0000-0000-0000C7040000}"/>
    <cellStyle name="Comma 2 15" xfId="561" xr:uid="{00000000-0005-0000-0000-0000C8040000}"/>
    <cellStyle name="Comma 2 16" xfId="484" xr:uid="{00000000-0005-0000-0000-0000C9040000}"/>
    <cellStyle name="Comma 2 17" xfId="407" xr:uid="{00000000-0005-0000-0000-0000CA040000}"/>
    <cellStyle name="Comma 2 18" xfId="351" xr:uid="{00000000-0005-0000-0000-0000CB040000}"/>
    <cellStyle name="Comma 2 19" xfId="1809" xr:uid="{00000000-0005-0000-0000-0000CC040000}"/>
    <cellStyle name="Comma 2 2" xfId="72" xr:uid="{00000000-0005-0000-0000-0000CD040000}"/>
    <cellStyle name="Comma 2 2 10" xfId="1921" xr:uid="{00000000-0005-0000-0000-0000CE040000}"/>
    <cellStyle name="Comma 2 2 10 2" xfId="6443" xr:uid="{00000000-0005-0000-0000-0000CF040000}"/>
    <cellStyle name="Comma 2 2 10 3" xfId="6442" xr:uid="{00000000-0005-0000-0000-0000D0040000}"/>
    <cellStyle name="Comma 2 2 10 4" xfId="14621" xr:uid="{00000000-0005-0000-0000-0000D1040000}"/>
    <cellStyle name="Comma 2 2 11" xfId="1952" xr:uid="{00000000-0005-0000-0000-0000D2040000}"/>
    <cellStyle name="Comma 2 2 11 2" xfId="6445" xr:uid="{00000000-0005-0000-0000-0000D3040000}"/>
    <cellStyle name="Comma 2 2 11 3" xfId="6444" xr:uid="{00000000-0005-0000-0000-0000D4040000}"/>
    <cellStyle name="Comma 2 2 11 4" xfId="14606" xr:uid="{00000000-0005-0000-0000-0000D5040000}"/>
    <cellStyle name="Comma 2 2 12" xfId="2028" xr:uid="{00000000-0005-0000-0000-0000D6040000}"/>
    <cellStyle name="Comma 2 2 12 2" xfId="6447" xr:uid="{00000000-0005-0000-0000-0000D7040000}"/>
    <cellStyle name="Comma 2 2 12 3" xfId="6446" xr:uid="{00000000-0005-0000-0000-0000D8040000}"/>
    <cellStyle name="Comma 2 2 12 4" xfId="14564" xr:uid="{00000000-0005-0000-0000-0000D9040000}"/>
    <cellStyle name="Comma 2 2 13" xfId="2291" xr:uid="{00000000-0005-0000-0000-0000DA040000}"/>
    <cellStyle name="Comma 2 2 13 2" xfId="6449" xr:uid="{00000000-0005-0000-0000-0000DB040000}"/>
    <cellStyle name="Comma 2 2 13 3" xfId="6448" xr:uid="{00000000-0005-0000-0000-0000DC040000}"/>
    <cellStyle name="Comma 2 2 13 4" xfId="14405" xr:uid="{00000000-0005-0000-0000-0000DD040000}"/>
    <cellStyle name="Comma 2 2 14" xfId="1891" xr:uid="{00000000-0005-0000-0000-0000DE040000}"/>
    <cellStyle name="Comma 2 2 14 2" xfId="6451" xr:uid="{00000000-0005-0000-0000-0000DF040000}"/>
    <cellStyle name="Comma 2 2 14 3" xfId="6450" xr:uid="{00000000-0005-0000-0000-0000E0040000}"/>
    <cellStyle name="Comma 2 2 14 4" xfId="14635" xr:uid="{00000000-0005-0000-0000-0000E1040000}"/>
    <cellStyle name="Comma 2 2 15" xfId="2421" xr:uid="{00000000-0005-0000-0000-0000E2040000}"/>
    <cellStyle name="Comma 2 2 15 2" xfId="6453" xr:uid="{00000000-0005-0000-0000-0000E3040000}"/>
    <cellStyle name="Comma 2 2 15 3" xfId="6452" xr:uid="{00000000-0005-0000-0000-0000E4040000}"/>
    <cellStyle name="Comma 2 2 15 4" xfId="14331" xr:uid="{00000000-0005-0000-0000-0000E5040000}"/>
    <cellStyle name="Comma 2 2 16" xfId="2086" xr:uid="{00000000-0005-0000-0000-0000E6040000}"/>
    <cellStyle name="Comma 2 2 16 2" xfId="6455" xr:uid="{00000000-0005-0000-0000-0000E7040000}"/>
    <cellStyle name="Comma 2 2 16 3" xfId="6454" xr:uid="{00000000-0005-0000-0000-0000E8040000}"/>
    <cellStyle name="Comma 2 2 16 4" xfId="14531" xr:uid="{00000000-0005-0000-0000-0000E9040000}"/>
    <cellStyle name="Comma 2 2 17" xfId="2370" xr:uid="{00000000-0005-0000-0000-0000EA040000}"/>
    <cellStyle name="Comma 2 2 17 2" xfId="6457" xr:uid="{00000000-0005-0000-0000-0000EB040000}"/>
    <cellStyle name="Comma 2 2 17 3" xfId="6456" xr:uid="{00000000-0005-0000-0000-0000EC040000}"/>
    <cellStyle name="Comma 2 2 17 4" xfId="14365" xr:uid="{00000000-0005-0000-0000-0000ED040000}"/>
    <cellStyle name="Comma 2 2 18" xfId="2203" xr:uid="{00000000-0005-0000-0000-0000EE040000}"/>
    <cellStyle name="Comma 2 2 18 2" xfId="6459" xr:uid="{00000000-0005-0000-0000-0000EF040000}"/>
    <cellStyle name="Comma 2 2 18 3" xfId="6458" xr:uid="{00000000-0005-0000-0000-0000F0040000}"/>
    <cellStyle name="Comma 2 2 18 4" xfId="14461" xr:uid="{00000000-0005-0000-0000-0000F1040000}"/>
    <cellStyle name="Comma 2 2 19" xfId="2172" xr:uid="{00000000-0005-0000-0000-0000F2040000}"/>
    <cellStyle name="Comma 2 2 19 2" xfId="6461" xr:uid="{00000000-0005-0000-0000-0000F3040000}"/>
    <cellStyle name="Comma 2 2 19 3" xfId="6460" xr:uid="{00000000-0005-0000-0000-0000F4040000}"/>
    <cellStyle name="Comma 2 2 19 4" xfId="14477" xr:uid="{00000000-0005-0000-0000-0000F5040000}"/>
    <cellStyle name="Comma 2 2 2" xfId="1590" xr:uid="{00000000-0005-0000-0000-0000F6040000}"/>
    <cellStyle name="Comma 2 2 2 2" xfId="6463" xr:uid="{00000000-0005-0000-0000-0000F7040000}"/>
    <cellStyle name="Comma 2 2 2 3" xfId="6462" xr:uid="{00000000-0005-0000-0000-0000F8040000}"/>
    <cellStyle name="Comma 2 2 2 4" xfId="14752" xr:uid="{00000000-0005-0000-0000-0000F9040000}"/>
    <cellStyle name="Comma 2 2 20" xfId="2295" xr:uid="{00000000-0005-0000-0000-0000FA040000}"/>
    <cellStyle name="Comma 2 2 20 2" xfId="6465" xr:uid="{00000000-0005-0000-0000-0000FB040000}"/>
    <cellStyle name="Comma 2 2 20 3" xfId="6464" xr:uid="{00000000-0005-0000-0000-0000FC040000}"/>
    <cellStyle name="Comma 2 2 20 4" xfId="14402" xr:uid="{00000000-0005-0000-0000-0000FD040000}"/>
    <cellStyle name="Comma 2 2 21" xfId="2288" xr:uid="{00000000-0005-0000-0000-0000FE040000}"/>
    <cellStyle name="Comma 2 2 21 2" xfId="6467" xr:uid="{00000000-0005-0000-0000-0000FF040000}"/>
    <cellStyle name="Comma 2 2 21 3" xfId="6466" xr:uid="{00000000-0005-0000-0000-000000050000}"/>
    <cellStyle name="Comma 2 2 21 4" xfId="14407" xr:uid="{00000000-0005-0000-0000-000001050000}"/>
    <cellStyle name="Comma 2 2 22" xfId="2524" xr:uid="{00000000-0005-0000-0000-000002050000}"/>
    <cellStyle name="Comma 2 2 22 2" xfId="6469" xr:uid="{00000000-0005-0000-0000-000003050000}"/>
    <cellStyle name="Comma 2 2 22 3" xfId="6468" xr:uid="{00000000-0005-0000-0000-000004050000}"/>
    <cellStyle name="Comma 2 2 22 4" xfId="14266" xr:uid="{00000000-0005-0000-0000-000005050000}"/>
    <cellStyle name="Comma 2 2 23" xfId="2424" xr:uid="{00000000-0005-0000-0000-000006050000}"/>
    <cellStyle name="Comma 2 2 23 2" xfId="6471" xr:uid="{00000000-0005-0000-0000-000007050000}"/>
    <cellStyle name="Comma 2 2 23 3" xfId="6470" xr:uid="{00000000-0005-0000-0000-000008050000}"/>
    <cellStyle name="Comma 2 2 23 4" xfId="14328" xr:uid="{00000000-0005-0000-0000-000009050000}"/>
    <cellStyle name="Comma 2 2 24" xfId="2496" xr:uid="{00000000-0005-0000-0000-00000A050000}"/>
    <cellStyle name="Comma 2 2 24 2" xfId="6473" xr:uid="{00000000-0005-0000-0000-00000B050000}"/>
    <cellStyle name="Comma 2 2 24 3" xfId="6472" xr:uid="{00000000-0005-0000-0000-00000C050000}"/>
    <cellStyle name="Comma 2 2 24 4" xfId="14281" xr:uid="{00000000-0005-0000-0000-00000D050000}"/>
    <cellStyle name="Comma 2 2 25" xfId="2041" xr:uid="{00000000-0005-0000-0000-00000E050000}"/>
    <cellStyle name="Comma 2 2 25 2" xfId="6475" xr:uid="{00000000-0005-0000-0000-00000F050000}"/>
    <cellStyle name="Comma 2 2 25 3" xfId="6474" xr:uid="{00000000-0005-0000-0000-000010050000}"/>
    <cellStyle name="Comma 2 2 25 4" xfId="14560" xr:uid="{00000000-0005-0000-0000-000011050000}"/>
    <cellStyle name="Comma 2 2 26" xfId="2666" xr:uid="{00000000-0005-0000-0000-000012050000}"/>
    <cellStyle name="Comma 2 2 26 2" xfId="6477" xr:uid="{00000000-0005-0000-0000-000013050000}"/>
    <cellStyle name="Comma 2 2 26 3" xfId="6476" xr:uid="{00000000-0005-0000-0000-000014050000}"/>
    <cellStyle name="Comma 2 2 26 4" xfId="14174" xr:uid="{00000000-0005-0000-0000-000015050000}"/>
    <cellStyle name="Comma 2 2 27" xfId="2390" xr:uid="{00000000-0005-0000-0000-000016050000}"/>
    <cellStyle name="Comma 2 2 27 2" xfId="6479" xr:uid="{00000000-0005-0000-0000-000017050000}"/>
    <cellStyle name="Comma 2 2 27 3" xfId="6478" xr:uid="{00000000-0005-0000-0000-000018050000}"/>
    <cellStyle name="Comma 2 2 27 4" xfId="14353" xr:uid="{00000000-0005-0000-0000-000019050000}"/>
    <cellStyle name="Comma 2 2 28" xfId="2118" xr:uid="{00000000-0005-0000-0000-00001A050000}"/>
    <cellStyle name="Comma 2 2 28 2" xfId="6481" xr:uid="{00000000-0005-0000-0000-00001B050000}"/>
    <cellStyle name="Comma 2 2 28 3" xfId="6480" xr:uid="{00000000-0005-0000-0000-00001C050000}"/>
    <cellStyle name="Comma 2 2 28 4" xfId="14507" xr:uid="{00000000-0005-0000-0000-00001D050000}"/>
    <cellStyle name="Comma 2 2 29" xfId="2722" xr:uid="{00000000-0005-0000-0000-00001E050000}"/>
    <cellStyle name="Comma 2 2 29 2" xfId="6483" xr:uid="{00000000-0005-0000-0000-00001F050000}"/>
    <cellStyle name="Comma 2 2 29 3" xfId="6482" xr:uid="{00000000-0005-0000-0000-000020050000}"/>
    <cellStyle name="Comma 2 2 29 4" xfId="14152" xr:uid="{00000000-0005-0000-0000-000021050000}"/>
    <cellStyle name="Comma 2 2 3" xfId="1591" xr:uid="{00000000-0005-0000-0000-000022050000}"/>
    <cellStyle name="Comma 2 2 3 2" xfId="6485" xr:uid="{00000000-0005-0000-0000-000023050000}"/>
    <cellStyle name="Comma 2 2 3 3" xfId="6484" xr:uid="{00000000-0005-0000-0000-000024050000}"/>
    <cellStyle name="Comma 2 2 3 4" xfId="14751" xr:uid="{00000000-0005-0000-0000-000025050000}"/>
    <cellStyle name="Comma 2 2 30" xfId="2531" xr:uid="{00000000-0005-0000-0000-000026050000}"/>
    <cellStyle name="Comma 2 2 30 2" xfId="6487" xr:uid="{00000000-0005-0000-0000-000027050000}"/>
    <cellStyle name="Comma 2 2 30 3" xfId="6486" xr:uid="{00000000-0005-0000-0000-000028050000}"/>
    <cellStyle name="Comma 2 2 30 4" xfId="14264" xr:uid="{00000000-0005-0000-0000-000029050000}"/>
    <cellStyle name="Comma 2 2 31" xfId="2515" xr:uid="{00000000-0005-0000-0000-00002A050000}"/>
    <cellStyle name="Comma 2 2 31 2" xfId="6489" xr:uid="{00000000-0005-0000-0000-00002B050000}"/>
    <cellStyle name="Comma 2 2 31 3" xfId="6488" xr:uid="{00000000-0005-0000-0000-00002C050000}"/>
    <cellStyle name="Comma 2 2 31 4" xfId="14271" xr:uid="{00000000-0005-0000-0000-00002D050000}"/>
    <cellStyle name="Comma 2 2 32" xfId="2654" xr:uid="{00000000-0005-0000-0000-00002E050000}"/>
    <cellStyle name="Comma 2 2 32 2" xfId="6491" xr:uid="{00000000-0005-0000-0000-00002F050000}"/>
    <cellStyle name="Comma 2 2 32 3" xfId="6490" xr:uid="{00000000-0005-0000-0000-000030050000}"/>
    <cellStyle name="Comma 2 2 32 4" xfId="14181" xr:uid="{00000000-0005-0000-0000-000031050000}"/>
    <cellStyle name="Comma 2 2 33" xfId="2574" xr:uid="{00000000-0005-0000-0000-000032050000}"/>
    <cellStyle name="Comma 2 2 33 2" xfId="6493" xr:uid="{00000000-0005-0000-0000-000033050000}"/>
    <cellStyle name="Comma 2 2 33 3" xfId="6492" xr:uid="{00000000-0005-0000-0000-000034050000}"/>
    <cellStyle name="Comma 2 2 33 4" xfId="14234" xr:uid="{00000000-0005-0000-0000-000035050000}"/>
    <cellStyle name="Comma 2 2 34" xfId="2662" xr:uid="{00000000-0005-0000-0000-000036050000}"/>
    <cellStyle name="Comma 2 2 34 2" xfId="6495" xr:uid="{00000000-0005-0000-0000-000037050000}"/>
    <cellStyle name="Comma 2 2 34 3" xfId="6494" xr:uid="{00000000-0005-0000-0000-000038050000}"/>
    <cellStyle name="Comma 2 2 34 4" xfId="14176" xr:uid="{00000000-0005-0000-0000-000039050000}"/>
    <cellStyle name="Comma 2 2 35" xfId="2808" xr:uid="{00000000-0005-0000-0000-00003A050000}"/>
    <cellStyle name="Comma 2 2 35 2" xfId="6497" xr:uid="{00000000-0005-0000-0000-00003B050000}"/>
    <cellStyle name="Comma 2 2 35 3" xfId="6496" xr:uid="{00000000-0005-0000-0000-00003C050000}"/>
    <cellStyle name="Comma 2 2 35 4" xfId="14090" xr:uid="{00000000-0005-0000-0000-00003D050000}"/>
    <cellStyle name="Comma 2 2 36" xfId="2150" xr:uid="{00000000-0005-0000-0000-00003E050000}"/>
    <cellStyle name="Comma 2 2 36 2" xfId="6499" xr:uid="{00000000-0005-0000-0000-00003F050000}"/>
    <cellStyle name="Comma 2 2 36 3" xfId="6498" xr:uid="{00000000-0005-0000-0000-000040050000}"/>
    <cellStyle name="Comma 2 2 36 4" xfId="14490" xr:uid="{00000000-0005-0000-0000-000041050000}"/>
    <cellStyle name="Comma 2 2 37" xfId="2132" xr:uid="{00000000-0005-0000-0000-000042050000}"/>
    <cellStyle name="Comma 2 2 37 2" xfId="6501" xr:uid="{00000000-0005-0000-0000-000043050000}"/>
    <cellStyle name="Comma 2 2 37 3" xfId="6500" xr:uid="{00000000-0005-0000-0000-000044050000}"/>
    <cellStyle name="Comma 2 2 37 4" xfId="14500" xr:uid="{00000000-0005-0000-0000-000045050000}"/>
    <cellStyle name="Comma 2 2 38" xfId="2334" xr:uid="{00000000-0005-0000-0000-000046050000}"/>
    <cellStyle name="Comma 2 2 38 2" xfId="6503" xr:uid="{00000000-0005-0000-0000-000047050000}"/>
    <cellStyle name="Comma 2 2 38 3" xfId="6502" xr:uid="{00000000-0005-0000-0000-000048050000}"/>
    <cellStyle name="Comma 2 2 38 4" xfId="14383" xr:uid="{00000000-0005-0000-0000-000049050000}"/>
    <cellStyle name="Comma 2 2 39" xfId="2794" xr:uid="{00000000-0005-0000-0000-00004A050000}"/>
    <cellStyle name="Comma 2 2 39 2" xfId="6505" xr:uid="{00000000-0005-0000-0000-00004B050000}"/>
    <cellStyle name="Comma 2 2 39 3" xfId="6504" xr:uid="{00000000-0005-0000-0000-00004C050000}"/>
    <cellStyle name="Comma 2 2 39 4" xfId="14104" xr:uid="{00000000-0005-0000-0000-00004D050000}"/>
    <cellStyle name="Comma 2 2 4" xfId="1592" xr:uid="{00000000-0005-0000-0000-00004E050000}"/>
    <cellStyle name="Comma 2 2 4 2" xfId="6507" xr:uid="{00000000-0005-0000-0000-00004F050000}"/>
    <cellStyle name="Comma 2 2 4 3" xfId="6506" xr:uid="{00000000-0005-0000-0000-000050050000}"/>
    <cellStyle name="Comma 2 2 4 4" xfId="14750" xr:uid="{00000000-0005-0000-0000-000051050000}"/>
    <cellStyle name="Comma 2 2 40" xfId="2841" xr:uid="{00000000-0005-0000-0000-000052050000}"/>
    <cellStyle name="Comma 2 2 40 2" xfId="6509" xr:uid="{00000000-0005-0000-0000-000053050000}"/>
    <cellStyle name="Comma 2 2 40 3" xfId="6508" xr:uid="{00000000-0005-0000-0000-000054050000}"/>
    <cellStyle name="Comma 2 2 40 4" xfId="14065" xr:uid="{00000000-0005-0000-0000-000055050000}"/>
    <cellStyle name="Comma 2 2 41" xfId="2204" xr:uid="{00000000-0005-0000-0000-000056050000}"/>
    <cellStyle name="Comma 2 2 41 2" xfId="6511" xr:uid="{00000000-0005-0000-0000-000057050000}"/>
    <cellStyle name="Comma 2 2 41 3" xfId="6510" xr:uid="{00000000-0005-0000-0000-000058050000}"/>
    <cellStyle name="Comma 2 2 41 4" xfId="14460" xr:uid="{00000000-0005-0000-0000-000059050000}"/>
    <cellStyle name="Comma 2 2 42" xfId="2750" xr:uid="{00000000-0005-0000-0000-00005A050000}"/>
    <cellStyle name="Comma 2 2 42 2" xfId="6513" xr:uid="{00000000-0005-0000-0000-00005B050000}"/>
    <cellStyle name="Comma 2 2 42 3" xfId="6512" xr:uid="{00000000-0005-0000-0000-00005C050000}"/>
    <cellStyle name="Comma 2 2 42 4" xfId="14136" xr:uid="{00000000-0005-0000-0000-00005D050000}"/>
    <cellStyle name="Comma 2 2 43" xfId="2119" xr:uid="{00000000-0005-0000-0000-00005E050000}"/>
    <cellStyle name="Comma 2 2 43 2" xfId="6515" xr:uid="{00000000-0005-0000-0000-00005F050000}"/>
    <cellStyle name="Comma 2 2 43 3" xfId="6514" xr:uid="{00000000-0005-0000-0000-000060050000}"/>
    <cellStyle name="Comma 2 2 43 4" xfId="14506" xr:uid="{00000000-0005-0000-0000-000061050000}"/>
    <cellStyle name="Comma 2 2 44" xfId="3328" xr:uid="{00000000-0005-0000-0000-000062050000}"/>
    <cellStyle name="Comma 2 2 45" xfId="3352" xr:uid="{00000000-0005-0000-0000-000063050000}"/>
    <cellStyle name="Comma 2 2 46" xfId="3376" xr:uid="{00000000-0005-0000-0000-000064050000}"/>
    <cellStyle name="Comma 2 2 47" xfId="3399" xr:uid="{00000000-0005-0000-0000-000065050000}"/>
    <cellStyle name="Comma 2 2 48" xfId="3272" xr:uid="{00000000-0005-0000-0000-000066050000}"/>
    <cellStyle name="Comma 2 2 49" xfId="3416" xr:uid="{00000000-0005-0000-0000-000067050000}"/>
    <cellStyle name="Comma 2 2 5" xfId="1834" xr:uid="{00000000-0005-0000-0000-000068050000}"/>
    <cellStyle name="Comma 2 2 5 2" xfId="6517" xr:uid="{00000000-0005-0000-0000-000069050000}"/>
    <cellStyle name="Comma 2 2 5 3" xfId="6516" xr:uid="{00000000-0005-0000-0000-00006A050000}"/>
    <cellStyle name="Comma 2 2 5 4" xfId="14667" xr:uid="{00000000-0005-0000-0000-00006B050000}"/>
    <cellStyle name="Comma 2 2 50" xfId="3441" xr:uid="{00000000-0005-0000-0000-00006C050000}"/>
    <cellStyle name="Comma 2 2 51" xfId="3467" xr:uid="{00000000-0005-0000-0000-00006D050000}"/>
    <cellStyle name="Comma 2 2 52" xfId="3364" xr:uid="{00000000-0005-0000-0000-00006E050000}"/>
    <cellStyle name="Comma 2 2 53" xfId="3413" xr:uid="{00000000-0005-0000-0000-00006F050000}"/>
    <cellStyle name="Comma 2 2 54" xfId="3613" xr:uid="{00000000-0005-0000-0000-000070050000}"/>
    <cellStyle name="Comma 2 2 55" xfId="3582" xr:uid="{00000000-0005-0000-0000-000071050000}"/>
    <cellStyle name="Comma 2 2 56" xfId="3669" xr:uid="{00000000-0005-0000-0000-000072050000}"/>
    <cellStyle name="Comma 2 2 57" xfId="3697" xr:uid="{00000000-0005-0000-0000-000073050000}"/>
    <cellStyle name="Comma 2 2 58" xfId="3725" xr:uid="{00000000-0005-0000-0000-000074050000}"/>
    <cellStyle name="Comma 2 2 59" xfId="3754" xr:uid="{00000000-0005-0000-0000-000075050000}"/>
    <cellStyle name="Comma 2 2 6" xfId="1851" xr:uid="{00000000-0005-0000-0000-000076050000}"/>
    <cellStyle name="Comma 2 2 6 2" xfId="6519" xr:uid="{00000000-0005-0000-0000-000077050000}"/>
    <cellStyle name="Comma 2 2 6 3" xfId="6518" xr:uid="{00000000-0005-0000-0000-000078050000}"/>
    <cellStyle name="Comma 2 2 6 4" xfId="14660" xr:uid="{00000000-0005-0000-0000-000079050000}"/>
    <cellStyle name="Comma 2 2 60" xfId="3782" xr:uid="{00000000-0005-0000-0000-00007A050000}"/>
    <cellStyle name="Comma 2 2 61" xfId="3845" xr:uid="{00000000-0005-0000-0000-00007B050000}"/>
    <cellStyle name="Comma 2 2 62" xfId="3726" xr:uid="{00000000-0005-0000-0000-00007C050000}"/>
    <cellStyle name="Comma 2 2 63" xfId="3840" xr:uid="{00000000-0005-0000-0000-00007D050000}"/>
    <cellStyle name="Comma 2 2 64" xfId="3880" xr:uid="{00000000-0005-0000-0000-00007E050000}"/>
    <cellStyle name="Comma 2 2 65" xfId="3920" xr:uid="{00000000-0005-0000-0000-00007F050000}"/>
    <cellStyle name="Comma 2 2 66" xfId="3740" xr:uid="{00000000-0005-0000-0000-000080050000}"/>
    <cellStyle name="Comma 2 2 67" xfId="3971" xr:uid="{00000000-0005-0000-0000-000081050000}"/>
    <cellStyle name="Comma 2 2 68" xfId="3801" xr:uid="{00000000-0005-0000-0000-000082050000}"/>
    <cellStyle name="Comma 2 2 69" xfId="4028" xr:uid="{00000000-0005-0000-0000-000083050000}"/>
    <cellStyle name="Comma 2 2 7" xfId="1868" xr:uid="{00000000-0005-0000-0000-000084050000}"/>
    <cellStyle name="Comma 2 2 7 2" xfId="6521" xr:uid="{00000000-0005-0000-0000-000085050000}"/>
    <cellStyle name="Comma 2 2 7 3" xfId="6520" xr:uid="{00000000-0005-0000-0000-000086050000}"/>
    <cellStyle name="Comma 2 2 7 4" xfId="14651" xr:uid="{00000000-0005-0000-0000-000087050000}"/>
    <cellStyle name="Comma 2 2 70" xfId="3917" xr:uid="{00000000-0005-0000-0000-000088050000}"/>
    <cellStyle name="Comma 2 2 71" xfId="3990" xr:uid="{00000000-0005-0000-0000-000089050000}"/>
    <cellStyle name="Comma 2 2 72" xfId="3537" xr:uid="{00000000-0005-0000-0000-00008A050000}"/>
    <cellStyle name="Comma 2 2 73" xfId="3892" xr:uid="{00000000-0005-0000-0000-00008B050000}"/>
    <cellStyle name="Comma 2 2 74" xfId="3673" xr:uid="{00000000-0005-0000-0000-00008C050000}"/>
    <cellStyle name="Comma 2 2 75" xfId="3998" xr:uid="{00000000-0005-0000-0000-00008D050000}"/>
    <cellStyle name="Comma 2 2 76" xfId="3988" xr:uid="{00000000-0005-0000-0000-00008E050000}"/>
    <cellStyle name="Comma 2 2 77" xfId="3764" xr:uid="{00000000-0005-0000-0000-00008F050000}"/>
    <cellStyle name="Comma 2 2 78" xfId="3968" xr:uid="{00000000-0005-0000-0000-000090050000}"/>
    <cellStyle name="Comma 2 2 79" xfId="3606" xr:uid="{00000000-0005-0000-0000-000091050000}"/>
    <cellStyle name="Comma 2 2 8" xfId="1885" xr:uid="{00000000-0005-0000-0000-000092050000}"/>
    <cellStyle name="Comma 2 2 8 2" xfId="6523" xr:uid="{00000000-0005-0000-0000-000093050000}"/>
    <cellStyle name="Comma 2 2 8 3" xfId="6522" xr:uid="{00000000-0005-0000-0000-000094050000}"/>
    <cellStyle name="Comma 2 2 8 4" xfId="14641" xr:uid="{00000000-0005-0000-0000-000095050000}"/>
    <cellStyle name="Comma 2 2 80" xfId="3915" xr:uid="{00000000-0005-0000-0000-000096050000}"/>
    <cellStyle name="Comma 2 2 81" xfId="3876" xr:uid="{00000000-0005-0000-0000-000097050000}"/>
    <cellStyle name="Comma 2 2 82" xfId="4170" xr:uid="{00000000-0005-0000-0000-000098050000}"/>
    <cellStyle name="Comma 2 2 83" xfId="3547" xr:uid="{00000000-0005-0000-0000-000099050000}"/>
    <cellStyle name="Comma 2 2 84" xfId="3977" xr:uid="{00000000-0005-0000-0000-00009A050000}"/>
    <cellStyle name="Comma 2 2 85" xfId="4304" xr:uid="{00000000-0005-0000-0000-00009B050000}"/>
    <cellStyle name="Comma 2 2 86" xfId="3999" xr:uid="{00000000-0005-0000-0000-00009C050000}"/>
    <cellStyle name="Comma 2 2 87" xfId="4681" xr:uid="{00000000-0005-0000-0000-00009D050000}"/>
    <cellStyle name="Comma 2 2 88" xfId="4625" xr:uid="{00000000-0005-0000-0000-00009E050000}"/>
    <cellStyle name="Comma 2 2 9" xfId="1904" xr:uid="{00000000-0005-0000-0000-00009F050000}"/>
    <cellStyle name="Comma 2 2 9 2" xfId="6525" xr:uid="{00000000-0005-0000-0000-0000A0050000}"/>
    <cellStyle name="Comma 2 2 9 3" xfId="6524" xr:uid="{00000000-0005-0000-0000-0000A1050000}"/>
    <cellStyle name="Comma 2 2 9 4" xfId="14630" xr:uid="{00000000-0005-0000-0000-0000A2050000}"/>
    <cellStyle name="Comma 2 20" xfId="1813" xr:uid="{00000000-0005-0000-0000-0000A3050000}"/>
    <cellStyle name="Comma 2 21" xfId="2482" xr:uid="{00000000-0005-0000-0000-0000A4050000}"/>
    <cellStyle name="Comma 2 22" xfId="2642" xr:uid="{00000000-0005-0000-0000-0000A5050000}"/>
    <cellStyle name="Comma 2 23" xfId="2730" xr:uid="{00000000-0005-0000-0000-0000A6050000}"/>
    <cellStyle name="Comma 2 24" xfId="2031" xr:uid="{00000000-0005-0000-0000-0000A7050000}"/>
    <cellStyle name="Comma 2 25" xfId="4452" xr:uid="{00000000-0005-0000-0000-0000A8050000}"/>
    <cellStyle name="Comma 2 26" xfId="4456" xr:uid="{00000000-0005-0000-0000-0000A9050000}"/>
    <cellStyle name="Comma 2 27" xfId="4461" xr:uid="{00000000-0005-0000-0000-0000AA050000}"/>
    <cellStyle name="Comma 2 28" xfId="4465" xr:uid="{00000000-0005-0000-0000-0000AB050000}"/>
    <cellStyle name="Comma 2 29" xfId="4469" xr:uid="{00000000-0005-0000-0000-0000AC050000}"/>
    <cellStyle name="Comma 2 3" xfId="127" xr:uid="{00000000-0005-0000-0000-0000AD050000}"/>
    <cellStyle name="Comma 2 3 10" xfId="2176" xr:uid="{00000000-0005-0000-0000-0000AE050000}"/>
    <cellStyle name="Comma 2 3 10 2" xfId="6528" xr:uid="{00000000-0005-0000-0000-0000AF050000}"/>
    <cellStyle name="Comma 2 3 10 3" xfId="6527" xr:uid="{00000000-0005-0000-0000-0000B0050000}"/>
    <cellStyle name="Comma 2 3 10 4" xfId="14475" xr:uid="{00000000-0005-0000-0000-0000B1050000}"/>
    <cellStyle name="Comma 2 3 11" xfId="1768" xr:uid="{00000000-0005-0000-0000-0000B2050000}"/>
    <cellStyle name="Comma 2 3 11 2" xfId="6530" xr:uid="{00000000-0005-0000-0000-0000B3050000}"/>
    <cellStyle name="Comma 2 3 11 3" xfId="6529" xr:uid="{00000000-0005-0000-0000-0000B4050000}"/>
    <cellStyle name="Comma 2 3 11 4" xfId="14701" xr:uid="{00000000-0005-0000-0000-0000B5050000}"/>
    <cellStyle name="Comma 2 3 12" xfId="2196" xr:uid="{00000000-0005-0000-0000-0000B6050000}"/>
    <cellStyle name="Comma 2 3 12 2" xfId="6532" xr:uid="{00000000-0005-0000-0000-0000B7050000}"/>
    <cellStyle name="Comma 2 3 12 3" xfId="6531" xr:uid="{00000000-0005-0000-0000-0000B8050000}"/>
    <cellStyle name="Comma 2 3 12 4" xfId="14466" xr:uid="{00000000-0005-0000-0000-0000B9050000}"/>
    <cellStyle name="Comma 2 3 13" xfId="2198" xr:uid="{00000000-0005-0000-0000-0000BA050000}"/>
    <cellStyle name="Comma 2 3 13 2" xfId="6534" xr:uid="{00000000-0005-0000-0000-0000BB050000}"/>
    <cellStyle name="Comma 2 3 13 3" xfId="6533" xr:uid="{00000000-0005-0000-0000-0000BC050000}"/>
    <cellStyle name="Comma 2 3 13 4" xfId="14465" xr:uid="{00000000-0005-0000-0000-0000BD050000}"/>
    <cellStyle name="Comma 2 3 14" xfId="2275" xr:uid="{00000000-0005-0000-0000-0000BE050000}"/>
    <cellStyle name="Comma 2 3 14 2" xfId="6536" xr:uid="{00000000-0005-0000-0000-0000BF050000}"/>
    <cellStyle name="Comma 2 3 14 3" xfId="6535" xr:uid="{00000000-0005-0000-0000-0000C0050000}"/>
    <cellStyle name="Comma 2 3 14 4" xfId="14416" xr:uid="{00000000-0005-0000-0000-0000C1050000}"/>
    <cellStyle name="Comma 2 3 15" xfId="2098" xr:uid="{00000000-0005-0000-0000-0000C2050000}"/>
    <cellStyle name="Comma 2 3 15 2" xfId="6538" xr:uid="{00000000-0005-0000-0000-0000C3050000}"/>
    <cellStyle name="Comma 2 3 15 3" xfId="6537" xr:uid="{00000000-0005-0000-0000-0000C4050000}"/>
    <cellStyle name="Comma 2 3 15 4" xfId="14520" xr:uid="{00000000-0005-0000-0000-0000C5050000}"/>
    <cellStyle name="Comma 2 3 16" xfId="2401" xr:uid="{00000000-0005-0000-0000-0000C6050000}"/>
    <cellStyle name="Comma 2 3 16 2" xfId="6540" xr:uid="{00000000-0005-0000-0000-0000C7050000}"/>
    <cellStyle name="Comma 2 3 16 3" xfId="6539" xr:uid="{00000000-0005-0000-0000-0000C8050000}"/>
    <cellStyle name="Comma 2 3 16 4" xfId="14345" xr:uid="{00000000-0005-0000-0000-0000C9050000}"/>
    <cellStyle name="Comma 2 3 17" xfId="1975" xr:uid="{00000000-0005-0000-0000-0000CA050000}"/>
    <cellStyle name="Comma 2 3 17 2" xfId="6542" xr:uid="{00000000-0005-0000-0000-0000CB050000}"/>
    <cellStyle name="Comma 2 3 17 3" xfId="6541" xr:uid="{00000000-0005-0000-0000-0000CC050000}"/>
    <cellStyle name="Comma 2 3 17 4" xfId="14590" xr:uid="{00000000-0005-0000-0000-0000CD050000}"/>
    <cellStyle name="Comma 2 3 18" xfId="1831" xr:uid="{00000000-0005-0000-0000-0000CE050000}"/>
    <cellStyle name="Comma 2 3 18 2" xfId="6544" xr:uid="{00000000-0005-0000-0000-0000CF050000}"/>
    <cellStyle name="Comma 2 3 18 3" xfId="6543" xr:uid="{00000000-0005-0000-0000-0000D0050000}"/>
    <cellStyle name="Comma 2 3 18 4" xfId="14669" xr:uid="{00000000-0005-0000-0000-0000D1050000}"/>
    <cellStyle name="Comma 2 3 19" xfId="2562" xr:uid="{00000000-0005-0000-0000-0000D2050000}"/>
    <cellStyle name="Comma 2 3 19 2" xfId="6546" xr:uid="{00000000-0005-0000-0000-0000D3050000}"/>
    <cellStyle name="Comma 2 3 19 3" xfId="6545" xr:uid="{00000000-0005-0000-0000-0000D4050000}"/>
    <cellStyle name="Comma 2 3 19 4" xfId="14242" xr:uid="{00000000-0005-0000-0000-0000D5050000}"/>
    <cellStyle name="Comma 2 3 2" xfId="185" xr:uid="{00000000-0005-0000-0000-0000D6050000}"/>
    <cellStyle name="Comma 2 3 2 2" xfId="297" xr:uid="{00000000-0005-0000-0000-0000D7050000}"/>
    <cellStyle name="Comma 2 3 2 2 2" xfId="6549" xr:uid="{00000000-0005-0000-0000-0000D8050000}"/>
    <cellStyle name="Comma 2 3 2 2 3" xfId="6548" xr:uid="{00000000-0005-0000-0000-0000D9050000}"/>
    <cellStyle name="Comma 2 3 2 2 4" xfId="14930" xr:uid="{00000000-0005-0000-0000-0000DA050000}"/>
    <cellStyle name="Comma 2 3 2 3" xfId="6550" xr:uid="{00000000-0005-0000-0000-0000DB050000}"/>
    <cellStyle name="Comma 2 3 2 4" xfId="6547" xr:uid="{00000000-0005-0000-0000-0000DC050000}"/>
    <cellStyle name="Comma 2 3 2 5" xfId="14941" xr:uid="{00000000-0005-0000-0000-0000DD050000}"/>
    <cellStyle name="Comma 2 3 20" xfId="2385" xr:uid="{00000000-0005-0000-0000-0000DE050000}"/>
    <cellStyle name="Comma 2 3 20 2" xfId="6552" xr:uid="{00000000-0005-0000-0000-0000DF050000}"/>
    <cellStyle name="Comma 2 3 20 3" xfId="6551" xr:uid="{00000000-0005-0000-0000-0000E0050000}"/>
    <cellStyle name="Comma 2 3 20 4" xfId="14356" xr:uid="{00000000-0005-0000-0000-0000E1050000}"/>
    <cellStyle name="Comma 2 3 21" xfId="2599" xr:uid="{00000000-0005-0000-0000-0000E2050000}"/>
    <cellStyle name="Comma 2 3 21 2" xfId="6554" xr:uid="{00000000-0005-0000-0000-0000E3050000}"/>
    <cellStyle name="Comma 2 3 21 3" xfId="6553" xr:uid="{00000000-0005-0000-0000-0000E4050000}"/>
    <cellStyle name="Comma 2 3 21 4" xfId="14216" xr:uid="{00000000-0005-0000-0000-0000E5050000}"/>
    <cellStyle name="Comma 2 3 22" xfId="2262" xr:uid="{00000000-0005-0000-0000-0000E6050000}"/>
    <cellStyle name="Comma 2 3 22 2" xfId="6556" xr:uid="{00000000-0005-0000-0000-0000E7050000}"/>
    <cellStyle name="Comma 2 3 22 3" xfId="6555" xr:uid="{00000000-0005-0000-0000-0000E8050000}"/>
    <cellStyle name="Comma 2 3 22 4" xfId="14426" xr:uid="{00000000-0005-0000-0000-0000E9050000}"/>
    <cellStyle name="Comma 2 3 23" xfId="2628" xr:uid="{00000000-0005-0000-0000-0000EA050000}"/>
    <cellStyle name="Comma 2 3 23 2" xfId="6558" xr:uid="{00000000-0005-0000-0000-0000EB050000}"/>
    <cellStyle name="Comma 2 3 23 3" xfId="6557" xr:uid="{00000000-0005-0000-0000-0000EC050000}"/>
    <cellStyle name="Comma 2 3 23 4" xfId="14199" xr:uid="{00000000-0005-0000-0000-0000ED050000}"/>
    <cellStyle name="Comma 2 3 24" xfId="2274" xr:uid="{00000000-0005-0000-0000-0000EE050000}"/>
    <cellStyle name="Comma 2 3 24 2" xfId="6560" xr:uid="{00000000-0005-0000-0000-0000EF050000}"/>
    <cellStyle name="Comma 2 3 24 3" xfId="6559" xr:uid="{00000000-0005-0000-0000-0000F0050000}"/>
    <cellStyle name="Comma 2 3 24 4" xfId="14417" xr:uid="{00000000-0005-0000-0000-0000F1050000}"/>
    <cellStyle name="Comma 2 3 25" xfId="2038" xr:uid="{00000000-0005-0000-0000-0000F2050000}"/>
    <cellStyle name="Comma 2 3 25 2" xfId="6562" xr:uid="{00000000-0005-0000-0000-0000F3050000}"/>
    <cellStyle name="Comma 2 3 25 3" xfId="6561" xr:uid="{00000000-0005-0000-0000-0000F4050000}"/>
    <cellStyle name="Comma 2 3 25 4" xfId="14561" xr:uid="{00000000-0005-0000-0000-0000F5050000}"/>
    <cellStyle name="Comma 2 3 26" xfId="2444" xr:uid="{00000000-0005-0000-0000-0000F6050000}"/>
    <cellStyle name="Comma 2 3 26 2" xfId="6564" xr:uid="{00000000-0005-0000-0000-0000F7050000}"/>
    <cellStyle name="Comma 2 3 26 3" xfId="6563" xr:uid="{00000000-0005-0000-0000-0000F8050000}"/>
    <cellStyle name="Comma 2 3 26 4" xfId="14317" xr:uid="{00000000-0005-0000-0000-0000F9050000}"/>
    <cellStyle name="Comma 2 3 27" xfId="2711" xr:uid="{00000000-0005-0000-0000-0000FA050000}"/>
    <cellStyle name="Comma 2 3 27 2" xfId="6566" xr:uid="{00000000-0005-0000-0000-0000FB050000}"/>
    <cellStyle name="Comma 2 3 27 3" xfId="6565" xr:uid="{00000000-0005-0000-0000-0000FC050000}"/>
    <cellStyle name="Comma 2 3 27 4" xfId="14967" xr:uid="{00000000-0005-0000-0000-0000FD050000}"/>
    <cellStyle name="Comma 2 3 28" xfId="2680" xr:uid="{00000000-0005-0000-0000-0000FE050000}"/>
    <cellStyle name="Comma 2 3 28 2" xfId="6568" xr:uid="{00000000-0005-0000-0000-0000FF050000}"/>
    <cellStyle name="Comma 2 3 28 3" xfId="6567" xr:uid="{00000000-0005-0000-0000-000000060000}"/>
    <cellStyle name="Comma 2 3 28 4" xfId="14164" xr:uid="{00000000-0005-0000-0000-000001060000}"/>
    <cellStyle name="Comma 2 3 29" xfId="2745" xr:uid="{00000000-0005-0000-0000-000002060000}"/>
    <cellStyle name="Comma 2 3 29 2" xfId="6570" xr:uid="{00000000-0005-0000-0000-000003060000}"/>
    <cellStyle name="Comma 2 3 29 3" xfId="6569" xr:uid="{00000000-0005-0000-0000-000004060000}"/>
    <cellStyle name="Comma 2 3 29 4" xfId="14140" xr:uid="{00000000-0005-0000-0000-000005060000}"/>
    <cellStyle name="Comma 2 3 3" xfId="238" xr:uid="{00000000-0005-0000-0000-000006060000}"/>
    <cellStyle name="Comma 2 3 3 2" xfId="6572" xr:uid="{00000000-0005-0000-0000-000007060000}"/>
    <cellStyle name="Comma 2 3 3 3" xfId="6571" xr:uid="{00000000-0005-0000-0000-000008060000}"/>
    <cellStyle name="Comma 2 3 3 4" xfId="14936" xr:uid="{00000000-0005-0000-0000-000009060000}"/>
    <cellStyle name="Comma 2 3 30" xfId="2811" xr:uid="{00000000-0005-0000-0000-00000A060000}"/>
    <cellStyle name="Comma 2 3 30 2" xfId="6574" xr:uid="{00000000-0005-0000-0000-00000B060000}"/>
    <cellStyle name="Comma 2 3 30 3" xfId="6573" xr:uid="{00000000-0005-0000-0000-00000C060000}"/>
    <cellStyle name="Comma 2 3 30 4" xfId="14088" xr:uid="{00000000-0005-0000-0000-00000D060000}"/>
    <cellStyle name="Comma 2 3 31" xfId="2342" xr:uid="{00000000-0005-0000-0000-00000E060000}"/>
    <cellStyle name="Comma 2 3 31 2" xfId="6576" xr:uid="{00000000-0005-0000-0000-00000F060000}"/>
    <cellStyle name="Comma 2 3 31 3" xfId="6575" xr:uid="{00000000-0005-0000-0000-000010060000}"/>
    <cellStyle name="Comma 2 3 31 4" xfId="14380" xr:uid="{00000000-0005-0000-0000-000011060000}"/>
    <cellStyle name="Comma 2 3 32" xfId="2352" xr:uid="{00000000-0005-0000-0000-000012060000}"/>
    <cellStyle name="Comma 2 3 32 2" xfId="6578" xr:uid="{00000000-0005-0000-0000-000013060000}"/>
    <cellStyle name="Comma 2 3 32 3" xfId="6577" xr:uid="{00000000-0005-0000-0000-000014060000}"/>
    <cellStyle name="Comma 2 3 32 4" xfId="14373" xr:uid="{00000000-0005-0000-0000-000015060000}"/>
    <cellStyle name="Comma 2 3 33" xfId="2762" xr:uid="{00000000-0005-0000-0000-000016060000}"/>
    <cellStyle name="Comma 2 3 33 2" xfId="6580" xr:uid="{00000000-0005-0000-0000-000017060000}"/>
    <cellStyle name="Comma 2 3 33 3" xfId="6579" xr:uid="{00000000-0005-0000-0000-000018060000}"/>
    <cellStyle name="Comma 2 3 33 4" xfId="14131" xr:uid="{00000000-0005-0000-0000-000019060000}"/>
    <cellStyle name="Comma 2 3 34" xfId="2788" xr:uid="{00000000-0005-0000-0000-00001A060000}"/>
    <cellStyle name="Comma 2 3 34 2" xfId="6582" xr:uid="{00000000-0005-0000-0000-00001B060000}"/>
    <cellStyle name="Comma 2 3 34 3" xfId="6581" xr:uid="{00000000-0005-0000-0000-00001C060000}"/>
    <cellStyle name="Comma 2 3 34 4" xfId="14110" xr:uid="{00000000-0005-0000-0000-00001D060000}"/>
    <cellStyle name="Comma 2 3 35" xfId="2221" xr:uid="{00000000-0005-0000-0000-00001E060000}"/>
    <cellStyle name="Comma 2 3 35 2" xfId="6584" xr:uid="{00000000-0005-0000-0000-00001F060000}"/>
    <cellStyle name="Comma 2 3 35 3" xfId="6583" xr:uid="{00000000-0005-0000-0000-000020060000}"/>
    <cellStyle name="Comma 2 3 35 4" xfId="14453" xr:uid="{00000000-0005-0000-0000-000021060000}"/>
    <cellStyle name="Comma 2 3 36" xfId="2318" xr:uid="{00000000-0005-0000-0000-000022060000}"/>
    <cellStyle name="Comma 2 3 36 2" xfId="6586" xr:uid="{00000000-0005-0000-0000-000023060000}"/>
    <cellStyle name="Comma 2 3 36 3" xfId="6585" xr:uid="{00000000-0005-0000-0000-000024060000}"/>
    <cellStyle name="Comma 2 3 36 4" xfId="14390" xr:uid="{00000000-0005-0000-0000-000025060000}"/>
    <cellStyle name="Comma 2 3 37" xfId="2199" xr:uid="{00000000-0005-0000-0000-000026060000}"/>
    <cellStyle name="Comma 2 3 37 2" xfId="6588" xr:uid="{00000000-0005-0000-0000-000027060000}"/>
    <cellStyle name="Comma 2 3 37 3" xfId="6587" xr:uid="{00000000-0005-0000-0000-000028060000}"/>
    <cellStyle name="Comma 2 3 37 4" xfId="14464" xr:uid="{00000000-0005-0000-0000-000029060000}"/>
    <cellStyle name="Comma 2 3 38" xfId="2747" xr:uid="{00000000-0005-0000-0000-00002A060000}"/>
    <cellStyle name="Comma 2 3 38 2" xfId="6590" xr:uid="{00000000-0005-0000-0000-00002B060000}"/>
    <cellStyle name="Comma 2 3 38 3" xfId="6589" xr:uid="{00000000-0005-0000-0000-00002C060000}"/>
    <cellStyle name="Comma 2 3 38 4" xfId="14138" xr:uid="{00000000-0005-0000-0000-00002D060000}"/>
    <cellStyle name="Comma 2 3 39" xfId="2618" xr:uid="{00000000-0005-0000-0000-00002E060000}"/>
    <cellStyle name="Comma 2 3 39 2" xfId="6592" xr:uid="{00000000-0005-0000-0000-00002F060000}"/>
    <cellStyle name="Comma 2 3 39 3" xfId="6591" xr:uid="{00000000-0005-0000-0000-000030060000}"/>
    <cellStyle name="Comma 2 3 39 4" xfId="14206" xr:uid="{00000000-0005-0000-0000-000031060000}"/>
    <cellStyle name="Comma 2 3 4" xfId="1596" xr:uid="{00000000-0005-0000-0000-000032060000}"/>
    <cellStyle name="Comma 2 3 4 2" xfId="6594" xr:uid="{00000000-0005-0000-0000-000033060000}"/>
    <cellStyle name="Comma 2 3 4 3" xfId="6593" xr:uid="{00000000-0005-0000-0000-000034060000}"/>
    <cellStyle name="Comma 2 3 4 4" xfId="14749" xr:uid="{00000000-0005-0000-0000-000035060000}"/>
    <cellStyle name="Comma 2 3 40" xfId="2517" xr:uid="{00000000-0005-0000-0000-000036060000}"/>
    <cellStyle name="Comma 2 3 40 2" xfId="6596" xr:uid="{00000000-0005-0000-0000-000037060000}"/>
    <cellStyle name="Comma 2 3 40 3" xfId="6595" xr:uid="{00000000-0005-0000-0000-000038060000}"/>
    <cellStyle name="Comma 2 3 40 4" xfId="14270" xr:uid="{00000000-0005-0000-0000-000039060000}"/>
    <cellStyle name="Comma 2 3 41" xfId="2540" xr:uid="{00000000-0005-0000-0000-00003A060000}"/>
    <cellStyle name="Comma 2 3 41 2" xfId="6598" xr:uid="{00000000-0005-0000-0000-00003B060000}"/>
    <cellStyle name="Comma 2 3 41 3" xfId="6597" xr:uid="{00000000-0005-0000-0000-00003C060000}"/>
    <cellStyle name="Comma 2 3 41 4" xfId="14259" xr:uid="{00000000-0005-0000-0000-00003D060000}"/>
    <cellStyle name="Comma 2 3 42" xfId="3440" xr:uid="{00000000-0005-0000-0000-00003E060000}"/>
    <cellStyle name="Comma 2 3 43" xfId="3466" xr:uid="{00000000-0005-0000-0000-00003F060000}"/>
    <cellStyle name="Comma 2 3 44" xfId="3492" xr:uid="{00000000-0005-0000-0000-000040060000}"/>
    <cellStyle name="Comma 2 3 45" xfId="3516" xr:uid="{00000000-0005-0000-0000-000041060000}"/>
    <cellStyle name="Comma 2 3 46" xfId="3542" xr:uid="{00000000-0005-0000-0000-000042060000}"/>
    <cellStyle name="Comma 2 3 47" xfId="3480" xr:uid="{00000000-0005-0000-0000-000043060000}"/>
    <cellStyle name="Comma 2 3 48" xfId="3430" xr:uid="{00000000-0005-0000-0000-000044060000}"/>
    <cellStyle name="Comma 2 3 49" xfId="3540" xr:uid="{00000000-0005-0000-0000-000045060000}"/>
    <cellStyle name="Comma 2 3 5" xfId="1872" xr:uid="{00000000-0005-0000-0000-000046060000}"/>
    <cellStyle name="Comma 2 3 5 2" xfId="6600" xr:uid="{00000000-0005-0000-0000-000047060000}"/>
    <cellStyle name="Comma 2 3 5 3" xfId="6599" xr:uid="{00000000-0005-0000-0000-000048060000}"/>
    <cellStyle name="Comma 2 3 5 4" xfId="14647" xr:uid="{00000000-0005-0000-0000-000049060000}"/>
    <cellStyle name="Comma 2 3 50" xfId="3665" xr:uid="{00000000-0005-0000-0000-00004A060000}"/>
    <cellStyle name="Comma 2 3 51" xfId="3693" xr:uid="{00000000-0005-0000-0000-00004B060000}"/>
    <cellStyle name="Comma 2 3 52" xfId="3721" xr:uid="{00000000-0005-0000-0000-00004C060000}"/>
    <cellStyle name="Comma 2 3 53" xfId="3750" xr:uid="{00000000-0005-0000-0000-00004D060000}"/>
    <cellStyle name="Comma 2 3 54" xfId="3778" xr:uid="{00000000-0005-0000-0000-00004E060000}"/>
    <cellStyle name="Comma 2 3 55" xfId="3800" xr:uid="{00000000-0005-0000-0000-00004F060000}"/>
    <cellStyle name="Comma 2 3 56" xfId="3821" xr:uid="{00000000-0005-0000-0000-000050060000}"/>
    <cellStyle name="Comma 2 3 57" xfId="3706" xr:uid="{00000000-0005-0000-0000-000051060000}"/>
    <cellStyle name="Comma 2 3 58" xfId="3593" xr:uid="{00000000-0005-0000-0000-000052060000}"/>
    <cellStyle name="Comma 2 3 59" xfId="3618" xr:uid="{00000000-0005-0000-0000-000053060000}"/>
    <cellStyle name="Comma 2 3 6" xfId="1889" xr:uid="{00000000-0005-0000-0000-000054060000}"/>
    <cellStyle name="Comma 2 3 6 2" xfId="6602" xr:uid="{00000000-0005-0000-0000-000055060000}"/>
    <cellStyle name="Comma 2 3 6 3" xfId="6601" xr:uid="{00000000-0005-0000-0000-000056060000}"/>
    <cellStyle name="Comma 2 3 6 4" xfId="14637" xr:uid="{00000000-0005-0000-0000-000057060000}"/>
    <cellStyle name="Comma 2 3 60" xfId="3644" xr:uid="{00000000-0005-0000-0000-000058060000}"/>
    <cellStyle name="Comma 2 3 61" xfId="3820" xr:uid="{00000000-0005-0000-0000-000059060000}"/>
    <cellStyle name="Comma 2 3 62" xfId="3478" xr:uid="{00000000-0005-0000-0000-00005A060000}"/>
    <cellStyle name="Comma 2 3 63" xfId="3813" xr:uid="{00000000-0005-0000-0000-00005B060000}"/>
    <cellStyle name="Comma 2 3 64" xfId="3772" xr:uid="{00000000-0005-0000-0000-00005C060000}"/>
    <cellStyle name="Comma 2 3 65" xfId="4026" xr:uid="{00000000-0005-0000-0000-00005D060000}"/>
    <cellStyle name="Comma 2 3 66" xfId="3966" xr:uid="{00000000-0005-0000-0000-00005E060000}"/>
    <cellStyle name="Comma 2 3 67" xfId="3484" xr:uid="{00000000-0005-0000-0000-00005F060000}"/>
    <cellStyle name="Comma 2 3 68" xfId="3842" xr:uid="{00000000-0005-0000-0000-000060060000}"/>
    <cellStyle name="Comma 2 3 69" xfId="3981" xr:uid="{00000000-0005-0000-0000-000061060000}"/>
    <cellStyle name="Comma 2 3 7" xfId="1908" xr:uid="{00000000-0005-0000-0000-000062060000}"/>
    <cellStyle name="Comma 2 3 7 2" xfId="6604" xr:uid="{00000000-0005-0000-0000-000063060000}"/>
    <cellStyle name="Comma 2 3 7 3" xfId="6603" xr:uid="{00000000-0005-0000-0000-000064060000}"/>
    <cellStyle name="Comma 2 3 7 4" xfId="14626" xr:uid="{00000000-0005-0000-0000-000065060000}"/>
    <cellStyle name="Comma 2 3 70" xfId="3830" xr:uid="{00000000-0005-0000-0000-000066060000}"/>
    <cellStyle name="Comma 2 3 71" xfId="4005" xr:uid="{00000000-0005-0000-0000-000067060000}"/>
    <cellStyle name="Comma 2 3 72" xfId="3826" xr:uid="{00000000-0005-0000-0000-000068060000}"/>
    <cellStyle name="Comma 2 3 73" xfId="4192" xr:uid="{00000000-0005-0000-0000-000069060000}"/>
    <cellStyle name="Comma 2 3 74" xfId="4218" xr:uid="{00000000-0005-0000-0000-00006A060000}"/>
    <cellStyle name="Comma 2 3 75" xfId="4245" xr:uid="{00000000-0005-0000-0000-00006B060000}"/>
    <cellStyle name="Comma 2 3 76" xfId="4271" xr:uid="{00000000-0005-0000-0000-00006C060000}"/>
    <cellStyle name="Comma 2 3 77" xfId="4101" xr:uid="{00000000-0005-0000-0000-00006D060000}"/>
    <cellStyle name="Comma 2 3 78" xfId="4147" xr:uid="{00000000-0005-0000-0000-00006E060000}"/>
    <cellStyle name="Comma 2 3 79" xfId="4124" xr:uid="{00000000-0005-0000-0000-00006F060000}"/>
    <cellStyle name="Comma 2 3 8" xfId="1925" xr:uid="{00000000-0005-0000-0000-000070060000}"/>
    <cellStyle name="Comma 2 3 8 2" xfId="6606" xr:uid="{00000000-0005-0000-0000-000071060000}"/>
    <cellStyle name="Comma 2 3 8 3" xfId="6605" xr:uid="{00000000-0005-0000-0000-000072060000}"/>
    <cellStyle name="Comma 2 3 8 4" xfId="14618" xr:uid="{00000000-0005-0000-0000-000073060000}"/>
    <cellStyle name="Comma 2 3 80" xfId="4027" xr:uid="{00000000-0005-0000-0000-000074060000}"/>
    <cellStyle name="Comma 2 3 81" xfId="3893" xr:uid="{00000000-0005-0000-0000-000075060000}"/>
    <cellStyle name="Comma 2 3 82" xfId="5083" xr:uid="{00000000-0005-0000-0000-000076060000}"/>
    <cellStyle name="Comma 2 3 83" xfId="5102" xr:uid="{00000000-0005-0000-0000-000077060000}"/>
    <cellStyle name="Comma 2 3 84" xfId="1512" xr:uid="{00000000-0005-0000-0000-000078060000}"/>
    <cellStyle name="Comma 2 3 85" xfId="6607" xr:uid="{00000000-0005-0000-0000-000079060000}"/>
    <cellStyle name="Comma 2 3 86" xfId="6526" xr:uid="{00000000-0005-0000-0000-00007A060000}"/>
    <cellStyle name="Comma 2 3 87" xfId="14951" xr:uid="{00000000-0005-0000-0000-00007B060000}"/>
    <cellStyle name="Comma 2 3 9" xfId="1955" xr:uid="{00000000-0005-0000-0000-00007C060000}"/>
    <cellStyle name="Comma 2 3 9 2" xfId="6609" xr:uid="{00000000-0005-0000-0000-00007D060000}"/>
    <cellStyle name="Comma 2 3 9 3" xfId="6608" xr:uid="{00000000-0005-0000-0000-00007E060000}"/>
    <cellStyle name="Comma 2 3 9 4" xfId="14603" xr:uid="{00000000-0005-0000-0000-00007F060000}"/>
    <cellStyle name="Comma 2 30" xfId="4476" xr:uid="{00000000-0005-0000-0000-000080060000}"/>
    <cellStyle name="Comma 2 31" xfId="4479" xr:uid="{00000000-0005-0000-0000-000081060000}"/>
    <cellStyle name="Comma 2 32" xfId="4508" xr:uid="{00000000-0005-0000-0000-000082060000}"/>
    <cellStyle name="Comma 2 33" xfId="4515" xr:uid="{00000000-0005-0000-0000-000083060000}"/>
    <cellStyle name="Comma 2 34" xfId="4521" xr:uid="{00000000-0005-0000-0000-000084060000}"/>
    <cellStyle name="Comma 2 35" xfId="4527" xr:uid="{00000000-0005-0000-0000-000085060000}"/>
    <cellStyle name="Comma 2 36" xfId="4533" xr:uid="{00000000-0005-0000-0000-000086060000}"/>
    <cellStyle name="Comma 2 37" xfId="4539" xr:uid="{00000000-0005-0000-0000-000087060000}"/>
    <cellStyle name="Comma 2 38" xfId="4545" xr:uid="{00000000-0005-0000-0000-000088060000}"/>
    <cellStyle name="Comma 2 39" xfId="4551" xr:uid="{00000000-0005-0000-0000-000089060000}"/>
    <cellStyle name="Comma 2 4" xfId="144" xr:uid="{00000000-0005-0000-0000-00008A060000}"/>
    <cellStyle name="Comma 2 4 10" xfId="2102" xr:uid="{00000000-0005-0000-0000-00008B060000}"/>
    <cellStyle name="Comma 2 4 10 2" xfId="6612" xr:uid="{00000000-0005-0000-0000-00008C060000}"/>
    <cellStyle name="Comma 2 4 10 3" xfId="6611" xr:uid="{00000000-0005-0000-0000-00008D060000}"/>
    <cellStyle name="Comma 2 4 10 4" xfId="14518" xr:uid="{00000000-0005-0000-0000-00008E060000}"/>
    <cellStyle name="Comma 2 4 11" xfId="1777" xr:uid="{00000000-0005-0000-0000-00008F060000}"/>
    <cellStyle name="Comma 2 4 11 2" xfId="6614" xr:uid="{00000000-0005-0000-0000-000090060000}"/>
    <cellStyle name="Comma 2 4 11 3" xfId="6613" xr:uid="{00000000-0005-0000-0000-000091060000}"/>
    <cellStyle name="Comma 2 4 11 4" xfId="14693" xr:uid="{00000000-0005-0000-0000-000092060000}"/>
    <cellStyle name="Comma 2 4 12" xfId="2096" xr:uid="{00000000-0005-0000-0000-000093060000}"/>
    <cellStyle name="Comma 2 4 12 2" xfId="6616" xr:uid="{00000000-0005-0000-0000-000094060000}"/>
    <cellStyle name="Comma 2 4 12 3" xfId="6615" xr:uid="{00000000-0005-0000-0000-000095060000}"/>
    <cellStyle name="Comma 2 4 12 4" xfId="14522" xr:uid="{00000000-0005-0000-0000-000096060000}"/>
    <cellStyle name="Comma 2 4 13" xfId="2234" xr:uid="{00000000-0005-0000-0000-000097060000}"/>
    <cellStyle name="Comma 2 4 13 2" xfId="6618" xr:uid="{00000000-0005-0000-0000-000098060000}"/>
    <cellStyle name="Comma 2 4 13 3" xfId="6617" xr:uid="{00000000-0005-0000-0000-000099060000}"/>
    <cellStyle name="Comma 2 4 13 4" xfId="14443" xr:uid="{00000000-0005-0000-0000-00009A060000}"/>
    <cellStyle name="Comma 2 4 14" xfId="2116" xr:uid="{00000000-0005-0000-0000-00009B060000}"/>
    <cellStyle name="Comma 2 4 14 2" xfId="6620" xr:uid="{00000000-0005-0000-0000-00009C060000}"/>
    <cellStyle name="Comma 2 4 14 3" xfId="6619" xr:uid="{00000000-0005-0000-0000-00009D060000}"/>
    <cellStyle name="Comma 2 4 14 4" xfId="14508" xr:uid="{00000000-0005-0000-0000-00009E060000}"/>
    <cellStyle name="Comma 2 4 15" xfId="2481" xr:uid="{00000000-0005-0000-0000-00009F060000}"/>
    <cellStyle name="Comma 2 4 15 2" xfId="6622" xr:uid="{00000000-0005-0000-0000-0000A0060000}"/>
    <cellStyle name="Comma 2 4 15 3" xfId="6621" xr:uid="{00000000-0005-0000-0000-0000A1060000}"/>
    <cellStyle name="Comma 2 4 15 4" xfId="14292" xr:uid="{00000000-0005-0000-0000-0000A2060000}"/>
    <cellStyle name="Comma 2 4 16" xfId="2077" xr:uid="{00000000-0005-0000-0000-0000A3060000}"/>
    <cellStyle name="Comma 2 4 16 2" xfId="6624" xr:uid="{00000000-0005-0000-0000-0000A4060000}"/>
    <cellStyle name="Comma 2 4 16 3" xfId="6623" xr:uid="{00000000-0005-0000-0000-0000A5060000}"/>
    <cellStyle name="Comma 2 4 16 4" xfId="14538" xr:uid="{00000000-0005-0000-0000-0000A6060000}"/>
    <cellStyle name="Comma 2 4 17" xfId="2500" xr:uid="{00000000-0005-0000-0000-0000A7060000}"/>
    <cellStyle name="Comma 2 4 17 2" xfId="6626" xr:uid="{00000000-0005-0000-0000-0000A8060000}"/>
    <cellStyle name="Comma 2 4 17 3" xfId="6625" xr:uid="{00000000-0005-0000-0000-0000A9060000}"/>
    <cellStyle name="Comma 2 4 17 4" xfId="14278" xr:uid="{00000000-0005-0000-0000-0000AA060000}"/>
    <cellStyle name="Comma 2 4 18" xfId="2306" xr:uid="{00000000-0005-0000-0000-0000AB060000}"/>
    <cellStyle name="Comma 2 4 18 2" xfId="6628" xr:uid="{00000000-0005-0000-0000-0000AC060000}"/>
    <cellStyle name="Comma 2 4 18 3" xfId="6627" xr:uid="{00000000-0005-0000-0000-0000AD060000}"/>
    <cellStyle name="Comma 2 4 18 4" xfId="14397" xr:uid="{00000000-0005-0000-0000-0000AE060000}"/>
    <cellStyle name="Comma 2 4 19" xfId="2149" xr:uid="{00000000-0005-0000-0000-0000AF060000}"/>
    <cellStyle name="Comma 2 4 19 2" xfId="6630" xr:uid="{00000000-0005-0000-0000-0000B0060000}"/>
    <cellStyle name="Comma 2 4 19 3" xfId="6629" xr:uid="{00000000-0005-0000-0000-0000B1060000}"/>
    <cellStyle name="Comma 2 4 19 4" xfId="14491" xr:uid="{00000000-0005-0000-0000-0000B2060000}"/>
    <cellStyle name="Comma 2 4 2" xfId="262" xr:uid="{00000000-0005-0000-0000-0000B3060000}"/>
    <cellStyle name="Comma 2 4 2 2" xfId="6632" xr:uid="{00000000-0005-0000-0000-0000B4060000}"/>
    <cellStyle name="Comma 2 4 2 3" xfId="6631" xr:uid="{00000000-0005-0000-0000-0000B5060000}"/>
    <cellStyle name="Comma 2 4 2 4" xfId="14933" xr:uid="{00000000-0005-0000-0000-0000B6060000}"/>
    <cellStyle name="Comma 2 4 20" xfId="2137" xr:uid="{00000000-0005-0000-0000-0000B7060000}"/>
    <cellStyle name="Comma 2 4 20 2" xfId="6634" xr:uid="{00000000-0005-0000-0000-0000B8060000}"/>
    <cellStyle name="Comma 2 4 20 3" xfId="6633" xr:uid="{00000000-0005-0000-0000-0000B9060000}"/>
    <cellStyle name="Comma 2 4 20 4" xfId="14497" xr:uid="{00000000-0005-0000-0000-0000BA060000}"/>
    <cellStyle name="Comma 2 4 21" xfId="1919" xr:uid="{00000000-0005-0000-0000-0000BB060000}"/>
    <cellStyle name="Comma 2 4 21 2" xfId="6636" xr:uid="{00000000-0005-0000-0000-0000BC060000}"/>
    <cellStyle name="Comma 2 4 21 3" xfId="6635" xr:uid="{00000000-0005-0000-0000-0000BD060000}"/>
    <cellStyle name="Comma 2 4 21 4" xfId="14622" xr:uid="{00000000-0005-0000-0000-0000BE060000}"/>
    <cellStyle name="Comma 2 4 22" xfId="2328" xr:uid="{00000000-0005-0000-0000-0000BF060000}"/>
    <cellStyle name="Comma 2 4 22 2" xfId="6638" xr:uid="{00000000-0005-0000-0000-0000C0060000}"/>
    <cellStyle name="Comma 2 4 22 3" xfId="6637" xr:uid="{00000000-0005-0000-0000-0000C1060000}"/>
    <cellStyle name="Comma 2 4 22 4" xfId="14384" xr:uid="{00000000-0005-0000-0000-0000C2060000}"/>
    <cellStyle name="Comma 2 4 23" xfId="2225" xr:uid="{00000000-0005-0000-0000-0000C3060000}"/>
    <cellStyle name="Comma 2 4 23 2" xfId="6640" xr:uid="{00000000-0005-0000-0000-0000C4060000}"/>
    <cellStyle name="Comma 2 4 23 3" xfId="6639" xr:uid="{00000000-0005-0000-0000-0000C5060000}"/>
    <cellStyle name="Comma 2 4 23 4" xfId="14449" xr:uid="{00000000-0005-0000-0000-0000C6060000}"/>
    <cellStyle name="Comma 2 4 24" xfId="2047" xr:uid="{00000000-0005-0000-0000-0000C7060000}"/>
    <cellStyle name="Comma 2 4 24 2" xfId="6642" xr:uid="{00000000-0005-0000-0000-0000C8060000}"/>
    <cellStyle name="Comma 2 4 24 3" xfId="6641" xr:uid="{00000000-0005-0000-0000-0000C9060000}"/>
    <cellStyle name="Comma 2 4 24 4" xfId="14555" xr:uid="{00000000-0005-0000-0000-0000CA060000}"/>
    <cellStyle name="Comma 2 4 25" xfId="2251" xr:uid="{00000000-0005-0000-0000-0000CB060000}"/>
    <cellStyle name="Comma 2 4 25 2" xfId="6644" xr:uid="{00000000-0005-0000-0000-0000CC060000}"/>
    <cellStyle name="Comma 2 4 25 3" xfId="6643" xr:uid="{00000000-0005-0000-0000-0000CD060000}"/>
    <cellStyle name="Comma 2 4 25 4" xfId="14433" xr:uid="{00000000-0005-0000-0000-0000CE060000}"/>
    <cellStyle name="Comma 2 4 26" xfId="2377" xr:uid="{00000000-0005-0000-0000-0000CF060000}"/>
    <cellStyle name="Comma 2 4 26 2" xfId="6646" xr:uid="{00000000-0005-0000-0000-0000D0060000}"/>
    <cellStyle name="Comma 2 4 26 3" xfId="6645" xr:uid="{00000000-0005-0000-0000-0000D1060000}"/>
    <cellStyle name="Comma 2 4 26 4" xfId="14360" xr:uid="{00000000-0005-0000-0000-0000D2060000}"/>
    <cellStyle name="Comma 2 4 27" xfId="2470" xr:uid="{00000000-0005-0000-0000-0000D3060000}"/>
    <cellStyle name="Comma 2 4 27 2" xfId="6648" xr:uid="{00000000-0005-0000-0000-0000D4060000}"/>
    <cellStyle name="Comma 2 4 27 3" xfId="6647" xr:uid="{00000000-0005-0000-0000-0000D5060000}"/>
    <cellStyle name="Comma 2 4 27 4" xfId="14302" xr:uid="{00000000-0005-0000-0000-0000D6060000}"/>
    <cellStyle name="Comma 2 4 28" xfId="2697" xr:uid="{00000000-0005-0000-0000-0000D7060000}"/>
    <cellStyle name="Comma 2 4 28 2" xfId="6650" xr:uid="{00000000-0005-0000-0000-0000D8060000}"/>
    <cellStyle name="Comma 2 4 28 3" xfId="6649" xr:uid="{00000000-0005-0000-0000-0000D9060000}"/>
    <cellStyle name="Comma 2 4 28 4" xfId="14975" xr:uid="{00000000-0005-0000-0000-0000DA060000}"/>
    <cellStyle name="Comma 2 4 29" xfId="2822" xr:uid="{00000000-0005-0000-0000-0000DB060000}"/>
    <cellStyle name="Comma 2 4 29 2" xfId="6652" xr:uid="{00000000-0005-0000-0000-0000DC060000}"/>
    <cellStyle name="Comma 2 4 29 3" xfId="6651" xr:uid="{00000000-0005-0000-0000-0000DD060000}"/>
    <cellStyle name="Comma 2 4 29 4" xfId="14079" xr:uid="{00000000-0005-0000-0000-0000DE060000}"/>
    <cellStyle name="Comma 2 4 3" xfId="1597" xr:uid="{00000000-0005-0000-0000-0000DF060000}"/>
    <cellStyle name="Comma 2 4 3 2" xfId="6654" xr:uid="{00000000-0005-0000-0000-0000E0060000}"/>
    <cellStyle name="Comma 2 4 3 3" xfId="6653" xr:uid="{00000000-0005-0000-0000-0000E1060000}"/>
    <cellStyle name="Comma 2 4 3 4" xfId="14748" xr:uid="{00000000-0005-0000-0000-0000E2060000}"/>
    <cellStyle name="Comma 2 4 30" xfId="2555" xr:uid="{00000000-0005-0000-0000-0000E3060000}"/>
    <cellStyle name="Comma 2 4 30 2" xfId="6656" xr:uid="{00000000-0005-0000-0000-0000E4060000}"/>
    <cellStyle name="Comma 2 4 30 3" xfId="6655" xr:uid="{00000000-0005-0000-0000-0000E5060000}"/>
    <cellStyle name="Comma 2 4 30 4" xfId="14247" xr:uid="{00000000-0005-0000-0000-0000E6060000}"/>
    <cellStyle name="Comma 2 4 31" xfId="2325" xr:uid="{00000000-0005-0000-0000-0000E7060000}"/>
    <cellStyle name="Comma 2 4 31 2" xfId="6658" xr:uid="{00000000-0005-0000-0000-0000E8060000}"/>
    <cellStyle name="Comma 2 4 31 3" xfId="6657" xr:uid="{00000000-0005-0000-0000-0000E9060000}"/>
    <cellStyle name="Comma 2 4 31 4" xfId="14386" xr:uid="{00000000-0005-0000-0000-0000EA060000}"/>
    <cellStyle name="Comma 2 4 32" xfId="2519" xr:uid="{00000000-0005-0000-0000-0000EB060000}"/>
    <cellStyle name="Comma 2 4 32 2" xfId="6660" xr:uid="{00000000-0005-0000-0000-0000EC060000}"/>
    <cellStyle name="Comma 2 4 32 3" xfId="6659" xr:uid="{00000000-0005-0000-0000-0000ED060000}"/>
    <cellStyle name="Comma 2 4 32 4" xfId="14268" xr:uid="{00000000-0005-0000-0000-0000EE060000}"/>
    <cellStyle name="Comma 2 4 33" xfId="2322" xr:uid="{00000000-0005-0000-0000-0000EF060000}"/>
    <cellStyle name="Comma 2 4 33 2" xfId="6662" xr:uid="{00000000-0005-0000-0000-0000F0060000}"/>
    <cellStyle name="Comma 2 4 33 3" xfId="6661" xr:uid="{00000000-0005-0000-0000-0000F1060000}"/>
    <cellStyle name="Comma 2 4 33 4" xfId="14387" xr:uid="{00000000-0005-0000-0000-0000F2060000}"/>
    <cellStyle name="Comma 2 4 34" xfId="2456" xr:uid="{00000000-0005-0000-0000-0000F3060000}"/>
    <cellStyle name="Comma 2 4 34 2" xfId="6664" xr:uid="{00000000-0005-0000-0000-0000F4060000}"/>
    <cellStyle name="Comma 2 4 34 3" xfId="6663" xr:uid="{00000000-0005-0000-0000-0000F5060000}"/>
    <cellStyle name="Comma 2 4 34 4" xfId="14311" xr:uid="{00000000-0005-0000-0000-0000F6060000}"/>
    <cellStyle name="Comma 2 4 35" xfId="2441" xr:uid="{00000000-0005-0000-0000-0000F7060000}"/>
    <cellStyle name="Comma 2 4 35 2" xfId="6666" xr:uid="{00000000-0005-0000-0000-0000F8060000}"/>
    <cellStyle name="Comma 2 4 35 3" xfId="6665" xr:uid="{00000000-0005-0000-0000-0000F9060000}"/>
    <cellStyle name="Comma 2 4 35 4" xfId="14319" xr:uid="{00000000-0005-0000-0000-0000FA060000}"/>
    <cellStyle name="Comma 2 4 36" xfId="2457" xr:uid="{00000000-0005-0000-0000-0000FB060000}"/>
    <cellStyle name="Comma 2 4 36 2" xfId="6668" xr:uid="{00000000-0005-0000-0000-0000FC060000}"/>
    <cellStyle name="Comma 2 4 36 3" xfId="6667" xr:uid="{00000000-0005-0000-0000-0000FD060000}"/>
    <cellStyle name="Comma 2 4 36 4" xfId="14310" xr:uid="{00000000-0005-0000-0000-0000FE060000}"/>
    <cellStyle name="Comma 2 4 37" xfId="2677" xr:uid="{00000000-0005-0000-0000-0000FF060000}"/>
    <cellStyle name="Comma 2 4 37 2" xfId="6670" xr:uid="{00000000-0005-0000-0000-000000070000}"/>
    <cellStyle name="Comma 2 4 37 3" xfId="6669" xr:uid="{00000000-0005-0000-0000-000001070000}"/>
    <cellStyle name="Comma 2 4 37 4" xfId="14166" xr:uid="{00000000-0005-0000-0000-000002070000}"/>
    <cellStyle name="Comma 2 4 38" xfId="2810" xr:uid="{00000000-0005-0000-0000-000003070000}"/>
    <cellStyle name="Comma 2 4 38 2" xfId="6672" xr:uid="{00000000-0005-0000-0000-000004070000}"/>
    <cellStyle name="Comma 2 4 38 3" xfId="6671" xr:uid="{00000000-0005-0000-0000-000005070000}"/>
    <cellStyle name="Comma 2 4 38 4" xfId="14089" xr:uid="{00000000-0005-0000-0000-000006070000}"/>
    <cellStyle name="Comma 2 4 39" xfId="2721" xr:uid="{00000000-0005-0000-0000-000007070000}"/>
    <cellStyle name="Comma 2 4 39 2" xfId="6674" xr:uid="{00000000-0005-0000-0000-000008070000}"/>
    <cellStyle name="Comma 2 4 39 3" xfId="6673" xr:uid="{00000000-0005-0000-0000-000009070000}"/>
    <cellStyle name="Comma 2 4 39 4" xfId="14153" xr:uid="{00000000-0005-0000-0000-00000A070000}"/>
    <cellStyle name="Comma 2 4 4" xfId="1892" xr:uid="{00000000-0005-0000-0000-00000B070000}"/>
    <cellStyle name="Comma 2 4 4 2" xfId="6676" xr:uid="{00000000-0005-0000-0000-00000C070000}"/>
    <cellStyle name="Comma 2 4 4 3" xfId="6675" xr:uid="{00000000-0005-0000-0000-00000D070000}"/>
    <cellStyle name="Comma 2 4 4 4" xfId="14634" xr:uid="{00000000-0005-0000-0000-00000E070000}"/>
    <cellStyle name="Comma 2 4 40" xfId="3583" xr:uid="{00000000-0005-0000-0000-00000F070000}"/>
    <cellStyle name="Comma 2 4 41" xfId="3608" xr:uid="{00000000-0005-0000-0000-000010070000}"/>
    <cellStyle name="Comma 2 4 42" xfId="3635" xr:uid="{00000000-0005-0000-0000-000011070000}"/>
    <cellStyle name="Comma 2 4 43" xfId="3552" xr:uid="{00000000-0005-0000-0000-000012070000}"/>
    <cellStyle name="Comma 2 4 44" xfId="3465" xr:uid="{00000000-0005-0000-0000-000013070000}"/>
    <cellStyle name="Comma 2 4 45" xfId="3417" xr:uid="{00000000-0005-0000-0000-000014070000}"/>
    <cellStyle name="Comma 2 4 46" xfId="3414" xr:uid="{00000000-0005-0000-0000-000015070000}"/>
    <cellStyle name="Comma 2 4 47" xfId="3402" xr:uid="{00000000-0005-0000-0000-000016070000}"/>
    <cellStyle name="Comma 2 4 48" xfId="3326" xr:uid="{00000000-0005-0000-0000-000017070000}"/>
    <cellStyle name="Comma 2 4 49" xfId="3589" xr:uid="{00000000-0005-0000-0000-000018070000}"/>
    <cellStyle name="Comma 2 4 5" xfId="1911" xr:uid="{00000000-0005-0000-0000-000019070000}"/>
    <cellStyle name="Comma 2 4 5 2" xfId="6678" xr:uid="{00000000-0005-0000-0000-00001A070000}"/>
    <cellStyle name="Comma 2 4 5 3" xfId="6677" xr:uid="{00000000-0005-0000-0000-00001B070000}"/>
    <cellStyle name="Comma 2 4 5 4" xfId="14624" xr:uid="{00000000-0005-0000-0000-00001C070000}"/>
    <cellStyle name="Comma 2 4 50" xfId="3651" xr:uid="{00000000-0005-0000-0000-00001D070000}"/>
    <cellStyle name="Comma 2 4 51" xfId="3699" xr:uid="{00000000-0005-0000-0000-00001E070000}"/>
    <cellStyle name="Comma 2 4 52" xfId="3862" xr:uid="{00000000-0005-0000-0000-00001F070000}"/>
    <cellStyle name="Comma 2 4 53" xfId="3898" xr:uid="{00000000-0005-0000-0000-000020070000}"/>
    <cellStyle name="Comma 2 4 54" xfId="3656" xr:uid="{00000000-0005-0000-0000-000021070000}"/>
    <cellStyle name="Comma 2 4 55" xfId="3952" xr:uid="{00000000-0005-0000-0000-000022070000}"/>
    <cellStyle name="Comma 2 4 56" xfId="3565" xr:uid="{00000000-0005-0000-0000-000023070000}"/>
    <cellStyle name="Comma 2 4 57" xfId="3712" xr:uid="{00000000-0005-0000-0000-000024070000}"/>
    <cellStyle name="Comma 2 4 58" xfId="3647" xr:uid="{00000000-0005-0000-0000-000025070000}"/>
    <cellStyle name="Comma 2 4 59" xfId="3982" xr:uid="{00000000-0005-0000-0000-000026070000}"/>
    <cellStyle name="Comma 2 4 6" xfId="1926" xr:uid="{00000000-0005-0000-0000-000027070000}"/>
    <cellStyle name="Comma 2 4 6 2" xfId="6680" xr:uid="{00000000-0005-0000-0000-000028070000}"/>
    <cellStyle name="Comma 2 4 6 3" xfId="6679" xr:uid="{00000000-0005-0000-0000-000029070000}"/>
    <cellStyle name="Comma 2 4 6 4" xfId="14617" xr:uid="{00000000-0005-0000-0000-00002A070000}"/>
    <cellStyle name="Comma 2 4 60" xfId="3995" xr:uid="{00000000-0005-0000-0000-00002B070000}"/>
    <cellStyle name="Comma 2 4 61" xfId="3970" xr:uid="{00000000-0005-0000-0000-00002C070000}"/>
    <cellStyle name="Comma 2 4 62" xfId="3987" xr:uid="{00000000-0005-0000-0000-00002D070000}"/>
    <cellStyle name="Comma 2 4 63" xfId="3872" xr:uid="{00000000-0005-0000-0000-00002E070000}"/>
    <cellStyle name="Comma 2 4 64" xfId="4029" xr:uid="{00000000-0005-0000-0000-00002F070000}"/>
    <cellStyle name="Comma 2 4 65" xfId="3834" xr:uid="{00000000-0005-0000-0000-000030070000}"/>
    <cellStyle name="Comma 2 4 66" xfId="4059" xr:uid="{00000000-0005-0000-0000-000031070000}"/>
    <cellStyle name="Comma 2 4 67" xfId="3984" xr:uid="{00000000-0005-0000-0000-000032070000}"/>
    <cellStyle name="Comma 2 4 68" xfId="3992" xr:uid="{00000000-0005-0000-0000-000033070000}"/>
    <cellStyle name="Comma 2 4 69" xfId="3367" xr:uid="{00000000-0005-0000-0000-000034070000}"/>
    <cellStyle name="Comma 2 4 7" xfId="1958" xr:uid="{00000000-0005-0000-0000-000035070000}"/>
    <cellStyle name="Comma 2 4 7 2" xfId="6682" xr:uid="{00000000-0005-0000-0000-000036070000}"/>
    <cellStyle name="Comma 2 4 7 3" xfId="6681" xr:uid="{00000000-0005-0000-0000-000037070000}"/>
    <cellStyle name="Comma 2 4 7 4" xfId="14600" xr:uid="{00000000-0005-0000-0000-000038070000}"/>
    <cellStyle name="Comma 2 4 70" xfId="3967" xr:uid="{00000000-0005-0000-0000-000039070000}"/>
    <cellStyle name="Comma 2 4 71" xfId="3520" xr:uid="{00000000-0005-0000-0000-00003A070000}"/>
    <cellStyle name="Comma 2 4 72" xfId="4025" xr:uid="{00000000-0005-0000-0000-00003B070000}"/>
    <cellStyle name="Comma 2 4 73" xfId="4222" xr:uid="{00000000-0005-0000-0000-00003C070000}"/>
    <cellStyle name="Comma 2 4 74" xfId="4012" xr:uid="{00000000-0005-0000-0000-00003D070000}"/>
    <cellStyle name="Comma 2 4 75" xfId="3841" xr:uid="{00000000-0005-0000-0000-00003E070000}"/>
    <cellStyle name="Comma 2 4 76" xfId="1464" xr:uid="{00000000-0005-0000-0000-00003F070000}"/>
    <cellStyle name="Comma 2 4 77" xfId="6683" xr:uid="{00000000-0005-0000-0000-000040070000}"/>
    <cellStyle name="Comma 2 4 78" xfId="6610" xr:uid="{00000000-0005-0000-0000-000041070000}"/>
    <cellStyle name="Comma 2 4 79" xfId="14947" xr:uid="{00000000-0005-0000-0000-000042070000}"/>
    <cellStyle name="Comma 2 4 8" xfId="2083" xr:uid="{00000000-0005-0000-0000-000043070000}"/>
    <cellStyle name="Comma 2 4 8 2" xfId="6685" xr:uid="{00000000-0005-0000-0000-000044070000}"/>
    <cellStyle name="Comma 2 4 8 3" xfId="6684" xr:uid="{00000000-0005-0000-0000-000045070000}"/>
    <cellStyle name="Comma 2 4 8 4" xfId="14533" xr:uid="{00000000-0005-0000-0000-000046070000}"/>
    <cellStyle name="Comma 2 4 9" xfId="2045" xr:uid="{00000000-0005-0000-0000-000047070000}"/>
    <cellStyle name="Comma 2 4 9 2" xfId="6687" xr:uid="{00000000-0005-0000-0000-000048070000}"/>
    <cellStyle name="Comma 2 4 9 3" xfId="6686" xr:uid="{00000000-0005-0000-0000-000049070000}"/>
    <cellStyle name="Comma 2 4 9 4" xfId="14557" xr:uid="{00000000-0005-0000-0000-00004A070000}"/>
    <cellStyle name="Comma 2 40" xfId="4471" xr:uid="{00000000-0005-0000-0000-00004B070000}"/>
    <cellStyle name="Comma 2 41" xfId="4598" xr:uid="{00000000-0005-0000-0000-00004C070000}"/>
    <cellStyle name="Comma 2 42" xfId="4633" xr:uid="{00000000-0005-0000-0000-00004D070000}"/>
    <cellStyle name="Comma 2 43" xfId="4615" xr:uid="{00000000-0005-0000-0000-00004E070000}"/>
    <cellStyle name="Comma 2 44" xfId="4647" xr:uid="{00000000-0005-0000-0000-00004F070000}"/>
    <cellStyle name="Comma 2 45" xfId="4593" xr:uid="{00000000-0005-0000-0000-000050070000}"/>
    <cellStyle name="Comma 2 46" xfId="4788" xr:uid="{00000000-0005-0000-0000-000051070000}"/>
    <cellStyle name="Comma 2 47" xfId="4798" xr:uid="{00000000-0005-0000-0000-000052070000}"/>
    <cellStyle name="Comma 2 48" xfId="4781" xr:uid="{00000000-0005-0000-0000-000053070000}"/>
    <cellStyle name="Comma 2 49" xfId="4611" xr:uid="{00000000-0005-0000-0000-000054070000}"/>
    <cellStyle name="Comma 2 5" xfId="165" xr:uid="{00000000-0005-0000-0000-000055070000}"/>
    <cellStyle name="Comma 2 5 10" xfId="2230" xr:uid="{00000000-0005-0000-0000-000056070000}"/>
    <cellStyle name="Comma 2 5 10 2" xfId="6690" xr:uid="{00000000-0005-0000-0000-000057070000}"/>
    <cellStyle name="Comma 2 5 10 3" xfId="6689" xr:uid="{00000000-0005-0000-0000-000058070000}"/>
    <cellStyle name="Comma 2 5 10 4" xfId="14446" xr:uid="{00000000-0005-0000-0000-000059070000}"/>
    <cellStyle name="Comma 2 5 11" xfId="2386" xr:uid="{00000000-0005-0000-0000-00005A070000}"/>
    <cellStyle name="Comma 2 5 11 2" xfId="6692" xr:uid="{00000000-0005-0000-0000-00005B070000}"/>
    <cellStyle name="Comma 2 5 11 3" xfId="6691" xr:uid="{00000000-0005-0000-0000-00005C070000}"/>
    <cellStyle name="Comma 2 5 11 4" xfId="14355" xr:uid="{00000000-0005-0000-0000-00005D070000}"/>
    <cellStyle name="Comma 2 5 12" xfId="2433" xr:uid="{00000000-0005-0000-0000-00005E070000}"/>
    <cellStyle name="Comma 2 5 12 2" xfId="6694" xr:uid="{00000000-0005-0000-0000-00005F070000}"/>
    <cellStyle name="Comma 2 5 12 3" xfId="6693" xr:uid="{00000000-0005-0000-0000-000060070000}"/>
    <cellStyle name="Comma 2 5 12 4" xfId="14321" xr:uid="{00000000-0005-0000-0000-000061070000}"/>
    <cellStyle name="Comma 2 5 13" xfId="2218" xr:uid="{00000000-0005-0000-0000-000062070000}"/>
    <cellStyle name="Comma 2 5 13 2" xfId="6696" xr:uid="{00000000-0005-0000-0000-000063070000}"/>
    <cellStyle name="Comma 2 5 13 3" xfId="6695" xr:uid="{00000000-0005-0000-0000-000064070000}"/>
    <cellStyle name="Comma 2 5 13 4" xfId="14455" xr:uid="{00000000-0005-0000-0000-000065070000}"/>
    <cellStyle name="Comma 2 5 14" xfId="2415" xr:uid="{00000000-0005-0000-0000-000066070000}"/>
    <cellStyle name="Comma 2 5 14 2" xfId="6698" xr:uid="{00000000-0005-0000-0000-000067070000}"/>
    <cellStyle name="Comma 2 5 14 3" xfId="6697" xr:uid="{00000000-0005-0000-0000-000068070000}"/>
    <cellStyle name="Comma 2 5 14 4" xfId="14335" xr:uid="{00000000-0005-0000-0000-000069070000}"/>
    <cellStyle name="Comma 2 5 15" xfId="2060" xr:uid="{00000000-0005-0000-0000-00006A070000}"/>
    <cellStyle name="Comma 2 5 15 2" xfId="6700" xr:uid="{00000000-0005-0000-0000-00006B070000}"/>
    <cellStyle name="Comma 2 5 15 3" xfId="6699" xr:uid="{00000000-0005-0000-0000-00006C070000}"/>
    <cellStyle name="Comma 2 5 15 4" xfId="14549" xr:uid="{00000000-0005-0000-0000-00006D070000}"/>
    <cellStyle name="Comma 2 5 16" xfId="2443" xr:uid="{00000000-0005-0000-0000-00006E070000}"/>
    <cellStyle name="Comma 2 5 16 2" xfId="6702" xr:uid="{00000000-0005-0000-0000-00006F070000}"/>
    <cellStyle name="Comma 2 5 16 3" xfId="6701" xr:uid="{00000000-0005-0000-0000-000070070000}"/>
    <cellStyle name="Comma 2 5 16 4" xfId="14318" xr:uid="{00000000-0005-0000-0000-000071070000}"/>
    <cellStyle name="Comma 2 5 17" xfId="2402" xr:uid="{00000000-0005-0000-0000-000072070000}"/>
    <cellStyle name="Comma 2 5 17 2" xfId="6704" xr:uid="{00000000-0005-0000-0000-000073070000}"/>
    <cellStyle name="Comma 2 5 17 3" xfId="6703" xr:uid="{00000000-0005-0000-0000-000074070000}"/>
    <cellStyle name="Comma 2 5 17 4" xfId="14344" xr:uid="{00000000-0005-0000-0000-000075070000}"/>
    <cellStyle name="Comma 2 5 18" xfId="2075" xr:uid="{00000000-0005-0000-0000-000076070000}"/>
    <cellStyle name="Comma 2 5 18 2" xfId="6706" xr:uid="{00000000-0005-0000-0000-000077070000}"/>
    <cellStyle name="Comma 2 5 18 3" xfId="6705" xr:uid="{00000000-0005-0000-0000-000078070000}"/>
    <cellStyle name="Comma 2 5 18 4" xfId="14540" xr:uid="{00000000-0005-0000-0000-000079070000}"/>
    <cellStyle name="Comma 2 5 19" xfId="2464" xr:uid="{00000000-0005-0000-0000-00007A070000}"/>
    <cellStyle name="Comma 2 5 19 2" xfId="6708" xr:uid="{00000000-0005-0000-0000-00007B070000}"/>
    <cellStyle name="Comma 2 5 19 3" xfId="6707" xr:uid="{00000000-0005-0000-0000-00007C070000}"/>
    <cellStyle name="Comma 2 5 19 4" xfId="14306" xr:uid="{00000000-0005-0000-0000-00007D070000}"/>
    <cellStyle name="Comma 2 5 2" xfId="277" xr:uid="{00000000-0005-0000-0000-00007E070000}"/>
    <cellStyle name="Comma 2 5 2 2" xfId="6710" xr:uid="{00000000-0005-0000-0000-00007F070000}"/>
    <cellStyle name="Comma 2 5 2 3" xfId="6709" xr:uid="{00000000-0005-0000-0000-000080070000}"/>
    <cellStyle name="Comma 2 5 2 4" xfId="14932" xr:uid="{00000000-0005-0000-0000-000081070000}"/>
    <cellStyle name="Comma 2 5 20" xfId="1956" xr:uid="{00000000-0005-0000-0000-000082070000}"/>
    <cellStyle name="Comma 2 5 20 2" xfId="6712" xr:uid="{00000000-0005-0000-0000-000083070000}"/>
    <cellStyle name="Comma 2 5 20 3" xfId="6711" xr:uid="{00000000-0005-0000-0000-000084070000}"/>
    <cellStyle name="Comma 2 5 20 4" xfId="14602" xr:uid="{00000000-0005-0000-0000-000085070000}"/>
    <cellStyle name="Comma 2 5 21" xfId="2634" xr:uid="{00000000-0005-0000-0000-000086070000}"/>
    <cellStyle name="Comma 2 5 21 2" xfId="6714" xr:uid="{00000000-0005-0000-0000-000087070000}"/>
    <cellStyle name="Comma 2 5 21 3" xfId="6713" xr:uid="{00000000-0005-0000-0000-000088070000}"/>
    <cellStyle name="Comma 2 5 21 4" xfId="14193" xr:uid="{00000000-0005-0000-0000-000089070000}"/>
    <cellStyle name="Comma 2 5 22" xfId="2735" xr:uid="{00000000-0005-0000-0000-00008A070000}"/>
    <cellStyle name="Comma 2 5 22 2" xfId="6716" xr:uid="{00000000-0005-0000-0000-00008B070000}"/>
    <cellStyle name="Comma 2 5 22 3" xfId="6715" xr:uid="{00000000-0005-0000-0000-00008C070000}"/>
    <cellStyle name="Comma 2 5 22 4" xfId="14146" xr:uid="{00000000-0005-0000-0000-00008D070000}"/>
    <cellStyle name="Comma 2 5 23" xfId="2676" xr:uid="{00000000-0005-0000-0000-00008E070000}"/>
    <cellStyle name="Comma 2 5 23 2" xfId="6718" xr:uid="{00000000-0005-0000-0000-00008F070000}"/>
    <cellStyle name="Comma 2 5 23 3" xfId="6717" xr:uid="{00000000-0005-0000-0000-000090070000}"/>
    <cellStyle name="Comma 2 5 23 4" xfId="14167" xr:uid="{00000000-0005-0000-0000-000091070000}"/>
    <cellStyle name="Comma 2 5 24" xfId="2558" xr:uid="{00000000-0005-0000-0000-000092070000}"/>
    <cellStyle name="Comma 2 5 24 2" xfId="6720" xr:uid="{00000000-0005-0000-0000-000093070000}"/>
    <cellStyle name="Comma 2 5 24 3" xfId="6719" xr:uid="{00000000-0005-0000-0000-000094070000}"/>
    <cellStyle name="Comma 2 5 24 4" xfId="14246" xr:uid="{00000000-0005-0000-0000-000095070000}"/>
    <cellStyle name="Comma 2 5 25" xfId="2781" xr:uid="{00000000-0005-0000-0000-000096070000}"/>
    <cellStyle name="Comma 2 5 25 2" xfId="6722" xr:uid="{00000000-0005-0000-0000-000097070000}"/>
    <cellStyle name="Comma 2 5 25 3" xfId="6721" xr:uid="{00000000-0005-0000-0000-000098070000}"/>
    <cellStyle name="Comma 2 5 25 4" xfId="14114" xr:uid="{00000000-0005-0000-0000-000099070000}"/>
    <cellStyle name="Comma 2 5 26" xfId="2052" xr:uid="{00000000-0005-0000-0000-00009A070000}"/>
    <cellStyle name="Comma 2 5 26 2" xfId="6724" xr:uid="{00000000-0005-0000-0000-00009B070000}"/>
    <cellStyle name="Comma 2 5 26 3" xfId="6723" xr:uid="{00000000-0005-0000-0000-00009C070000}"/>
    <cellStyle name="Comma 2 5 26 4" xfId="14553" xr:uid="{00000000-0005-0000-0000-00009D070000}"/>
    <cellStyle name="Comma 2 5 27" xfId="2838" xr:uid="{00000000-0005-0000-0000-00009E070000}"/>
    <cellStyle name="Comma 2 5 27 2" xfId="6726" xr:uid="{00000000-0005-0000-0000-00009F070000}"/>
    <cellStyle name="Comma 2 5 27 3" xfId="6725" xr:uid="{00000000-0005-0000-0000-0000A0070000}"/>
    <cellStyle name="Comma 2 5 27 4" xfId="14066" xr:uid="{00000000-0005-0000-0000-0000A1070000}"/>
    <cellStyle name="Comma 2 5 28" xfId="2142" xr:uid="{00000000-0005-0000-0000-0000A2070000}"/>
    <cellStyle name="Comma 2 5 28 2" xfId="6728" xr:uid="{00000000-0005-0000-0000-0000A3070000}"/>
    <cellStyle name="Comma 2 5 28 3" xfId="6727" xr:uid="{00000000-0005-0000-0000-0000A4070000}"/>
    <cellStyle name="Comma 2 5 28 4" xfId="14495" xr:uid="{00000000-0005-0000-0000-0000A5070000}"/>
    <cellStyle name="Comma 2 5 29" xfId="2806" xr:uid="{00000000-0005-0000-0000-0000A6070000}"/>
    <cellStyle name="Comma 2 5 29 2" xfId="6730" xr:uid="{00000000-0005-0000-0000-0000A7070000}"/>
    <cellStyle name="Comma 2 5 29 3" xfId="6729" xr:uid="{00000000-0005-0000-0000-0000A8070000}"/>
    <cellStyle name="Comma 2 5 29 4" xfId="14092" xr:uid="{00000000-0005-0000-0000-0000A9070000}"/>
    <cellStyle name="Comma 2 5 3" xfId="1598" xr:uid="{00000000-0005-0000-0000-0000AA070000}"/>
    <cellStyle name="Comma 2 5 3 2" xfId="6732" xr:uid="{00000000-0005-0000-0000-0000AB070000}"/>
    <cellStyle name="Comma 2 5 3 3" xfId="6731" xr:uid="{00000000-0005-0000-0000-0000AC070000}"/>
    <cellStyle name="Comma 2 5 3 4" xfId="14747" xr:uid="{00000000-0005-0000-0000-0000AD070000}"/>
    <cellStyle name="Comma 2 5 30" xfId="2431" xr:uid="{00000000-0005-0000-0000-0000AE070000}"/>
    <cellStyle name="Comma 2 5 30 2" xfId="6734" xr:uid="{00000000-0005-0000-0000-0000AF070000}"/>
    <cellStyle name="Comma 2 5 30 3" xfId="6733" xr:uid="{00000000-0005-0000-0000-0000B0070000}"/>
    <cellStyle name="Comma 2 5 30 4" xfId="14322" xr:uid="{00000000-0005-0000-0000-0000B1070000}"/>
    <cellStyle name="Comma 2 5 31" xfId="2717" xr:uid="{00000000-0005-0000-0000-0000B2070000}"/>
    <cellStyle name="Comma 2 5 31 2" xfId="6736" xr:uid="{00000000-0005-0000-0000-0000B3070000}"/>
    <cellStyle name="Comma 2 5 31 3" xfId="6735" xr:uid="{00000000-0005-0000-0000-0000B4070000}"/>
    <cellStyle name="Comma 2 5 31 4" xfId="14157" xr:uid="{00000000-0005-0000-0000-0000B5070000}"/>
    <cellStyle name="Comma 2 5 32" xfId="2749" xr:uid="{00000000-0005-0000-0000-0000B6070000}"/>
    <cellStyle name="Comma 2 5 32 2" xfId="6738" xr:uid="{00000000-0005-0000-0000-0000B7070000}"/>
    <cellStyle name="Comma 2 5 32 3" xfId="6737" xr:uid="{00000000-0005-0000-0000-0000B8070000}"/>
    <cellStyle name="Comma 2 5 32 4" xfId="14137" xr:uid="{00000000-0005-0000-0000-0000B9070000}"/>
    <cellStyle name="Comma 2 5 33" xfId="2103" xr:uid="{00000000-0005-0000-0000-0000BA070000}"/>
    <cellStyle name="Comma 2 5 33 2" xfId="6740" xr:uid="{00000000-0005-0000-0000-0000BB070000}"/>
    <cellStyle name="Comma 2 5 33 3" xfId="6739" xr:uid="{00000000-0005-0000-0000-0000BC070000}"/>
    <cellStyle name="Comma 2 5 33 4" xfId="14517" xr:uid="{00000000-0005-0000-0000-0000BD070000}"/>
    <cellStyle name="Comma 2 5 34" xfId="2719" xr:uid="{00000000-0005-0000-0000-0000BE070000}"/>
    <cellStyle name="Comma 2 5 34 2" xfId="6742" xr:uid="{00000000-0005-0000-0000-0000BF070000}"/>
    <cellStyle name="Comma 2 5 34 3" xfId="6741" xr:uid="{00000000-0005-0000-0000-0000C0070000}"/>
    <cellStyle name="Comma 2 5 34 4" xfId="14155" xr:uid="{00000000-0005-0000-0000-0000C1070000}"/>
    <cellStyle name="Comma 2 5 35" xfId="2851" xr:uid="{00000000-0005-0000-0000-0000C2070000}"/>
    <cellStyle name="Comma 2 5 35 2" xfId="6744" xr:uid="{00000000-0005-0000-0000-0000C3070000}"/>
    <cellStyle name="Comma 2 5 35 3" xfId="6743" xr:uid="{00000000-0005-0000-0000-0000C4070000}"/>
    <cellStyle name="Comma 2 5 35 4" xfId="14057" xr:uid="{00000000-0005-0000-0000-0000C5070000}"/>
    <cellStyle name="Comma 2 5 36" xfId="2615" xr:uid="{00000000-0005-0000-0000-0000C6070000}"/>
    <cellStyle name="Comma 2 5 36 2" xfId="6746" xr:uid="{00000000-0005-0000-0000-0000C7070000}"/>
    <cellStyle name="Comma 2 5 36 3" xfId="6745" xr:uid="{00000000-0005-0000-0000-0000C8070000}"/>
    <cellStyle name="Comma 2 5 36 4" xfId="14209" xr:uid="{00000000-0005-0000-0000-0000C9070000}"/>
    <cellStyle name="Comma 2 5 37" xfId="2024" xr:uid="{00000000-0005-0000-0000-0000CA070000}"/>
    <cellStyle name="Comma 2 5 37 2" xfId="6748" xr:uid="{00000000-0005-0000-0000-0000CB070000}"/>
    <cellStyle name="Comma 2 5 37 3" xfId="6747" xr:uid="{00000000-0005-0000-0000-0000CC070000}"/>
    <cellStyle name="Comma 2 5 37 4" xfId="14568" xr:uid="{00000000-0005-0000-0000-0000CD070000}"/>
    <cellStyle name="Comma 2 5 38" xfId="3674" xr:uid="{00000000-0005-0000-0000-0000CE070000}"/>
    <cellStyle name="Comma 2 5 39" xfId="3701" xr:uid="{00000000-0005-0000-0000-0000CF070000}"/>
    <cellStyle name="Comma 2 5 4" xfId="1928" xr:uid="{00000000-0005-0000-0000-0000D0070000}"/>
    <cellStyle name="Comma 2 5 4 2" xfId="6750" xr:uid="{00000000-0005-0000-0000-0000D1070000}"/>
    <cellStyle name="Comma 2 5 4 3" xfId="6749" xr:uid="{00000000-0005-0000-0000-0000D2070000}"/>
    <cellStyle name="Comma 2 5 4 4" xfId="14616" xr:uid="{00000000-0005-0000-0000-0000D3070000}"/>
    <cellStyle name="Comma 2 5 40" xfId="3730" xr:uid="{00000000-0005-0000-0000-0000D4070000}"/>
    <cellStyle name="Comma 2 5 41" xfId="3759" xr:uid="{00000000-0005-0000-0000-0000D5070000}"/>
    <cellStyle name="Comma 2 5 42" xfId="3786" xr:uid="{00000000-0005-0000-0000-0000D6070000}"/>
    <cellStyle name="Comma 2 5 43" xfId="3809" xr:uid="{00000000-0005-0000-0000-0000D7070000}"/>
    <cellStyle name="Comma 2 5 44" xfId="3835" xr:uid="{00000000-0005-0000-0000-0000D8070000}"/>
    <cellStyle name="Comma 2 5 45" xfId="3863" xr:uid="{00000000-0005-0000-0000-0000D9070000}"/>
    <cellStyle name="Comma 2 5 46" xfId="3885" xr:uid="{00000000-0005-0000-0000-0000DA070000}"/>
    <cellStyle name="Comma 2 5 47" xfId="3910" xr:uid="{00000000-0005-0000-0000-0000DB070000}"/>
    <cellStyle name="Comma 2 5 48" xfId="3932" xr:uid="{00000000-0005-0000-0000-0000DC070000}"/>
    <cellStyle name="Comma 2 5 49" xfId="3946" xr:uid="{00000000-0005-0000-0000-0000DD070000}"/>
    <cellStyle name="Comma 2 5 5" xfId="1960" xr:uid="{00000000-0005-0000-0000-0000DE070000}"/>
    <cellStyle name="Comma 2 5 5 2" xfId="6752" xr:uid="{00000000-0005-0000-0000-0000DF070000}"/>
    <cellStyle name="Comma 2 5 5 3" xfId="6751" xr:uid="{00000000-0005-0000-0000-0000E0070000}"/>
    <cellStyle name="Comma 2 5 5 4" xfId="14599" xr:uid="{00000000-0005-0000-0000-0000E1070000}"/>
    <cellStyle name="Comma 2 5 50" xfId="3954" xr:uid="{00000000-0005-0000-0000-0000E2070000}"/>
    <cellStyle name="Comma 2 5 51" xfId="3596" xr:uid="{00000000-0005-0000-0000-0000E3070000}"/>
    <cellStyle name="Comma 2 5 52" xfId="3868" xr:uid="{00000000-0005-0000-0000-0000E4070000}"/>
    <cellStyle name="Comma 2 5 53" xfId="3683" xr:uid="{00000000-0005-0000-0000-0000E5070000}"/>
    <cellStyle name="Comma 2 5 54" xfId="3961" xr:uid="{00000000-0005-0000-0000-0000E6070000}"/>
    <cellStyle name="Comma 2 5 55" xfId="4003" xr:uid="{00000000-0005-0000-0000-0000E7070000}"/>
    <cellStyle name="Comma 2 5 56" xfId="4019" xr:uid="{00000000-0005-0000-0000-0000E8070000}"/>
    <cellStyle name="Comma 2 5 57" xfId="4032" xr:uid="{00000000-0005-0000-0000-0000E9070000}"/>
    <cellStyle name="Comma 2 5 58" xfId="3368" xr:uid="{00000000-0005-0000-0000-0000EA070000}"/>
    <cellStyle name="Comma 2 5 59" xfId="3976" xr:uid="{00000000-0005-0000-0000-0000EB070000}"/>
    <cellStyle name="Comma 2 5 6" xfId="2027" xr:uid="{00000000-0005-0000-0000-0000EC070000}"/>
    <cellStyle name="Comma 2 5 6 2" xfId="6754" xr:uid="{00000000-0005-0000-0000-0000ED070000}"/>
    <cellStyle name="Comma 2 5 6 3" xfId="6753" xr:uid="{00000000-0005-0000-0000-0000EE070000}"/>
    <cellStyle name="Comma 2 5 6 4" xfId="14565" xr:uid="{00000000-0005-0000-0000-0000EF070000}"/>
    <cellStyle name="Comma 2 5 60" xfId="3859" xr:uid="{00000000-0005-0000-0000-0000F0070000}"/>
    <cellStyle name="Comma 2 5 61" xfId="4057" xr:uid="{00000000-0005-0000-0000-0000F1070000}"/>
    <cellStyle name="Comma 2 5 62" xfId="4046" xr:uid="{00000000-0005-0000-0000-0000F2070000}"/>
    <cellStyle name="Comma 2 5 63" xfId="4043" xr:uid="{00000000-0005-0000-0000-0000F3070000}"/>
    <cellStyle name="Comma 2 5 64" xfId="3980" xr:uid="{00000000-0005-0000-0000-0000F4070000}"/>
    <cellStyle name="Comma 2 5 65" xfId="3504" xr:uid="{00000000-0005-0000-0000-0000F5070000}"/>
    <cellStyle name="Comma 2 5 66" xfId="4100" xr:uid="{00000000-0005-0000-0000-0000F6070000}"/>
    <cellStyle name="Comma 2 5 67" xfId="4102" xr:uid="{00000000-0005-0000-0000-0000F7070000}"/>
    <cellStyle name="Comma 2 5 68" xfId="3996" xr:uid="{00000000-0005-0000-0000-0000F8070000}"/>
    <cellStyle name="Comma 2 5 69" xfId="3916" xr:uid="{00000000-0005-0000-0000-0000F9070000}"/>
    <cellStyle name="Comma 2 5 7" xfId="1994" xr:uid="{00000000-0005-0000-0000-0000FA070000}"/>
    <cellStyle name="Comma 2 5 7 2" xfId="6756" xr:uid="{00000000-0005-0000-0000-0000FB070000}"/>
    <cellStyle name="Comma 2 5 7 3" xfId="6755" xr:uid="{00000000-0005-0000-0000-0000FC070000}"/>
    <cellStyle name="Comma 2 5 7 4" xfId="14583" xr:uid="{00000000-0005-0000-0000-0000FD070000}"/>
    <cellStyle name="Comma 2 5 70" xfId="3919" xr:uid="{00000000-0005-0000-0000-0000FE070000}"/>
    <cellStyle name="Comma 2 5 71" xfId="4196" xr:uid="{00000000-0005-0000-0000-0000FF070000}"/>
    <cellStyle name="Comma 2 5 72" xfId="1415" xr:uid="{00000000-0005-0000-0000-000000080000}"/>
    <cellStyle name="Comma 2 5 73" xfId="6757" xr:uid="{00000000-0005-0000-0000-000001080000}"/>
    <cellStyle name="Comma 2 5 74" xfId="6688" xr:uid="{00000000-0005-0000-0000-000002080000}"/>
    <cellStyle name="Comma 2 5 75" xfId="14943" xr:uid="{00000000-0005-0000-0000-000003080000}"/>
    <cellStyle name="Comma 2 5 8" xfId="2282" xr:uid="{00000000-0005-0000-0000-000004080000}"/>
    <cellStyle name="Comma 2 5 8 2" xfId="6759" xr:uid="{00000000-0005-0000-0000-000005080000}"/>
    <cellStyle name="Comma 2 5 8 3" xfId="6758" xr:uid="{00000000-0005-0000-0000-000006080000}"/>
    <cellStyle name="Comma 2 5 8 4" xfId="14410" xr:uid="{00000000-0005-0000-0000-000007080000}"/>
    <cellStyle name="Comma 2 5 9" xfId="1989" xr:uid="{00000000-0005-0000-0000-000008080000}"/>
    <cellStyle name="Comma 2 5 9 2" xfId="6761" xr:uid="{00000000-0005-0000-0000-000009080000}"/>
    <cellStyle name="Comma 2 5 9 3" xfId="6760" xr:uid="{00000000-0005-0000-0000-00000A080000}"/>
    <cellStyle name="Comma 2 5 9 4" xfId="14586" xr:uid="{00000000-0005-0000-0000-00000B080000}"/>
    <cellStyle name="Comma 2 50" xfId="4665" xr:uid="{00000000-0005-0000-0000-00000C080000}"/>
    <cellStyle name="Comma 2 51" xfId="4769" xr:uid="{00000000-0005-0000-0000-00000D080000}"/>
    <cellStyle name="Comma 2 52" xfId="4865" xr:uid="{00000000-0005-0000-0000-00000E080000}"/>
    <cellStyle name="Comma 2 53" xfId="4666" xr:uid="{00000000-0005-0000-0000-00000F080000}"/>
    <cellStyle name="Comma 2 54" xfId="4784" xr:uid="{00000000-0005-0000-0000-000010080000}"/>
    <cellStyle name="Comma 2 55" xfId="4600" xr:uid="{00000000-0005-0000-0000-000011080000}"/>
    <cellStyle name="Comma 2 56" xfId="4759" xr:uid="{00000000-0005-0000-0000-000012080000}"/>
    <cellStyle name="Comma 2 57" xfId="4779" xr:uid="{00000000-0005-0000-0000-000013080000}"/>
    <cellStyle name="Comma 2 58" xfId="4879" xr:uid="{00000000-0005-0000-0000-000014080000}"/>
    <cellStyle name="Comma 2 59" xfId="5026" xr:uid="{00000000-0005-0000-0000-000015080000}"/>
    <cellStyle name="Comma 2 6" xfId="218" xr:uid="{00000000-0005-0000-0000-000016080000}"/>
    <cellStyle name="Comma 2 6 10" xfId="2465" xr:uid="{00000000-0005-0000-0000-000017080000}"/>
    <cellStyle name="Comma 2 6 10 2" xfId="6764" xr:uid="{00000000-0005-0000-0000-000018080000}"/>
    <cellStyle name="Comma 2 6 10 3" xfId="6763" xr:uid="{00000000-0005-0000-0000-000019080000}"/>
    <cellStyle name="Comma 2 6 10 4" xfId="14305" xr:uid="{00000000-0005-0000-0000-00001A080000}"/>
    <cellStyle name="Comma 2 6 11" xfId="2064" xr:uid="{00000000-0005-0000-0000-00001B080000}"/>
    <cellStyle name="Comma 2 6 11 2" xfId="6766" xr:uid="{00000000-0005-0000-0000-00001C080000}"/>
    <cellStyle name="Comma 2 6 11 3" xfId="6765" xr:uid="{00000000-0005-0000-0000-00001D080000}"/>
    <cellStyle name="Comma 2 6 11 4" xfId="14547" xr:uid="{00000000-0005-0000-0000-00001E080000}"/>
    <cellStyle name="Comma 2 6 12" xfId="2538" xr:uid="{00000000-0005-0000-0000-00001F080000}"/>
    <cellStyle name="Comma 2 6 12 2" xfId="6768" xr:uid="{00000000-0005-0000-0000-000020080000}"/>
    <cellStyle name="Comma 2 6 12 3" xfId="6767" xr:uid="{00000000-0005-0000-0000-000021080000}"/>
    <cellStyle name="Comma 2 6 12 4" xfId="14260" xr:uid="{00000000-0005-0000-0000-000022080000}"/>
    <cellStyle name="Comma 2 6 13" xfId="1779" xr:uid="{00000000-0005-0000-0000-000023080000}"/>
    <cellStyle name="Comma 2 6 13 2" xfId="6770" xr:uid="{00000000-0005-0000-0000-000024080000}"/>
    <cellStyle name="Comma 2 6 13 3" xfId="6769" xr:uid="{00000000-0005-0000-0000-000025080000}"/>
    <cellStyle name="Comma 2 6 13 4" xfId="14691" xr:uid="{00000000-0005-0000-0000-000026080000}"/>
    <cellStyle name="Comma 2 6 14" xfId="2089" xr:uid="{00000000-0005-0000-0000-000027080000}"/>
    <cellStyle name="Comma 2 6 14 2" xfId="6772" xr:uid="{00000000-0005-0000-0000-000028080000}"/>
    <cellStyle name="Comma 2 6 14 3" xfId="6771" xr:uid="{00000000-0005-0000-0000-000029080000}"/>
    <cellStyle name="Comma 2 6 14 4" xfId="14528" xr:uid="{00000000-0005-0000-0000-00002A080000}"/>
    <cellStyle name="Comma 2 6 15" xfId="2111" xr:uid="{00000000-0005-0000-0000-00002B080000}"/>
    <cellStyle name="Comma 2 6 15 2" xfId="6774" xr:uid="{00000000-0005-0000-0000-00002C080000}"/>
    <cellStyle name="Comma 2 6 15 3" xfId="6773" xr:uid="{00000000-0005-0000-0000-00002D080000}"/>
    <cellStyle name="Comma 2 6 15 4" xfId="14511" xr:uid="{00000000-0005-0000-0000-00002E080000}"/>
    <cellStyle name="Comma 2 6 16" xfId="1907" xr:uid="{00000000-0005-0000-0000-00002F080000}"/>
    <cellStyle name="Comma 2 6 16 2" xfId="6776" xr:uid="{00000000-0005-0000-0000-000030080000}"/>
    <cellStyle name="Comma 2 6 16 3" xfId="6775" xr:uid="{00000000-0005-0000-0000-000031080000}"/>
    <cellStyle name="Comma 2 6 16 4" xfId="14627" xr:uid="{00000000-0005-0000-0000-000032080000}"/>
    <cellStyle name="Comma 2 6 17" xfId="2520" xr:uid="{00000000-0005-0000-0000-000033080000}"/>
    <cellStyle name="Comma 2 6 17 2" xfId="6778" xr:uid="{00000000-0005-0000-0000-000034080000}"/>
    <cellStyle name="Comma 2 6 17 3" xfId="6777" xr:uid="{00000000-0005-0000-0000-000035080000}"/>
    <cellStyle name="Comma 2 6 17 4" xfId="14267" xr:uid="{00000000-0005-0000-0000-000036080000}"/>
    <cellStyle name="Comma 2 6 18" xfId="2571" xr:uid="{00000000-0005-0000-0000-000037080000}"/>
    <cellStyle name="Comma 2 6 18 2" xfId="6780" xr:uid="{00000000-0005-0000-0000-000038080000}"/>
    <cellStyle name="Comma 2 6 18 3" xfId="6779" xr:uid="{00000000-0005-0000-0000-000039080000}"/>
    <cellStyle name="Comma 2 6 18 4" xfId="14236" xr:uid="{00000000-0005-0000-0000-00003A080000}"/>
    <cellStyle name="Comma 2 6 19" xfId="2503" xr:uid="{00000000-0005-0000-0000-00003B080000}"/>
    <cellStyle name="Comma 2 6 19 2" xfId="6782" xr:uid="{00000000-0005-0000-0000-00003C080000}"/>
    <cellStyle name="Comma 2 6 19 3" xfId="6781" xr:uid="{00000000-0005-0000-0000-00003D080000}"/>
    <cellStyle name="Comma 2 6 19 4" xfId="14277" xr:uid="{00000000-0005-0000-0000-00003E080000}"/>
    <cellStyle name="Comma 2 6 2" xfId="1601" xr:uid="{00000000-0005-0000-0000-00003F080000}"/>
    <cellStyle name="Comma 2 6 2 2" xfId="6784" xr:uid="{00000000-0005-0000-0000-000040080000}"/>
    <cellStyle name="Comma 2 6 2 3" xfId="6783" xr:uid="{00000000-0005-0000-0000-000041080000}"/>
    <cellStyle name="Comma 2 6 2 4" xfId="14746" xr:uid="{00000000-0005-0000-0000-000042080000}"/>
    <cellStyle name="Comma 2 6 20" xfId="2296" xr:uid="{00000000-0005-0000-0000-000043080000}"/>
    <cellStyle name="Comma 2 6 20 2" xfId="6786" xr:uid="{00000000-0005-0000-0000-000044080000}"/>
    <cellStyle name="Comma 2 6 20 3" xfId="6785" xr:uid="{00000000-0005-0000-0000-000045080000}"/>
    <cellStyle name="Comma 2 6 20 4" xfId="14401" xr:uid="{00000000-0005-0000-0000-000046080000}"/>
    <cellStyle name="Comma 2 6 21" xfId="2731" xr:uid="{00000000-0005-0000-0000-000047080000}"/>
    <cellStyle name="Comma 2 6 21 2" xfId="6788" xr:uid="{00000000-0005-0000-0000-000048080000}"/>
    <cellStyle name="Comma 2 6 21 3" xfId="6787" xr:uid="{00000000-0005-0000-0000-000049080000}"/>
    <cellStyle name="Comma 2 6 21 4" xfId="14148" xr:uid="{00000000-0005-0000-0000-00004A080000}"/>
    <cellStyle name="Comma 2 6 22" xfId="2585" xr:uid="{00000000-0005-0000-0000-00004B080000}"/>
    <cellStyle name="Comma 2 6 22 2" xfId="6790" xr:uid="{00000000-0005-0000-0000-00004C080000}"/>
    <cellStyle name="Comma 2 6 22 3" xfId="6789" xr:uid="{00000000-0005-0000-0000-00004D080000}"/>
    <cellStyle name="Comma 2 6 22 4" xfId="14228" xr:uid="{00000000-0005-0000-0000-00004E080000}"/>
    <cellStyle name="Comma 2 6 23" xfId="2014" xr:uid="{00000000-0005-0000-0000-00004F080000}"/>
    <cellStyle name="Comma 2 6 23 2" xfId="6792" xr:uid="{00000000-0005-0000-0000-000050080000}"/>
    <cellStyle name="Comma 2 6 23 3" xfId="6791" xr:uid="{00000000-0005-0000-0000-000051080000}"/>
    <cellStyle name="Comma 2 6 23 4" xfId="14574" xr:uid="{00000000-0005-0000-0000-000052080000}"/>
    <cellStyle name="Comma 2 6 24" xfId="2408" xr:uid="{00000000-0005-0000-0000-000053080000}"/>
    <cellStyle name="Comma 2 6 24 2" xfId="6794" xr:uid="{00000000-0005-0000-0000-000054080000}"/>
    <cellStyle name="Comma 2 6 24 3" xfId="6793" xr:uid="{00000000-0005-0000-0000-000055080000}"/>
    <cellStyle name="Comma 2 6 24 4" xfId="14339" xr:uid="{00000000-0005-0000-0000-000056080000}"/>
    <cellStyle name="Comma 2 6 25" xfId="2070" xr:uid="{00000000-0005-0000-0000-000057080000}"/>
    <cellStyle name="Comma 2 6 25 2" xfId="6796" xr:uid="{00000000-0005-0000-0000-000058080000}"/>
    <cellStyle name="Comma 2 6 25 3" xfId="6795" xr:uid="{00000000-0005-0000-0000-000059080000}"/>
    <cellStyle name="Comma 2 6 25 4" xfId="14544" xr:uid="{00000000-0005-0000-0000-00005A080000}"/>
    <cellStyle name="Comma 2 6 26" xfId="2702" xr:uid="{00000000-0005-0000-0000-00005B080000}"/>
    <cellStyle name="Comma 2 6 26 2" xfId="6798" xr:uid="{00000000-0005-0000-0000-00005C080000}"/>
    <cellStyle name="Comma 2 6 26 3" xfId="6797" xr:uid="{00000000-0005-0000-0000-00005D080000}"/>
    <cellStyle name="Comma 2 6 26 4" xfId="14973" xr:uid="{00000000-0005-0000-0000-00005E080000}"/>
    <cellStyle name="Comma 2 6 27" xfId="2657" xr:uid="{00000000-0005-0000-0000-00005F080000}"/>
    <cellStyle name="Comma 2 6 27 2" xfId="6800" xr:uid="{00000000-0005-0000-0000-000060080000}"/>
    <cellStyle name="Comma 2 6 27 3" xfId="6799" xr:uid="{00000000-0005-0000-0000-000061080000}"/>
    <cellStyle name="Comma 2 6 27 4" xfId="14178" xr:uid="{00000000-0005-0000-0000-000062080000}"/>
    <cellStyle name="Comma 2 6 28" xfId="1972" xr:uid="{00000000-0005-0000-0000-000063080000}"/>
    <cellStyle name="Comma 2 6 28 2" xfId="6802" xr:uid="{00000000-0005-0000-0000-000064080000}"/>
    <cellStyle name="Comma 2 6 28 3" xfId="6801" xr:uid="{00000000-0005-0000-0000-000065080000}"/>
    <cellStyle name="Comma 2 6 28 4" xfId="14591" xr:uid="{00000000-0005-0000-0000-000066080000}"/>
    <cellStyle name="Comma 2 6 29" xfId="2581" xr:uid="{00000000-0005-0000-0000-000067080000}"/>
    <cellStyle name="Comma 2 6 29 2" xfId="6804" xr:uid="{00000000-0005-0000-0000-000068080000}"/>
    <cellStyle name="Comma 2 6 29 3" xfId="6803" xr:uid="{00000000-0005-0000-0000-000069080000}"/>
    <cellStyle name="Comma 2 6 29 4" xfId="14230" xr:uid="{00000000-0005-0000-0000-00006A080000}"/>
    <cellStyle name="Comma 2 6 3" xfId="1930" xr:uid="{00000000-0005-0000-0000-00006B080000}"/>
    <cellStyle name="Comma 2 6 3 2" xfId="6806" xr:uid="{00000000-0005-0000-0000-00006C080000}"/>
    <cellStyle name="Comma 2 6 3 3" xfId="6805" xr:uid="{00000000-0005-0000-0000-00006D080000}"/>
    <cellStyle name="Comma 2 6 3 4" xfId="14615" xr:uid="{00000000-0005-0000-0000-00006E080000}"/>
    <cellStyle name="Comma 2 6 30" xfId="2812" xr:uid="{00000000-0005-0000-0000-00006F080000}"/>
    <cellStyle name="Comma 2 6 30 2" xfId="6808" xr:uid="{00000000-0005-0000-0000-000070080000}"/>
    <cellStyle name="Comma 2 6 30 3" xfId="6807" xr:uid="{00000000-0005-0000-0000-000071080000}"/>
    <cellStyle name="Comma 2 6 30 4" xfId="14087" xr:uid="{00000000-0005-0000-0000-000072080000}"/>
    <cellStyle name="Comma 2 6 31" xfId="2398" xr:uid="{00000000-0005-0000-0000-000073080000}"/>
    <cellStyle name="Comma 2 6 31 2" xfId="6810" xr:uid="{00000000-0005-0000-0000-000074080000}"/>
    <cellStyle name="Comma 2 6 31 3" xfId="6809" xr:uid="{00000000-0005-0000-0000-000075080000}"/>
    <cellStyle name="Comma 2 6 31 4" xfId="14347" xr:uid="{00000000-0005-0000-0000-000076080000}"/>
    <cellStyle name="Comma 2 6 32" xfId="2209" xr:uid="{00000000-0005-0000-0000-000077080000}"/>
    <cellStyle name="Comma 2 6 32 2" xfId="6812" xr:uid="{00000000-0005-0000-0000-000078080000}"/>
    <cellStyle name="Comma 2 6 32 3" xfId="6811" xr:uid="{00000000-0005-0000-0000-000079080000}"/>
    <cellStyle name="Comma 2 6 32 4" xfId="14459" xr:uid="{00000000-0005-0000-0000-00007A080000}"/>
    <cellStyle name="Comma 2 6 33" xfId="2053" xr:uid="{00000000-0005-0000-0000-00007B080000}"/>
    <cellStyle name="Comma 2 6 33 2" xfId="6814" xr:uid="{00000000-0005-0000-0000-00007C080000}"/>
    <cellStyle name="Comma 2 6 33 3" xfId="6813" xr:uid="{00000000-0005-0000-0000-00007D080000}"/>
    <cellStyle name="Comma 2 6 33 4" xfId="14552" xr:uid="{00000000-0005-0000-0000-00007E080000}"/>
    <cellStyle name="Comma 2 6 34" xfId="2679" xr:uid="{00000000-0005-0000-0000-00007F080000}"/>
    <cellStyle name="Comma 2 6 34 2" xfId="6816" xr:uid="{00000000-0005-0000-0000-000080080000}"/>
    <cellStyle name="Comma 2 6 34 3" xfId="6815" xr:uid="{00000000-0005-0000-0000-000081080000}"/>
    <cellStyle name="Comma 2 6 34 4" xfId="14165" xr:uid="{00000000-0005-0000-0000-000082080000}"/>
    <cellStyle name="Comma 2 6 35" xfId="2242" xr:uid="{00000000-0005-0000-0000-000083080000}"/>
    <cellStyle name="Comma 2 6 35 2" xfId="6818" xr:uid="{00000000-0005-0000-0000-000084080000}"/>
    <cellStyle name="Comma 2 6 35 3" xfId="6817" xr:uid="{00000000-0005-0000-0000-000085080000}"/>
    <cellStyle name="Comma 2 6 35 4" xfId="14438" xr:uid="{00000000-0005-0000-0000-000086080000}"/>
    <cellStyle name="Comma 2 6 36" xfId="2429" xr:uid="{00000000-0005-0000-0000-000087080000}"/>
    <cellStyle name="Comma 2 6 36 2" xfId="6820" xr:uid="{00000000-0005-0000-0000-000088080000}"/>
    <cellStyle name="Comma 2 6 36 3" xfId="6819" xr:uid="{00000000-0005-0000-0000-000089080000}"/>
    <cellStyle name="Comma 2 6 36 4" xfId="14324" xr:uid="{00000000-0005-0000-0000-00008A080000}"/>
    <cellStyle name="Comma 2 6 37" xfId="4099" xr:uid="{00000000-0005-0000-0000-00008B080000}"/>
    <cellStyle name="Comma 2 6 38" xfId="4121" xr:uid="{00000000-0005-0000-0000-00008C080000}"/>
    <cellStyle name="Comma 2 6 39" xfId="4143" xr:uid="{00000000-0005-0000-0000-00008D080000}"/>
    <cellStyle name="Comma 2 6 4" xfId="1962" xr:uid="{00000000-0005-0000-0000-00008E080000}"/>
    <cellStyle name="Comma 2 6 4 2" xfId="6822" xr:uid="{00000000-0005-0000-0000-00008F080000}"/>
    <cellStyle name="Comma 2 6 4 3" xfId="6821" xr:uid="{00000000-0005-0000-0000-000090080000}"/>
    <cellStyle name="Comma 2 6 4 4" xfId="14598" xr:uid="{00000000-0005-0000-0000-000091080000}"/>
    <cellStyle name="Comma 2 6 40" xfId="4166" xr:uid="{00000000-0005-0000-0000-000092080000}"/>
    <cellStyle name="Comma 2 6 41" xfId="4189" xr:uid="{00000000-0005-0000-0000-000093080000}"/>
    <cellStyle name="Comma 2 6 42" xfId="4215" xr:uid="{00000000-0005-0000-0000-000094080000}"/>
    <cellStyle name="Comma 2 6 43" xfId="4242" xr:uid="{00000000-0005-0000-0000-000095080000}"/>
    <cellStyle name="Comma 2 6 44" xfId="4268" xr:uid="{00000000-0005-0000-0000-000096080000}"/>
    <cellStyle name="Comma 2 6 45" xfId="4295" xr:uid="{00000000-0005-0000-0000-000097080000}"/>
    <cellStyle name="Comma 2 6 46" xfId="4323" xr:uid="{00000000-0005-0000-0000-000098080000}"/>
    <cellStyle name="Comma 2 6 47" xfId="4349" xr:uid="{00000000-0005-0000-0000-000099080000}"/>
    <cellStyle name="Comma 2 6 48" xfId="4374" xr:uid="{00000000-0005-0000-0000-00009A080000}"/>
    <cellStyle name="Comma 2 6 49" xfId="4399" xr:uid="{00000000-0005-0000-0000-00009B080000}"/>
    <cellStyle name="Comma 2 6 5" xfId="1910" xr:uid="{00000000-0005-0000-0000-00009C080000}"/>
    <cellStyle name="Comma 2 6 5 2" xfId="6824" xr:uid="{00000000-0005-0000-0000-00009D080000}"/>
    <cellStyle name="Comma 2 6 5 3" xfId="6823" xr:uid="{00000000-0005-0000-0000-00009E080000}"/>
    <cellStyle name="Comma 2 6 5 4" xfId="14625" xr:uid="{00000000-0005-0000-0000-00009F080000}"/>
    <cellStyle name="Comma 2 6 50" xfId="4424" xr:uid="{00000000-0005-0000-0000-0000A0080000}"/>
    <cellStyle name="Comma 2 6 51" xfId="1367" xr:uid="{00000000-0005-0000-0000-0000A1080000}"/>
    <cellStyle name="Comma 2 6 52" xfId="6825" xr:uid="{00000000-0005-0000-0000-0000A2080000}"/>
    <cellStyle name="Comma 2 6 53" xfId="6762" xr:uid="{00000000-0005-0000-0000-0000A3080000}"/>
    <cellStyle name="Comma 2 6 54" xfId="14938" xr:uid="{00000000-0005-0000-0000-0000A4080000}"/>
    <cellStyle name="Comma 2 6 6" xfId="2113" xr:uid="{00000000-0005-0000-0000-0000A5080000}"/>
    <cellStyle name="Comma 2 6 6 2" xfId="6827" xr:uid="{00000000-0005-0000-0000-0000A6080000}"/>
    <cellStyle name="Comma 2 6 6 3" xfId="6826" xr:uid="{00000000-0005-0000-0000-0000A7080000}"/>
    <cellStyle name="Comma 2 6 6 4" xfId="14509" xr:uid="{00000000-0005-0000-0000-0000A8080000}"/>
    <cellStyle name="Comma 2 6 7" xfId="2155" xr:uid="{00000000-0005-0000-0000-0000A9080000}"/>
    <cellStyle name="Comma 2 6 7 2" xfId="6829" xr:uid="{00000000-0005-0000-0000-0000AA080000}"/>
    <cellStyle name="Comma 2 6 7 3" xfId="6828" xr:uid="{00000000-0005-0000-0000-0000AB080000}"/>
    <cellStyle name="Comma 2 6 7 4" xfId="14487" xr:uid="{00000000-0005-0000-0000-0000AC080000}"/>
    <cellStyle name="Comma 2 6 8" xfId="2011" xr:uid="{00000000-0005-0000-0000-0000AD080000}"/>
    <cellStyle name="Comma 2 6 8 2" xfId="6831" xr:uid="{00000000-0005-0000-0000-0000AE080000}"/>
    <cellStyle name="Comma 2 6 8 3" xfId="6830" xr:uid="{00000000-0005-0000-0000-0000AF080000}"/>
    <cellStyle name="Comma 2 6 8 4" xfId="14575" xr:uid="{00000000-0005-0000-0000-0000B0080000}"/>
    <cellStyle name="Comma 2 6 9" xfId="2373" xr:uid="{00000000-0005-0000-0000-0000B1080000}"/>
    <cellStyle name="Comma 2 6 9 2" xfId="6833" xr:uid="{00000000-0005-0000-0000-0000B2080000}"/>
    <cellStyle name="Comma 2 6 9 3" xfId="6832" xr:uid="{00000000-0005-0000-0000-0000B3080000}"/>
    <cellStyle name="Comma 2 6 9 4" xfId="14363" xr:uid="{00000000-0005-0000-0000-0000B4080000}"/>
    <cellStyle name="Comma 2 60" xfId="4743" xr:uid="{00000000-0005-0000-0000-0000B5080000}"/>
    <cellStyle name="Comma 2 61" xfId="5014" xr:uid="{00000000-0005-0000-0000-0000B6080000}"/>
    <cellStyle name="Comma 2 62" xfId="5087" xr:uid="{00000000-0005-0000-0000-0000B7080000}"/>
    <cellStyle name="Comma 2 63" xfId="4987" xr:uid="{00000000-0005-0000-0000-0000B8080000}"/>
    <cellStyle name="Comma 2 64" xfId="5082" xr:uid="{00000000-0005-0000-0000-0000B9080000}"/>
    <cellStyle name="Comma 2 65" xfId="5143" xr:uid="{00000000-0005-0000-0000-0000BA080000}"/>
    <cellStyle name="Comma 2 66" xfId="4986" xr:uid="{00000000-0005-0000-0000-0000BB080000}"/>
    <cellStyle name="Comma 2 67" xfId="5131" xr:uid="{00000000-0005-0000-0000-0000BC080000}"/>
    <cellStyle name="Comma 2 68" xfId="5134" xr:uid="{00000000-0005-0000-0000-0000BD080000}"/>
    <cellStyle name="Comma 2 69" xfId="4741" xr:uid="{00000000-0005-0000-0000-0000BE080000}"/>
    <cellStyle name="Comma 2 7" xfId="1316" xr:uid="{00000000-0005-0000-0000-0000BF080000}"/>
    <cellStyle name="Comma 2 7 10" xfId="2161" xr:uid="{00000000-0005-0000-0000-0000C0080000}"/>
    <cellStyle name="Comma 2 7 10 2" xfId="6836" xr:uid="{00000000-0005-0000-0000-0000C1080000}"/>
    <cellStyle name="Comma 2 7 10 3" xfId="6835" xr:uid="{00000000-0005-0000-0000-0000C2080000}"/>
    <cellStyle name="Comma 2 7 10 4" xfId="14483" xr:uid="{00000000-0005-0000-0000-0000C3080000}"/>
    <cellStyle name="Comma 2 7 11" xfId="2565" xr:uid="{00000000-0005-0000-0000-0000C4080000}"/>
    <cellStyle name="Comma 2 7 11 2" xfId="6838" xr:uid="{00000000-0005-0000-0000-0000C5080000}"/>
    <cellStyle name="Comma 2 7 11 3" xfId="6837" xr:uid="{00000000-0005-0000-0000-0000C6080000}"/>
    <cellStyle name="Comma 2 7 11 4" xfId="14239" xr:uid="{00000000-0005-0000-0000-0000C7080000}"/>
    <cellStyle name="Comma 2 7 12" xfId="2138" xr:uid="{00000000-0005-0000-0000-0000C8080000}"/>
    <cellStyle name="Comma 2 7 12 2" xfId="6840" xr:uid="{00000000-0005-0000-0000-0000C9080000}"/>
    <cellStyle name="Comma 2 7 12 3" xfId="6839" xr:uid="{00000000-0005-0000-0000-0000CA080000}"/>
    <cellStyle name="Comma 2 7 12 4" xfId="14496" xr:uid="{00000000-0005-0000-0000-0000CB080000}"/>
    <cellStyle name="Comma 2 7 13" xfId="2601" xr:uid="{00000000-0005-0000-0000-0000CC080000}"/>
    <cellStyle name="Comma 2 7 13 2" xfId="6842" xr:uid="{00000000-0005-0000-0000-0000CD080000}"/>
    <cellStyle name="Comma 2 7 13 3" xfId="6841" xr:uid="{00000000-0005-0000-0000-0000CE080000}"/>
    <cellStyle name="Comma 2 7 13 4" xfId="14214" xr:uid="{00000000-0005-0000-0000-0000CF080000}"/>
    <cellStyle name="Comma 2 7 14" xfId="2621" xr:uid="{00000000-0005-0000-0000-0000D0080000}"/>
    <cellStyle name="Comma 2 7 14 2" xfId="6844" xr:uid="{00000000-0005-0000-0000-0000D1080000}"/>
    <cellStyle name="Comma 2 7 14 3" xfId="6843" xr:uid="{00000000-0005-0000-0000-0000D2080000}"/>
    <cellStyle name="Comma 2 7 14 4" xfId="14203" xr:uid="{00000000-0005-0000-0000-0000D3080000}"/>
    <cellStyle name="Comma 2 7 15" xfId="2636" xr:uid="{00000000-0005-0000-0000-0000D4080000}"/>
    <cellStyle name="Comma 2 7 15 2" xfId="6846" xr:uid="{00000000-0005-0000-0000-0000D5080000}"/>
    <cellStyle name="Comma 2 7 15 3" xfId="6845" xr:uid="{00000000-0005-0000-0000-0000D6080000}"/>
    <cellStyle name="Comma 2 7 15 4" xfId="14191" xr:uid="{00000000-0005-0000-0000-0000D7080000}"/>
    <cellStyle name="Comma 2 7 16" xfId="2650" xr:uid="{00000000-0005-0000-0000-0000D8080000}"/>
    <cellStyle name="Comma 2 7 16 2" xfId="6848" xr:uid="{00000000-0005-0000-0000-0000D9080000}"/>
    <cellStyle name="Comma 2 7 16 3" xfId="6847" xr:uid="{00000000-0005-0000-0000-0000DA080000}"/>
    <cellStyle name="Comma 2 7 16 4" xfId="14183" xr:uid="{00000000-0005-0000-0000-0000DB080000}"/>
    <cellStyle name="Comma 2 7 17" xfId="2629" xr:uid="{00000000-0005-0000-0000-0000DC080000}"/>
    <cellStyle name="Comma 2 7 17 2" xfId="6850" xr:uid="{00000000-0005-0000-0000-0000DD080000}"/>
    <cellStyle name="Comma 2 7 17 3" xfId="6849" xr:uid="{00000000-0005-0000-0000-0000DE080000}"/>
    <cellStyle name="Comma 2 7 17 4" xfId="14198" xr:uid="{00000000-0005-0000-0000-0000DF080000}"/>
    <cellStyle name="Comma 2 7 18" xfId="2681" xr:uid="{00000000-0005-0000-0000-0000E0080000}"/>
    <cellStyle name="Comma 2 7 18 2" xfId="6852" xr:uid="{00000000-0005-0000-0000-0000E1080000}"/>
    <cellStyle name="Comma 2 7 18 3" xfId="6851" xr:uid="{00000000-0005-0000-0000-0000E2080000}"/>
    <cellStyle name="Comma 2 7 18 4" xfId="14163" xr:uid="{00000000-0005-0000-0000-0000E3080000}"/>
    <cellStyle name="Comma 2 7 19" xfId="2698" xr:uid="{00000000-0005-0000-0000-0000E4080000}"/>
    <cellStyle name="Comma 2 7 19 2" xfId="6854" xr:uid="{00000000-0005-0000-0000-0000E5080000}"/>
    <cellStyle name="Comma 2 7 19 3" xfId="6853" xr:uid="{00000000-0005-0000-0000-0000E6080000}"/>
    <cellStyle name="Comma 2 7 19 4" xfId="14159" xr:uid="{00000000-0005-0000-0000-0000E7080000}"/>
    <cellStyle name="Comma 2 7 2" xfId="1602" xr:uid="{00000000-0005-0000-0000-0000E8080000}"/>
    <cellStyle name="Comma 2 7 2 2" xfId="6856" xr:uid="{00000000-0005-0000-0000-0000E9080000}"/>
    <cellStyle name="Comma 2 7 2 3" xfId="6855" xr:uid="{00000000-0005-0000-0000-0000EA080000}"/>
    <cellStyle name="Comma 2 7 2 4" xfId="14745" xr:uid="{00000000-0005-0000-0000-0000EB080000}"/>
    <cellStyle name="Comma 2 7 20" xfId="2714" xr:uid="{00000000-0005-0000-0000-0000EC080000}"/>
    <cellStyle name="Comma 2 7 20 2" xfId="6858" xr:uid="{00000000-0005-0000-0000-0000ED080000}"/>
    <cellStyle name="Comma 2 7 20 3" xfId="6857" xr:uid="{00000000-0005-0000-0000-0000EE080000}"/>
    <cellStyle name="Comma 2 7 20 4" xfId="14158" xr:uid="{00000000-0005-0000-0000-0000EF080000}"/>
    <cellStyle name="Comma 2 7 21" xfId="2728" xr:uid="{00000000-0005-0000-0000-0000F0080000}"/>
    <cellStyle name="Comma 2 7 21 2" xfId="6860" xr:uid="{00000000-0005-0000-0000-0000F1080000}"/>
    <cellStyle name="Comma 2 7 21 3" xfId="6859" xr:uid="{00000000-0005-0000-0000-0000F2080000}"/>
    <cellStyle name="Comma 2 7 21 4" xfId="14149" xr:uid="{00000000-0005-0000-0000-0000F3080000}"/>
    <cellStyle name="Comma 2 7 22" xfId="2756" xr:uid="{00000000-0005-0000-0000-0000F4080000}"/>
    <cellStyle name="Comma 2 7 22 2" xfId="6862" xr:uid="{00000000-0005-0000-0000-0000F5080000}"/>
    <cellStyle name="Comma 2 7 22 3" xfId="6861" xr:uid="{00000000-0005-0000-0000-0000F6080000}"/>
    <cellStyle name="Comma 2 7 22 4" xfId="14134" xr:uid="{00000000-0005-0000-0000-0000F7080000}"/>
    <cellStyle name="Comma 2 7 23" xfId="2171" xr:uid="{00000000-0005-0000-0000-0000F8080000}"/>
    <cellStyle name="Comma 2 7 23 2" xfId="6864" xr:uid="{00000000-0005-0000-0000-0000F9080000}"/>
    <cellStyle name="Comma 2 7 23 3" xfId="6863" xr:uid="{00000000-0005-0000-0000-0000FA080000}"/>
    <cellStyle name="Comma 2 7 23 4" xfId="14478" xr:uid="{00000000-0005-0000-0000-0000FB080000}"/>
    <cellStyle name="Comma 2 7 24" xfId="2816" xr:uid="{00000000-0005-0000-0000-0000FC080000}"/>
    <cellStyle name="Comma 2 7 24 2" xfId="6866" xr:uid="{00000000-0005-0000-0000-0000FD080000}"/>
    <cellStyle name="Comma 2 7 24 3" xfId="6865" xr:uid="{00000000-0005-0000-0000-0000FE080000}"/>
    <cellStyle name="Comma 2 7 24 4" xfId="14084" xr:uid="{00000000-0005-0000-0000-0000FF080000}"/>
    <cellStyle name="Comma 2 7 25" xfId="2710" xr:uid="{00000000-0005-0000-0000-000000090000}"/>
    <cellStyle name="Comma 2 7 25 2" xfId="6868" xr:uid="{00000000-0005-0000-0000-000001090000}"/>
    <cellStyle name="Comma 2 7 25 3" xfId="6867" xr:uid="{00000000-0005-0000-0000-000002090000}"/>
    <cellStyle name="Comma 2 7 25 4" xfId="14968" xr:uid="{00000000-0005-0000-0000-000003090000}"/>
    <cellStyle name="Comma 2 7 26" xfId="2760" xr:uid="{00000000-0005-0000-0000-000004090000}"/>
    <cellStyle name="Comma 2 7 26 2" xfId="6870" xr:uid="{00000000-0005-0000-0000-000005090000}"/>
    <cellStyle name="Comma 2 7 26 3" xfId="6869" xr:uid="{00000000-0005-0000-0000-000006090000}"/>
    <cellStyle name="Comma 2 7 26 4" xfId="14133" xr:uid="{00000000-0005-0000-0000-000007090000}"/>
    <cellStyle name="Comma 2 7 27" xfId="2076" xr:uid="{00000000-0005-0000-0000-000008090000}"/>
    <cellStyle name="Comma 2 7 27 2" xfId="6872" xr:uid="{00000000-0005-0000-0000-000009090000}"/>
    <cellStyle name="Comma 2 7 27 3" xfId="6871" xr:uid="{00000000-0005-0000-0000-00000A090000}"/>
    <cellStyle name="Comma 2 7 27 4" xfId="14539" xr:uid="{00000000-0005-0000-0000-00000B090000}"/>
    <cellStyle name="Comma 2 7 28" xfId="2783" xr:uid="{00000000-0005-0000-0000-00000C090000}"/>
    <cellStyle name="Comma 2 7 28 2" xfId="6874" xr:uid="{00000000-0005-0000-0000-00000D090000}"/>
    <cellStyle name="Comma 2 7 28 3" xfId="6873" xr:uid="{00000000-0005-0000-0000-00000E090000}"/>
    <cellStyle name="Comma 2 7 28 4" xfId="14113" xr:uid="{00000000-0005-0000-0000-00000F090000}"/>
    <cellStyle name="Comma 2 7 29" xfId="2792" xr:uid="{00000000-0005-0000-0000-000010090000}"/>
    <cellStyle name="Comma 2 7 29 2" xfId="6876" xr:uid="{00000000-0005-0000-0000-000011090000}"/>
    <cellStyle name="Comma 2 7 29 3" xfId="6875" xr:uid="{00000000-0005-0000-0000-000012090000}"/>
    <cellStyle name="Comma 2 7 29 4" xfId="14106" xr:uid="{00000000-0005-0000-0000-000013090000}"/>
    <cellStyle name="Comma 2 7 3" xfId="1933" xr:uid="{00000000-0005-0000-0000-000014090000}"/>
    <cellStyle name="Comma 2 7 3 2" xfId="6878" xr:uid="{00000000-0005-0000-0000-000015090000}"/>
    <cellStyle name="Comma 2 7 3 3" xfId="6877" xr:uid="{00000000-0005-0000-0000-000016090000}"/>
    <cellStyle name="Comma 2 7 3 4" xfId="14614" xr:uid="{00000000-0005-0000-0000-000017090000}"/>
    <cellStyle name="Comma 2 7 30" xfId="2595" xr:uid="{00000000-0005-0000-0000-000018090000}"/>
    <cellStyle name="Comma 2 7 30 2" xfId="6880" xr:uid="{00000000-0005-0000-0000-000019090000}"/>
    <cellStyle name="Comma 2 7 30 3" xfId="6879" xr:uid="{00000000-0005-0000-0000-00001A090000}"/>
    <cellStyle name="Comma 2 7 30 4" xfId="14220" xr:uid="{00000000-0005-0000-0000-00001B090000}"/>
    <cellStyle name="Comma 2 7 31" xfId="2487" xr:uid="{00000000-0005-0000-0000-00001C090000}"/>
    <cellStyle name="Comma 2 7 31 2" xfId="6882" xr:uid="{00000000-0005-0000-0000-00001D090000}"/>
    <cellStyle name="Comma 2 7 31 3" xfId="6881" xr:uid="{00000000-0005-0000-0000-00001E090000}"/>
    <cellStyle name="Comma 2 7 31 4" xfId="14287" xr:uid="{00000000-0005-0000-0000-00001F090000}"/>
    <cellStyle name="Comma 2 7 32" xfId="2228" xr:uid="{00000000-0005-0000-0000-000020090000}"/>
    <cellStyle name="Comma 2 7 32 2" xfId="6884" xr:uid="{00000000-0005-0000-0000-000021090000}"/>
    <cellStyle name="Comma 2 7 32 3" xfId="6883" xr:uid="{00000000-0005-0000-0000-000022090000}"/>
    <cellStyle name="Comma 2 7 32 4" xfId="14447" xr:uid="{00000000-0005-0000-0000-000023090000}"/>
    <cellStyle name="Comma 2 7 33" xfId="2159" xr:uid="{00000000-0005-0000-0000-000024090000}"/>
    <cellStyle name="Comma 2 7 33 2" xfId="6886" xr:uid="{00000000-0005-0000-0000-000025090000}"/>
    <cellStyle name="Comma 2 7 33 3" xfId="6885" xr:uid="{00000000-0005-0000-0000-000026090000}"/>
    <cellStyle name="Comma 2 7 33 4" xfId="14485" xr:uid="{00000000-0005-0000-0000-000027090000}"/>
    <cellStyle name="Comma 2 7 34" xfId="2865" xr:uid="{00000000-0005-0000-0000-000028090000}"/>
    <cellStyle name="Comma 2 7 34 2" xfId="6888" xr:uid="{00000000-0005-0000-0000-000029090000}"/>
    <cellStyle name="Comma 2 7 34 3" xfId="6887" xr:uid="{00000000-0005-0000-0000-00002A090000}"/>
    <cellStyle name="Comma 2 7 34 4" xfId="14044" xr:uid="{00000000-0005-0000-0000-00002B090000}"/>
    <cellStyle name="Comma 2 7 35" xfId="2881" xr:uid="{00000000-0005-0000-0000-00002C090000}"/>
    <cellStyle name="Comma 2 7 35 2" xfId="6890" xr:uid="{00000000-0005-0000-0000-00002D090000}"/>
    <cellStyle name="Comma 2 7 35 3" xfId="6889" xr:uid="{00000000-0005-0000-0000-00002E090000}"/>
    <cellStyle name="Comma 2 7 35 4" xfId="14038" xr:uid="{00000000-0005-0000-0000-00002F090000}"/>
    <cellStyle name="Comma 2 7 36" xfId="2170" xr:uid="{00000000-0005-0000-0000-000030090000}"/>
    <cellStyle name="Comma 2 7 36 2" xfId="6892" xr:uid="{00000000-0005-0000-0000-000031090000}"/>
    <cellStyle name="Comma 2 7 36 3" xfId="6891" xr:uid="{00000000-0005-0000-0000-000032090000}"/>
    <cellStyle name="Comma 2 7 36 4" xfId="14479" xr:uid="{00000000-0005-0000-0000-000033090000}"/>
    <cellStyle name="Comma 2 7 37" xfId="4122" xr:uid="{00000000-0005-0000-0000-000034090000}"/>
    <cellStyle name="Comma 2 7 38" xfId="4144" xr:uid="{00000000-0005-0000-0000-000035090000}"/>
    <cellStyle name="Comma 2 7 39" xfId="4167" xr:uid="{00000000-0005-0000-0000-000036090000}"/>
    <cellStyle name="Comma 2 7 4" xfId="1964" xr:uid="{00000000-0005-0000-0000-000037090000}"/>
    <cellStyle name="Comma 2 7 4 2" xfId="6894" xr:uid="{00000000-0005-0000-0000-000038090000}"/>
    <cellStyle name="Comma 2 7 4 3" xfId="6893" xr:uid="{00000000-0005-0000-0000-000039090000}"/>
    <cellStyle name="Comma 2 7 4 4" xfId="14597" xr:uid="{00000000-0005-0000-0000-00003A090000}"/>
    <cellStyle name="Comma 2 7 40" xfId="4190" xr:uid="{00000000-0005-0000-0000-00003B090000}"/>
    <cellStyle name="Comma 2 7 41" xfId="4216" xr:uid="{00000000-0005-0000-0000-00003C090000}"/>
    <cellStyle name="Comma 2 7 42" xfId="4243" xr:uid="{00000000-0005-0000-0000-00003D090000}"/>
    <cellStyle name="Comma 2 7 43" xfId="4269" xr:uid="{00000000-0005-0000-0000-00003E090000}"/>
    <cellStyle name="Comma 2 7 44" xfId="4296" xr:uid="{00000000-0005-0000-0000-00003F090000}"/>
    <cellStyle name="Comma 2 7 45" xfId="4324" xr:uid="{00000000-0005-0000-0000-000040090000}"/>
    <cellStyle name="Comma 2 7 46" xfId="4350" xr:uid="{00000000-0005-0000-0000-000041090000}"/>
    <cellStyle name="Comma 2 7 47" xfId="4375" xr:uid="{00000000-0005-0000-0000-000042090000}"/>
    <cellStyle name="Comma 2 7 48" xfId="4400" xr:uid="{00000000-0005-0000-0000-000043090000}"/>
    <cellStyle name="Comma 2 7 49" xfId="4425" xr:uid="{00000000-0005-0000-0000-000044090000}"/>
    <cellStyle name="Comma 2 7 5" xfId="2145" xr:uid="{00000000-0005-0000-0000-000045090000}"/>
    <cellStyle name="Comma 2 7 5 2" xfId="6896" xr:uid="{00000000-0005-0000-0000-000046090000}"/>
    <cellStyle name="Comma 2 7 5 3" xfId="6895" xr:uid="{00000000-0005-0000-0000-000047090000}"/>
    <cellStyle name="Comma 2 7 5 4" xfId="14493" xr:uid="{00000000-0005-0000-0000-000048090000}"/>
    <cellStyle name="Comma 2 7 50" xfId="6897" xr:uid="{00000000-0005-0000-0000-000049090000}"/>
    <cellStyle name="Comma 2 7 51" xfId="6898" xr:uid="{00000000-0005-0000-0000-00004A090000}"/>
    <cellStyle name="Comma 2 7 52" xfId="6834" xr:uid="{00000000-0005-0000-0000-00004B090000}"/>
    <cellStyle name="Comma 2 7 6" xfId="2264" xr:uid="{00000000-0005-0000-0000-00004C090000}"/>
    <cellStyle name="Comma 2 7 6 2" xfId="6900" xr:uid="{00000000-0005-0000-0000-00004D090000}"/>
    <cellStyle name="Comma 2 7 6 3" xfId="6899" xr:uid="{00000000-0005-0000-0000-00004E090000}"/>
    <cellStyle name="Comma 2 7 6 4" xfId="14424" xr:uid="{00000000-0005-0000-0000-00004F090000}"/>
    <cellStyle name="Comma 2 7 7" xfId="2168" xr:uid="{00000000-0005-0000-0000-000050090000}"/>
    <cellStyle name="Comma 2 7 7 2" xfId="6902" xr:uid="{00000000-0005-0000-0000-000051090000}"/>
    <cellStyle name="Comma 2 7 7 3" xfId="6901" xr:uid="{00000000-0005-0000-0000-000052090000}"/>
    <cellStyle name="Comma 2 7 7 4" xfId="14480" xr:uid="{00000000-0005-0000-0000-000053090000}"/>
    <cellStyle name="Comma 2 7 8" xfId="2505" xr:uid="{00000000-0005-0000-0000-000054090000}"/>
    <cellStyle name="Comma 2 7 8 2" xfId="6904" xr:uid="{00000000-0005-0000-0000-000055090000}"/>
    <cellStyle name="Comma 2 7 8 3" xfId="6903" xr:uid="{00000000-0005-0000-0000-000056090000}"/>
    <cellStyle name="Comma 2 7 8 4" xfId="14276" xr:uid="{00000000-0005-0000-0000-000057090000}"/>
    <cellStyle name="Comma 2 7 9" xfId="2526" xr:uid="{00000000-0005-0000-0000-000058090000}"/>
    <cellStyle name="Comma 2 7 9 2" xfId="6906" xr:uid="{00000000-0005-0000-0000-000059090000}"/>
    <cellStyle name="Comma 2 7 9 3" xfId="6905" xr:uid="{00000000-0005-0000-0000-00005A090000}"/>
    <cellStyle name="Comma 2 7 9 4" xfId="14265" xr:uid="{00000000-0005-0000-0000-00005B090000}"/>
    <cellStyle name="Comma 2 70" xfId="5141" xr:uid="{00000000-0005-0000-0000-00005C090000}"/>
    <cellStyle name="Comma 2 71" xfId="5116" xr:uid="{00000000-0005-0000-0000-00005D090000}"/>
    <cellStyle name="Comma 2 72" xfId="5215" xr:uid="{00000000-0005-0000-0000-00005E090000}"/>
    <cellStyle name="Comma 2 73" xfId="5213" xr:uid="{00000000-0005-0000-0000-00005F090000}"/>
    <cellStyle name="Comma 2 74" xfId="5214" xr:uid="{00000000-0005-0000-0000-000060090000}"/>
    <cellStyle name="Comma 2 75" xfId="5216" xr:uid="{00000000-0005-0000-0000-000061090000}"/>
    <cellStyle name="Comma 2 76" xfId="5217" xr:uid="{00000000-0005-0000-0000-000062090000}"/>
    <cellStyle name="Comma 2 77" xfId="5223" xr:uid="{00000000-0005-0000-0000-000063090000}"/>
    <cellStyle name="Comma 2 78" xfId="5218" xr:uid="{00000000-0005-0000-0000-000064090000}"/>
    <cellStyle name="Comma 2 79" xfId="5225" xr:uid="{00000000-0005-0000-0000-000065090000}"/>
    <cellStyle name="Comma 2 8" xfId="1264" xr:uid="{00000000-0005-0000-0000-000066090000}"/>
    <cellStyle name="Comma 2 8 10" xfId="2406" xr:uid="{00000000-0005-0000-0000-000067090000}"/>
    <cellStyle name="Comma 2 8 10 2" xfId="6908" xr:uid="{00000000-0005-0000-0000-000068090000}"/>
    <cellStyle name="Comma 2 8 10 3" xfId="6907" xr:uid="{00000000-0005-0000-0000-000069090000}"/>
    <cellStyle name="Comma 2 8 10 4" xfId="14340" xr:uid="{00000000-0005-0000-0000-00006A090000}"/>
    <cellStyle name="Comma 2 8 11" xfId="2365" xr:uid="{00000000-0005-0000-0000-00006B090000}"/>
    <cellStyle name="Comma 2 8 11 2" xfId="6910" xr:uid="{00000000-0005-0000-0000-00006C090000}"/>
    <cellStyle name="Comma 2 8 11 3" xfId="6909" xr:uid="{00000000-0005-0000-0000-00006D090000}"/>
    <cellStyle name="Comma 2 8 11 4" xfId="14367" xr:uid="{00000000-0005-0000-0000-00006E090000}"/>
    <cellStyle name="Comma 2 8 12" xfId="2220" xr:uid="{00000000-0005-0000-0000-00006F090000}"/>
    <cellStyle name="Comma 2 8 12 2" xfId="6912" xr:uid="{00000000-0005-0000-0000-000070090000}"/>
    <cellStyle name="Comma 2 8 12 3" xfId="6911" xr:uid="{00000000-0005-0000-0000-000071090000}"/>
    <cellStyle name="Comma 2 8 12 4" xfId="14454" xr:uid="{00000000-0005-0000-0000-000072090000}"/>
    <cellStyle name="Comma 2 8 13" xfId="2227" xr:uid="{00000000-0005-0000-0000-000073090000}"/>
    <cellStyle name="Comma 2 8 13 2" xfId="6914" xr:uid="{00000000-0005-0000-0000-000074090000}"/>
    <cellStyle name="Comma 2 8 13 3" xfId="6913" xr:uid="{00000000-0005-0000-0000-000075090000}"/>
    <cellStyle name="Comma 2 8 13 4" xfId="14448" xr:uid="{00000000-0005-0000-0000-000076090000}"/>
    <cellStyle name="Comma 2 8 14" xfId="2078" xr:uid="{00000000-0005-0000-0000-000077090000}"/>
    <cellStyle name="Comma 2 8 14 2" xfId="6916" xr:uid="{00000000-0005-0000-0000-000078090000}"/>
    <cellStyle name="Comma 2 8 14 3" xfId="6915" xr:uid="{00000000-0005-0000-0000-000079090000}"/>
    <cellStyle name="Comma 2 8 14 4" xfId="14537" xr:uid="{00000000-0005-0000-0000-00007A090000}"/>
    <cellStyle name="Comma 2 8 15" xfId="2569" xr:uid="{00000000-0005-0000-0000-00007B090000}"/>
    <cellStyle name="Comma 2 8 15 2" xfId="6918" xr:uid="{00000000-0005-0000-0000-00007C090000}"/>
    <cellStyle name="Comma 2 8 15 3" xfId="6917" xr:uid="{00000000-0005-0000-0000-00007D090000}"/>
    <cellStyle name="Comma 2 8 15 4" xfId="14238" xr:uid="{00000000-0005-0000-0000-00007E090000}"/>
    <cellStyle name="Comma 2 8 16" xfId="2459" xr:uid="{00000000-0005-0000-0000-00007F090000}"/>
    <cellStyle name="Comma 2 8 16 2" xfId="6920" xr:uid="{00000000-0005-0000-0000-000080090000}"/>
    <cellStyle name="Comma 2 8 16 3" xfId="6919" xr:uid="{00000000-0005-0000-0000-000081090000}"/>
    <cellStyle name="Comma 2 8 16 4" xfId="14308" xr:uid="{00000000-0005-0000-0000-000082090000}"/>
    <cellStyle name="Comma 2 8 17" xfId="2563" xr:uid="{00000000-0005-0000-0000-000083090000}"/>
    <cellStyle name="Comma 2 8 17 2" xfId="6922" xr:uid="{00000000-0005-0000-0000-000084090000}"/>
    <cellStyle name="Comma 2 8 17 3" xfId="6921" xr:uid="{00000000-0005-0000-0000-000085090000}"/>
    <cellStyle name="Comma 2 8 17 4" xfId="14241" xr:uid="{00000000-0005-0000-0000-000086090000}"/>
    <cellStyle name="Comma 2 8 18" xfId="2455" xr:uid="{00000000-0005-0000-0000-000087090000}"/>
    <cellStyle name="Comma 2 8 18 2" xfId="6924" xr:uid="{00000000-0005-0000-0000-000088090000}"/>
    <cellStyle name="Comma 2 8 18 3" xfId="6923" xr:uid="{00000000-0005-0000-0000-000089090000}"/>
    <cellStyle name="Comma 2 8 18 4" xfId="14312" xr:uid="{00000000-0005-0000-0000-00008A090000}"/>
    <cellStyle name="Comma 2 8 19" xfId="2146" xr:uid="{00000000-0005-0000-0000-00008B090000}"/>
    <cellStyle name="Comma 2 8 19 2" xfId="6926" xr:uid="{00000000-0005-0000-0000-00008C090000}"/>
    <cellStyle name="Comma 2 8 19 3" xfId="6925" xr:uid="{00000000-0005-0000-0000-00008D090000}"/>
    <cellStyle name="Comma 2 8 19 4" xfId="14492" xr:uid="{00000000-0005-0000-0000-00008E090000}"/>
    <cellStyle name="Comma 2 8 2" xfId="1604" xr:uid="{00000000-0005-0000-0000-00008F090000}"/>
    <cellStyle name="Comma 2 8 2 2" xfId="6928" xr:uid="{00000000-0005-0000-0000-000090090000}"/>
    <cellStyle name="Comma 2 8 2 3" xfId="6927" xr:uid="{00000000-0005-0000-0000-000091090000}"/>
    <cellStyle name="Comma 2 8 2 4" xfId="14744" xr:uid="{00000000-0005-0000-0000-000092090000}"/>
    <cellStyle name="Comma 2 8 20" xfId="2025" xr:uid="{00000000-0005-0000-0000-000093090000}"/>
    <cellStyle name="Comma 2 8 20 2" xfId="6930" xr:uid="{00000000-0005-0000-0000-000094090000}"/>
    <cellStyle name="Comma 2 8 20 3" xfId="6929" xr:uid="{00000000-0005-0000-0000-000095090000}"/>
    <cellStyle name="Comma 2 8 20 4" xfId="14567" xr:uid="{00000000-0005-0000-0000-000096090000}"/>
    <cellStyle name="Comma 2 8 21" xfId="2726" xr:uid="{00000000-0005-0000-0000-000097090000}"/>
    <cellStyle name="Comma 2 8 21 2" xfId="6932" xr:uid="{00000000-0005-0000-0000-000098090000}"/>
    <cellStyle name="Comma 2 8 21 3" xfId="6931" xr:uid="{00000000-0005-0000-0000-000099090000}"/>
    <cellStyle name="Comma 2 8 21 4" xfId="14150" xr:uid="{00000000-0005-0000-0000-00009A090000}"/>
    <cellStyle name="Comma 2 8 22" xfId="2495" xr:uid="{00000000-0005-0000-0000-00009B090000}"/>
    <cellStyle name="Comma 2 8 22 2" xfId="6934" xr:uid="{00000000-0005-0000-0000-00009C090000}"/>
    <cellStyle name="Comma 2 8 22 3" xfId="6933" xr:uid="{00000000-0005-0000-0000-00009D090000}"/>
    <cellStyle name="Comma 2 8 22 4" xfId="14282" xr:uid="{00000000-0005-0000-0000-00009E090000}"/>
    <cellStyle name="Comma 2 8 23" xfId="2458" xr:uid="{00000000-0005-0000-0000-00009F090000}"/>
    <cellStyle name="Comma 2 8 23 2" xfId="6936" xr:uid="{00000000-0005-0000-0000-0000A0090000}"/>
    <cellStyle name="Comma 2 8 23 3" xfId="6935" xr:uid="{00000000-0005-0000-0000-0000A1090000}"/>
    <cellStyle name="Comma 2 8 23 4" xfId="14309" xr:uid="{00000000-0005-0000-0000-0000A2090000}"/>
    <cellStyle name="Comma 2 8 24" xfId="2020" xr:uid="{00000000-0005-0000-0000-0000A3090000}"/>
    <cellStyle name="Comma 2 8 24 2" xfId="6938" xr:uid="{00000000-0005-0000-0000-0000A4090000}"/>
    <cellStyle name="Comma 2 8 24 3" xfId="6937" xr:uid="{00000000-0005-0000-0000-0000A5090000}"/>
    <cellStyle name="Comma 2 8 24 4" xfId="14570" xr:uid="{00000000-0005-0000-0000-0000A6090000}"/>
    <cellStyle name="Comma 2 8 25" xfId="2667" xr:uid="{00000000-0005-0000-0000-0000A7090000}"/>
    <cellStyle name="Comma 2 8 25 2" xfId="6940" xr:uid="{00000000-0005-0000-0000-0000A8090000}"/>
    <cellStyle name="Comma 2 8 25 3" xfId="6939" xr:uid="{00000000-0005-0000-0000-0000A9090000}"/>
    <cellStyle name="Comma 2 8 25 4" xfId="14173" xr:uid="{00000000-0005-0000-0000-0000AA090000}"/>
    <cellStyle name="Comma 2 8 26" xfId="2814" xr:uid="{00000000-0005-0000-0000-0000AB090000}"/>
    <cellStyle name="Comma 2 8 26 2" xfId="6942" xr:uid="{00000000-0005-0000-0000-0000AC090000}"/>
    <cellStyle name="Comma 2 8 26 3" xfId="6941" xr:uid="{00000000-0005-0000-0000-0000AD090000}"/>
    <cellStyle name="Comma 2 8 26 4" xfId="14086" xr:uid="{00000000-0005-0000-0000-0000AE090000}"/>
    <cellStyle name="Comma 2 8 27" xfId="2866" xr:uid="{00000000-0005-0000-0000-0000AF090000}"/>
    <cellStyle name="Comma 2 8 27 2" xfId="6944" xr:uid="{00000000-0005-0000-0000-0000B0090000}"/>
    <cellStyle name="Comma 2 8 27 3" xfId="6943" xr:uid="{00000000-0005-0000-0000-0000B1090000}"/>
    <cellStyle name="Comma 2 8 27 4" xfId="14043" xr:uid="{00000000-0005-0000-0000-0000B2090000}"/>
    <cellStyle name="Comma 2 8 28" xfId="2616" xr:uid="{00000000-0005-0000-0000-0000B3090000}"/>
    <cellStyle name="Comma 2 8 28 2" xfId="6946" xr:uid="{00000000-0005-0000-0000-0000B4090000}"/>
    <cellStyle name="Comma 2 8 28 3" xfId="6945" xr:uid="{00000000-0005-0000-0000-0000B5090000}"/>
    <cellStyle name="Comma 2 8 28 4" xfId="14208" xr:uid="{00000000-0005-0000-0000-0000B6090000}"/>
    <cellStyle name="Comma 2 8 29" xfId="2874" xr:uid="{00000000-0005-0000-0000-0000B7090000}"/>
    <cellStyle name="Comma 2 8 29 2" xfId="6948" xr:uid="{00000000-0005-0000-0000-0000B8090000}"/>
    <cellStyle name="Comma 2 8 29 3" xfId="6947" xr:uid="{00000000-0005-0000-0000-0000B9090000}"/>
    <cellStyle name="Comma 2 8 29 4" xfId="14040" xr:uid="{00000000-0005-0000-0000-0000BA090000}"/>
    <cellStyle name="Comma 2 8 3" xfId="1936" xr:uid="{00000000-0005-0000-0000-0000BB090000}"/>
    <cellStyle name="Comma 2 8 3 2" xfId="6950" xr:uid="{00000000-0005-0000-0000-0000BC090000}"/>
    <cellStyle name="Comma 2 8 3 3" xfId="6949" xr:uid="{00000000-0005-0000-0000-0000BD090000}"/>
    <cellStyle name="Comma 2 8 3 4" xfId="14612" xr:uid="{00000000-0005-0000-0000-0000BE090000}"/>
    <cellStyle name="Comma 2 8 30" xfId="2604" xr:uid="{00000000-0005-0000-0000-0000BF090000}"/>
    <cellStyle name="Comma 2 8 30 2" xfId="6952" xr:uid="{00000000-0005-0000-0000-0000C0090000}"/>
    <cellStyle name="Comma 2 8 30 3" xfId="6951" xr:uid="{00000000-0005-0000-0000-0000C1090000}"/>
    <cellStyle name="Comma 2 8 30 4" xfId="14213" xr:uid="{00000000-0005-0000-0000-0000C2090000}"/>
    <cellStyle name="Comma 2 8 31" xfId="2704" xr:uid="{00000000-0005-0000-0000-0000C3090000}"/>
    <cellStyle name="Comma 2 8 31 2" xfId="6954" xr:uid="{00000000-0005-0000-0000-0000C4090000}"/>
    <cellStyle name="Comma 2 8 31 3" xfId="6953" xr:uid="{00000000-0005-0000-0000-0000C5090000}"/>
    <cellStyle name="Comma 2 8 31 4" xfId="14971" xr:uid="{00000000-0005-0000-0000-0000C6090000}"/>
    <cellStyle name="Comma 2 8 32" xfId="2238" xr:uid="{00000000-0005-0000-0000-0000C7090000}"/>
    <cellStyle name="Comma 2 8 32 2" xfId="6956" xr:uid="{00000000-0005-0000-0000-0000C8090000}"/>
    <cellStyle name="Comma 2 8 32 3" xfId="6955" xr:uid="{00000000-0005-0000-0000-0000C9090000}"/>
    <cellStyle name="Comma 2 8 32 4" xfId="14441" xr:uid="{00000000-0005-0000-0000-0000CA090000}"/>
    <cellStyle name="Comma 2 8 33" xfId="2597" xr:uid="{00000000-0005-0000-0000-0000CB090000}"/>
    <cellStyle name="Comma 2 8 33 2" xfId="6958" xr:uid="{00000000-0005-0000-0000-0000CC090000}"/>
    <cellStyle name="Comma 2 8 33 3" xfId="6957" xr:uid="{00000000-0005-0000-0000-0000CD090000}"/>
    <cellStyle name="Comma 2 8 33 4" xfId="14218" xr:uid="{00000000-0005-0000-0000-0000CE090000}"/>
    <cellStyle name="Comma 2 8 34" xfId="2834" xr:uid="{00000000-0005-0000-0000-0000CF090000}"/>
    <cellStyle name="Comma 2 8 34 2" xfId="6960" xr:uid="{00000000-0005-0000-0000-0000D0090000}"/>
    <cellStyle name="Comma 2 8 34 3" xfId="6959" xr:uid="{00000000-0005-0000-0000-0000D1090000}"/>
    <cellStyle name="Comma 2 8 34 4" xfId="14068" xr:uid="{00000000-0005-0000-0000-0000D2090000}"/>
    <cellStyle name="Comma 2 8 35" xfId="2548" xr:uid="{00000000-0005-0000-0000-0000D3090000}"/>
    <cellStyle name="Comma 2 8 35 2" xfId="6962" xr:uid="{00000000-0005-0000-0000-0000D4090000}"/>
    <cellStyle name="Comma 2 8 35 3" xfId="6961" xr:uid="{00000000-0005-0000-0000-0000D5090000}"/>
    <cellStyle name="Comma 2 8 35 4" xfId="14253" xr:uid="{00000000-0005-0000-0000-0000D6090000}"/>
    <cellStyle name="Comma 2 8 36" xfId="2741" xr:uid="{00000000-0005-0000-0000-0000D7090000}"/>
    <cellStyle name="Comma 2 8 36 2" xfId="6964" xr:uid="{00000000-0005-0000-0000-0000D8090000}"/>
    <cellStyle name="Comma 2 8 36 3" xfId="6963" xr:uid="{00000000-0005-0000-0000-0000D9090000}"/>
    <cellStyle name="Comma 2 8 36 4" xfId="14142" xr:uid="{00000000-0005-0000-0000-0000DA090000}"/>
    <cellStyle name="Comma 2 8 4" xfId="1967" xr:uid="{00000000-0005-0000-0000-0000DB090000}"/>
    <cellStyle name="Comma 2 8 4 2" xfId="6966" xr:uid="{00000000-0005-0000-0000-0000DC090000}"/>
    <cellStyle name="Comma 2 8 4 3" xfId="6965" xr:uid="{00000000-0005-0000-0000-0000DD090000}"/>
    <cellStyle name="Comma 2 8 4 4" xfId="14595" xr:uid="{00000000-0005-0000-0000-0000DE090000}"/>
    <cellStyle name="Comma 2 8 5" xfId="2056" xr:uid="{00000000-0005-0000-0000-0000DF090000}"/>
    <cellStyle name="Comma 2 8 5 2" xfId="6968" xr:uid="{00000000-0005-0000-0000-0000E0090000}"/>
    <cellStyle name="Comma 2 8 5 3" xfId="6967" xr:uid="{00000000-0005-0000-0000-0000E1090000}"/>
    <cellStyle name="Comma 2 8 5 4" xfId="14550" xr:uid="{00000000-0005-0000-0000-0000E2090000}"/>
    <cellStyle name="Comma 2 8 6" xfId="2124" xr:uid="{00000000-0005-0000-0000-0000E3090000}"/>
    <cellStyle name="Comma 2 8 6 2" xfId="6970" xr:uid="{00000000-0005-0000-0000-0000E4090000}"/>
    <cellStyle name="Comma 2 8 6 3" xfId="6969" xr:uid="{00000000-0005-0000-0000-0000E5090000}"/>
    <cellStyle name="Comma 2 8 6 4" xfId="14502" xr:uid="{00000000-0005-0000-0000-0000E6090000}"/>
    <cellStyle name="Comma 2 8 7" xfId="2316" xr:uid="{00000000-0005-0000-0000-0000E7090000}"/>
    <cellStyle name="Comma 2 8 7 2" xfId="6972" xr:uid="{00000000-0005-0000-0000-0000E8090000}"/>
    <cellStyle name="Comma 2 8 7 3" xfId="6971" xr:uid="{00000000-0005-0000-0000-0000E9090000}"/>
    <cellStyle name="Comma 2 8 7 4" xfId="14392" xr:uid="{00000000-0005-0000-0000-0000EA090000}"/>
    <cellStyle name="Comma 2 8 8" xfId="2420" xr:uid="{00000000-0005-0000-0000-0000EB090000}"/>
    <cellStyle name="Comma 2 8 8 2" xfId="6974" xr:uid="{00000000-0005-0000-0000-0000EC090000}"/>
    <cellStyle name="Comma 2 8 8 3" xfId="6973" xr:uid="{00000000-0005-0000-0000-0000ED090000}"/>
    <cellStyle name="Comma 2 8 8 4" xfId="14332" xr:uid="{00000000-0005-0000-0000-0000EE090000}"/>
    <cellStyle name="Comma 2 8 9" xfId="1992" xr:uid="{00000000-0005-0000-0000-0000EF090000}"/>
    <cellStyle name="Comma 2 8 9 2" xfId="6976" xr:uid="{00000000-0005-0000-0000-0000F0090000}"/>
    <cellStyle name="Comma 2 8 9 3" xfId="6975" xr:uid="{00000000-0005-0000-0000-0000F1090000}"/>
    <cellStyle name="Comma 2 8 9 4" xfId="14584" xr:uid="{00000000-0005-0000-0000-0000F2090000}"/>
    <cellStyle name="Comma 2 80" xfId="5221" xr:uid="{00000000-0005-0000-0000-0000F3090000}"/>
    <cellStyle name="Comma 2 81" xfId="5227" xr:uid="{00000000-0005-0000-0000-0000F4090000}"/>
    <cellStyle name="Comma 2 82" xfId="5219" xr:uid="{00000000-0005-0000-0000-0000F5090000}"/>
    <cellStyle name="Comma 2 83" xfId="5232" xr:uid="{00000000-0005-0000-0000-0000F6090000}"/>
    <cellStyle name="Comma 2 84" xfId="5226" xr:uid="{00000000-0005-0000-0000-0000F7090000}"/>
    <cellStyle name="Comma 2 85" xfId="5238" xr:uid="{00000000-0005-0000-0000-0000F8090000}"/>
    <cellStyle name="Comma 2 86" xfId="5241" xr:uid="{00000000-0005-0000-0000-0000F9090000}"/>
    <cellStyle name="Comma 2 87" xfId="5224" xr:uid="{00000000-0005-0000-0000-0000FA090000}"/>
    <cellStyle name="Comma 2 88" xfId="5237" xr:uid="{00000000-0005-0000-0000-0000FB090000}"/>
    <cellStyle name="Comma 2 89" xfId="5246" xr:uid="{00000000-0005-0000-0000-0000FC090000}"/>
    <cellStyle name="Comma 2 9" xfId="1217" xr:uid="{00000000-0005-0000-0000-0000FD090000}"/>
    <cellStyle name="Comma 2 9 10" xfId="2279" xr:uid="{00000000-0005-0000-0000-0000FE090000}"/>
    <cellStyle name="Comma 2 9 10 2" xfId="6978" xr:uid="{00000000-0005-0000-0000-0000FF090000}"/>
    <cellStyle name="Comma 2 9 10 3" xfId="6977" xr:uid="{00000000-0005-0000-0000-0000000A0000}"/>
    <cellStyle name="Comma 2 9 10 4" xfId="14413" xr:uid="{00000000-0005-0000-0000-0000010A0000}"/>
    <cellStyle name="Comma 2 9 11" xfId="2553" xr:uid="{00000000-0005-0000-0000-0000020A0000}"/>
    <cellStyle name="Comma 2 9 11 2" xfId="6980" xr:uid="{00000000-0005-0000-0000-0000030A0000}"/>
    <cellStyle name="Comma 2 9 11 3" xfId="6979" xr:uid="{00000000-0005-0000-0000-0000040A0000}"/>
    <cellStyle name="Comma 2 9 11 4" xfId="14249" xr:uid="{00000000-0005-0000-0000-0000050A0000}"/>
    <cellStyle name="Comma 2 9 12" xfId="2357" xr:uid="{00000000-0005-0000-0000-0000060A0000}"/>
    <cellStyle name="Comma 2 9 12 2" xfId="6982" xr:uid="{00000000-0005-0000-0000-0000070A0000}"/>
    <cellStyle name="Comma 2 9 12 3" xfId="6981" xr:uid="{00000000-0005-0000-0000-0000080A0000}"/>
    <cellStyle name="Comma 2 9 12 4" xfId="14371" xr:uid="{00000000-0005-0000-0000-0000090A0000}"/>
    <cellStyle name="Comma 2 9 13" xfId="2404" xr:uid="{00000000-0005-0000-0000-00000A0A0000}"/>
    <cellStyle name="Comma 2 9 13 2" xfId="6984" xr:uid="{00000000-0005-0000-0000-00000B0A0000}"/>
    <cellStyle name="Comma 2 9 13 3" xfId="6983" xr:uid="{00000000-0005-0000-0000-00000C0A0000}"/>
    <cellStyle name="Comma 2 9 13 4" xfId="14342" xr:uid="{00000000-0005-0000-0000-00000D0A0000}"/>
    <cellStyle name="Comma 2 9 14" xfId="1947" xr:uid="{00000000-0005-0000-0000-00000E0A0000}"/>
    <cellStyle name="Comma 2 9 14 2" xfId="6986" xr:uid="{00000000-0005-0000-0000-00000F0A0000}"/>
    <cellStyle name="Comma 2 9 14 3" xfId="6985" xr:uid="{00000000-0005-0000-0000-0000100A0000}"/>
    <cellStyle name="Comma 2 9 14 4" xfId="14609" xr:uid="{00000000-0005-0000-0000-0000110A0000}"/>
    <cellStyle name="Comma 2 9 15" xfId="2412" xr:uid="{00000000-0005-0000-0000-0000120A0000}"/>
    <cellStyle name="Comma 2 9 15 2" xfId="6988" xr:uid="{00000000-0005-0000-0000-0000130A0000}"/>
    <cellStyle name="Comma 2 9 15 3" xfId="6987" xr:uid="{00000000-0005-0000-0000-0000140A0000}"/>
    <cellStyle name="Comma 2 9 15 4" xfId="14337" xr:uid="{00000000-0005-0000-0000-0000150A0000}"/>
    <cellStyle name="Comma 2 9 16" xfId="2536" xr:uid="{00000000-0005-0000-0000-0000160A0000}"/>
    <cellStyle name="Comma 2 9 16 2" xfId="6990" xr:uid="{00000000-0005-0000-0000-0000170A0000}"/>
    <cellStyle name="Comma 2 9 16 3" xfId="6989" xr:uid="{00000000-0005-0000-0000-0000180A0000}"/>
    <cellStyle name="Comma 2 9 16 4" xfId="14261" xr:uid="{00000000-0005-0000-0000-0000190A0000}"/>
    <cellStyle name="Comma 2 9 17" xfId="2239" xr:uid="{00000000-0005-0000-0000-00001A0A0000}"/>
    <cellStyle name="Comma 2 9 17 2" xfId="6992" xr:uid="{00000000-0005-0000-0000-00001B0A0000}"/>
    <cellStyle name="Comma 2 9 17 3" xfId="6991" xr:uid="{00000000-0005-0000-0000-00001C0A0000}"/>
    <cellStyle name="Comma 2 9 17 4" xfId="14440" xr:uid="{00000000-0005-0000-0000-00001D0A0000}"/>
    <cellStyle name="Comma 2 9 18" xfId="2160" xr:uid="{00000000-0005-0000-0000-00001E0A0000}"/>
    <cellStyle name="Comma 2 9 18 2" xfId="6994" xr:uid="{00000000-0005-0000-0000-00001F0A0000}"/>
    <cellStyle name="Comma 2 9 18 3" xfId="6993" xr:uid="{00000000-0005-0000-0000-0000200A0000}"/>
    <cellStyle name="Comma 2 9 18 4" xfId="14484" xr:uid="{00000000-0005-0000-0000-0000210A0000}"/>
    <cellStyle name="Comma 2 9 19" xfId="2486" xr:uid="{00000000-0005-0000-0000-0000220A0000}"/>
    <cellStyle name="Comma 2 9 19 2" xfId="6996" xr:uid="{00000000-0005-0000-0000-0000230A0000}"/>
    <cellStyle name="Comma 2 9 19 3" xfId="6995" xr:uid="{00000000-0005-0000-0000-0000240A0000}"/>
    <cellStyle name="Comma 2 9 19 4" xfId="14288" xr:uid="{00000000-0005-0000-0000-0000250A0000}"/>
    <cellStyle name="Comma 2 9 2" xfId="1939" xr:uid="{00000000-0005-0000-0000-0000260A0000}"/>
    <cellStyle name="Comma 2 9 2 2" xfId="6998" xr:uid="{00000000-0005-0000-0000-0000270A0000}"/>
    <cellStyle name="Comma 2 9 2 3" xfId="6997" xr:uid="{00000000-0005-0000-0000-0000280A0000}"/>
    <cellStyle name="Comma 2 9 2 4" xfId="14611" xr:uid="{00000000-0005-0000-0000-0000290A0000}"/>
    <cellStyle name="Comma 2 9 20" xfId="2619" xr:uid="{00000000-0005-0000-0000-00002A0A0000}"/>
    <cellStyle name="Comma 2 9 20 2" xfId="7000" xr:uid="{00000000-0005-0000-0000-00002B0A0000}"/>
    <cellStyle name="Comma 2 9 20 3" xfId="6999" xr:uid="{00000000-0005-0000-0000-00002C0A0000}"/>
    <cellStyle name="Comma 2 9 20 4" xfId="14205" xr:uid="{00000000-0005-0000-0000-00002D0A0000}"/>
    <cellStyle name="Comma 2 9 21" xfId="2344" xr:uid="{00000000-0005-0000-0000-00002E0A0000}"/>
    <cellStyle name="Comma 2 9 21 2" xfId="7002" xr:uid="{00000000-0005-0000-0000-00002F0A0000}"/>
    <cellStyle name="Comma 2 9 21 3" xfId="7001" xr:uid="{00000000-0005-0000-0000-0000300A0000}"/>
    <cellStyle name="Comma 2 9 21 4" xfId="14378" xr:uid="{00000000-0005-0000-0000-0000310A0000}"/>
    <cellStyle name="Comma 2 9 22" xfId="2017" xr:uid="{00000000-0005-0000-0000-0000320A0000}"/>
    <cellStyle name="Comma 2 9 22 2" xfId="7004" xr:uid="{00000000-0005-0000-0000-0000330A0000}"/>
    <cellStyle name="Comma 2 9 22 3" xfId="7003" xr:uid="{00000000-0005-0000-0000-0000340A0000}"/>
    <cellStyle name="Comma 2 9 22 4" xfId="14573" xr:uid="{00000000-0005-0000-0000-0000350A0000}"/>
    <cellStyle name="Comma 2 9 23" xfId="2144" xr:uid="{00000000-0005-0000-0000-0000360A0000}"/>
    <cellStyle name="Comma 2 9 23 2" xfId="7006" xr:uid="{00000000-0005-0000-0000-0000370A0000}"/>
    <cellStyle name="Comma 2 9 23 3" xfId="7005" xr:uid="{00000000-0005-0000-0000-0000380A0000}"/>
    <cellStyle name="Comma 2 9 23 4" xfId="14494" xr:uid="{00000000-0005-0000-0000-0000390A0000}"/>
    <cellStyle name="Comma 2 9 24" xfId="1971" xr:uid="{00000000-0005-0000-0000-00003A0A0000}"/>
    <cellStyle name="Comma 2 9 24 2" xfId="7008" xr:uid="{00000000-0005-0000-0000-00003B0A0000}"/>
    <cellStyle name="Comma 2 9 24 3" xfId="7007" xr:uid="{00000000-0005-0000-0000-00003C0A0000}"/>
    <cellStyle name="Comma 2 9 24 4" xfId="14592" xr:uid="{00000000-0005-0000-0000-00003D0A0000}"/>
    <cellStyle name="Comma 2 9 25" xfId="2633" xr:uid="{00000000-0005-0000-0000-00003E0A0000}"/>
    <cellStyle name="Comma 2 9 25 2" xfId="7010" xr:uid="{00000000-0005-0000-0000-00003F0A0000}"/>
    <cellStyle name="Comma 2 9 25 3" xfId="7009" xr:uid="{00000000-0005-0000-0000-0000400A0000}"/>
    <cellStyle name="Comma 2 9 25 4" xfId="14194" xr:uid="{00000000-0005-0000-0000-0000410A0000}"/>
    <cellStyle name="Comma 2 9 26" xfId="1924" xr:uid="{00000000-0005-0000-0000-0000420A0000}"/>
    <cellStyle name="Comma 2 9 26 2" xfId="7012" xr:uid="{00000000-0005-0000-0000-0000430A0000}"/>
    <cellStyle name="Comma 2 9 26 3" xfId="7011" xr:uid="{00000000-0005-0000-0000-0000440A0000}"/>
    <cellStyle name="Comma 2 9 26 4" xfId="14619" xr:uid="{00000000-0005-0000-0000-0000450A0000}"/>
    <cellStyle name="Comma 2 9 27" xfId="2790" xr:uid="{00000000-0005-0000-0000-0000460A0000}"/>
    <cellStyle name="Comma 2 9 27 2" xfId="7014" xr:uid="{00000000-0005-0000-0000-0000470A0000}"/>
    <cellStyle name="Comma 2 9 27 3" xfId="7013" xr:uid="{00000000-0005-0000-0000-0000480A0000}"/>
    <cellStyle name="Comma 2 9 27 4" xfId="14108" xr:uid="{00000000-0005-0000-0000-0000490A0000}"/>
    <cellStyle name="Comma 2 9 28" xfId="2088" xr:uid="{00000000-0005-0000-0000-00004A0A0000}"/>
    <cellStyle name="Comma 2 9 28 2" xfId="7016" xr:uid="{00000000-0005-0000-0000-00004B0A0000}"/>
    <cellStyle name="Comma 2 9 28 3" xfId="7015" xr:uid="{00000000-0005-0000-0000-00004C0A0000}"/>
    <cellStyle name="Comma 2 9 28 4" xfId="14529" xr:uid="{00000000-0005-0000-0000-00004D0A0000}"/>
    <cellStyle name="Comma 2 9 29" xfId="2454" xr:uid="{00000000-0005-0000-0000-00004E0A0000}"/>
    <cellStyle name="Comma 2 9 29 2" xfId="7018" xr:uid="{00000000-0005-0000-0000-00004F0A0000}"/>
    <cellStyle name="Comma 2 9 29 3" xfId="7017" xr:uid="{00000000-0005-0000-0000-0000500A0000}"/>
    <cellStyle name="Comma 2 9 29 4" xfId="14313" xr:uid="{00000000-0005-0000-0000-0000510A0000}"/>
    <cellStyle name="Comma 2 9 3" xfId="1969" xr:uid="{00000000-0005-0000-0000-0000520A0000}"/>
    <cellStyle name="Comma 2 9 3 2" xfId="7020" xr:uid="{00000000-0005-0000-0000-0000530A0000}"/>
    <cellStyle name="Comma 2 9 3 3" xfId="7019" xr:uid="{00000000-0005-0000-0000-0000540A0000}"/>
    <cellStyle name="Comma 2 9 3 4" xfId="14594" xr:uid="{00000000-0005-0000-0000-0000550A0000}"/>
    <cellStyle name="Comma 2 9 30" xfId="2632" xr:uid="{00000000-0005-0000-0000-0000560A0000}"/>
    <cellStyle name="Comma 2 9 30 2" xfId="7022" xr:uid="{00000000-0005-0000-0000-0000570A0000}"/>
    <cellStyle name="Comma 2 9 30 3" xfId="7021" xr:uid="{00000000-0005-0000-0000-0000580A0000}"/>
    <cellStyle name="Comma 2 9 30 4" xfId="14195" xr:uid="{00000000-0005-0000-0000-0000590A0000}"/>
    <cellStyle name="Comma 2 9 31" xfId="2685" xr:uid="{00000000-0005-0000-0000-00005A0A0000}"/>
    <cellStyle name="Comma 2 9 31 2" xfId="7024" xr:uid="{00000000-0005-0000-0000-00005B0A0000}"/>
    <cellStyle name="Comma 2 9 31 3" xfId="7023" xr:uid="{00000000-0005-0000-0000-00005C0A0000}"/>
    <cellStyle name="Comma 2 9 31 4" xfId="14162" xr:uid="{00000000-0005-0000-0000-00005D0A0000}"/>
    <cellStyle name="Comma 2 9 32" xfId="2106" xr:uid="{00000000-0005-0000-0000-00005E0A0000}"/>
    <cellStyle name="Comma 2 9 32 2" xfId="7026" xr:uid="{00000000-0005-0000-0000-00005F0A0000}"/>
    <cellStyle name="Comma 2 9 32 3" xfId="7025" xr:uid="{00000000-0005-0000-0000-0000600A0000}"/>
    <cellStyle name="Comma 2 9 32 4" xfId="14515" xr:uid="{00000000-0005-0000-0000-0000610A0000}"/>
    <cellStyle name="Comma 2 9 33" xfId="2871" xr:uid="{00000000-0005-0000-0000-0000620A0000}"/>
    <cellStyle name="Comma 2 9 33 2" xfId="7028" xr:uid="{00000000-0005-0000-0000-0000630A0000}"/>
    <cellStyle name="Comma 2 9 33 3" xfId="7027" xr:uid="{00000000-0005-0000-0000-0000640A0000}"/>
    <cellStyle name="Comma 2 9 33 4" xfId="14042" xr:uid="{00000000-0005-0000-0000-0000650A0000}"/>
    <cellStyle name="Comma 2 9 34" xfId="2570" xr:uid="{00000000-0005-0000-0000-0000660A0000}"/>
    <cellStyle name="Comma 2 9 34 2" xfId="7030" xr:uid="{00000000-0005-0000-0000-0000670A0000}"/>
    <cellStyle name="Comma 2 9 34 3" xfId="7029" xr:uid="{00000000-0005-0000-0000-0000680A0000}"/>
    <cellStyle name="Comma 2 9 34 4" xfId="14237" xr:uid="{00000000-0005-0000-0000-0000690A0000}"/>
    <cellStyle name="Comma 2 9 35" xfId="2656" xr:uid="{00000000-0005-0000-0000-00006A0A0000}"/>
    <cellStyle name="Comma 2 9 35 2" xfId="7032" xr:uid="{00000000-0005-0000-0000-00006B0A0000}"/>
    <cellStyle name="Comma 2 9 35 3" xfId="7031" xr:uid="{00000000-0005-0000-0000-00006C0A0000}"/>
    <cellStyle name="Comma 2 9 35 4" xfId="14179" xr:uid="{00000000-0005-0000-0000-00006D0A0000}"/>
    <cellStyle name="Comma 2 9 4" xfId="1761" xr:uid="{00000000-0005-0000-0000-00006E0A0000}"/>
    <cellStyle name="Comma 2 9 4 2" xfId="7034" xr:uid="{00000000-0005-0000-0000-00006F0A0000}"/>
    <cellStyle name="Comma 2 9 4 3" xfId="7033" xr:uid="{00000000-0005-0000-0000-0000700A0000}"/>
    <cellStyle name="Comma 2 9 4 4" xfId="14704" xr:uid="{00000000-0005-0000-0000-0000710A0000}"/>
    <cellStyle name="Comma 2 9 5" xfId="1766" xr:uid="{00000000-0005-0000-0000-0000720A0000}"/>
    <cellStyle name="Comma 2 9 5 2" xfId="7036" xr:uid="{00000000-0005-0000-0000-0000730A0000}"/>
    <cellStyle name="Comma 2 9 5 3" xfId="7035" xr:uid="{00000000-0005-0000-0000-0000740A0000}"/>
    <cellStyle name="Comma 2 9 5 4" xfId="14703" xr:uid="{00000000-0005-0000-0000-0000750A0000}"/>
    <cellStyle name="Comma 2 9 6" xfId="2240" xr:uid="{00000000-0005-0000-0000-0000760A0000}"/>
    <cellStyle name="Comma 2 9 6 2" xfId="7038" xr:uid="{00000000-0005-0000-0000-0000770A0000}"/>
    <cellStyle name="Comma 2 9 6 3" xfId="7037" xr:uid="{00000000-0005-0000-0000-0000780A0000}"/>
    <cellStyle name="Comma 2 9 6 4" xfId="14439" xr:uid="{00000000-0005-0000-0000-0000790A0000}"/>
    <cellStyle name="Comma 2 9 7" xfId="2287" xr:uid="{00000000-0005-0000-0000-00007A0A0000}"/>
    <cellStyle name="Comma 2 9 7 2" xfId="7040" xr:uid="{00000000-0005-0000-0000-00007B0A0000}"/>
    <cellStyle name="Comma 2 9 7 3" xfId="7039" xr:uid="{00000000-0005-0000-0000-00007C0A0000}"/>
    <cellStyle name="Comma 2 9 7 4" xfId="14408" xr:uid="{00000000-0005-0000-0000-00007D0A0000}"/>
    <cellStyle name="Comma 2 9 8" xfId="2381" xr:uid="{00000000-0005-0000-0000-00007E0A0000}"/>
    <cellStyle name="Comma 2 9 8 2" xfId="7042" xr:uid="{00000000-0005-0000-0000-00007F0A0000}"/>
    <cellStyle name="Comma 2 9 8 3" xfId="7041" xr:uid="{00000000-0005-0000-0000-0000800A0000}"/>
    <cellStyle name="Comma 2 9 8 4" xfId="14358" xr:uid="{00000000-0005-0000-0000-0000810A0000}"/>
    <cellStyle name="Comma 2 9 9" xfId="2261" xr:uid="{00000000-0005-0000-0000-0000820A0000}"/>
    <cellStyle name="Comma 2 9 9 2" xfId="7044" xr:uid="{00000000-0005-0000-0000-0000830A0000}"/>
    <cellStyle name="Comma 2 9 9 3" xfId="7043" xr:uid="{00000000-0005-0000-0000-0000840A0000}"/>
    <cellStyle name="Comma 2 9 9 4" xfId="14427" xr:uid="{00000000-0005-0000-0000-0000850A0000}"/>
    <cellStyle name="Comma 2 90" xfId="5254" xr:uid="{00000000-0005-0000-0000-0000860A0000}"/>
    <cellStyle name="Comma 2 91" xfId="5230" xr:uid="{00000000-0005-0000-0000-0000870A0000}"/>
    <cellStyle name="Comma 2 92" xfId="5263" xr:uid="{00000000-0005-0000-0000-0000880A0000}"/>
    <cellStyle name="Comma 2 93" xfId="5242" xr:uid="{00000000-0005-0000-0000-0000890A0000}"/>
    <cellStyle name="Comma 2 94" xfId="5267" xr:uid="{00000000-0005-0000-0000-00008A0A0000}"/>
    <cellStyle name="Comma 2 95" xfId="5270" xr:uid="{00000000-0005-0000-0000-00008B0A0000}"/>
    <cellStyle name="Comma 2 96" xfId="5283" xr:uid="{00000000-0005-0000-0000-00008C0A0000}"/>
    <cellStyle name="Comma 2 96 2" xfId="5290" xr:uid="{00000000-0005-0000-0000-00008D0A0000}"/>
    <cellStyle name="Comma 2 97" xfId="14965" xr:uid="{00000000-0005-0000-0000-00008E0A0000}"/>
    <cellStyle name="Comma 25" xfId="1696" xr:uid="{00000000-0005-0000-0000-00008F0A0000}"/>
    <cellStyle name="Comma 25 2" xfId="1720" xr:uid="{00000000-0005-0000-0000-0000900A0000}"/>
    <cellStyle name="Comma 25 3" xfId="1745" xr:uid="{00000000-0005-0000-0000-0000910A0000}"/>
    <cellStyle name="Comma 26" xfId="1721" xr:uid="{00000000-0005-0000-0000-0000920A0000}"/>
    <cellStyle name="Comma 27" xfId="1748" xr:uid="{00000000-0005-0000-0000-0000930A0000}"/>
    <cellStyle name="Comma 3" xfId="73" xr:uid="{00000000-0005-0000-0000-0000940A0000}"/>
    <cellStyle name="Comma 3 10" xfId="4470" xr:uid="{00000000-0005-0000-0000-0000950A0000}"/>
    <cellStyle name="Comma 3 11" xfId="4477" xr:uid="{00000000-0005-0000-0000-0000960A0000}"/>
    <cellStyle name="Comma 3 12" xfId="4478" xr:uid="{00000000-0005-0000-0000-0000970A0000}"/>
    <cellStyle name="Comma 3 13" xfId="4434" xr:uid="{00000000-0005-0000-0000-0000980A0000}"/>
    <cellStyle name="Comma 3 14" xfId="4432" xr:uid="{00000000-0005-0000-0000-0000990A0000}"/>
    <cellStyle name="Comma 3 15" xfId="4506" xr:uid="{00000000-0005-0000-0000-00009A0A0000}"/>
    <cellStyle name="Comma 3 16" xfId="4513" xr:uid="{00000000-0005-0000-0000-00009B0A0000}"/>
    <cellStyle name="Comma 3 17" xfId="4519" xr:uid="{00000000-0005-0000-0000-00009C0A0000}"/>
    <cellStyle name="Comma 3 18" xfId="4525" xr:uid="{00000000-0005-0000-0000-00009D0A0000}"/>
    <cellStyle name="Comma 3 19" xfId="4531" xr:uid="{00000000-0005-0000-0000-00009E0A0000}"/>
    <cellStyle name="Comma 3 2" xfId="1814" xr:uid="{00000000-0005-0000-0000-00009F0A0000}"/>
    <cellStyle name="Comma 3 2 2" xfId="5050" xr:uid="{00000000-0005-0000-0000-0000A00A0000}"/>
    <cellStyle name="Comma 3 2 3" xfId="4543" xr:uid="{00000000-0005-0000-0000-0000A10A0000}"/>
    <cellStyle name="Comma 3 20" xfId="4537" xr:uid="{00000000-0005-0000-0000-0000A20A0000}"/>
    <cellStyle name="Comma 3 21" xfId="4554" xr:uid="{00000000-0005-0000-0000-0000A30A0000}"/>
    <cellStyle name="Comma 3 22" xfId="4578" xr:uid="{00000000-0005-0000-0000-0000A40A0000}"/>
    <cellStyle name="Comma 3 23" xfId="4496" xr:uid="{00000000-0005-0000-0000-0000A50A0000}"/>
    <cellStyle name="Comma 3 24" xfId="4657" xr:uid="{00000000-0005-0000-0000-0000A60A0000}"/>
    <cellStyle name="Comma 3 25" xfId="4690" xr:uid="{00000000-0005-0000-0000-0000A70A0000}"/>
    <cellStyle name="Comma 3 26" xfId="4601" xr:uid="{00000000-0005-0000-0000-0000A80A0000}"/>
    <cellStyle name="Comma 3 27" xfId="4750" xr:uid="{00000000-0005-0000-0000-0000A90A0000}"/>
    <cellStyle name="Comma 3 28" xfId="4563" xr:uid="{00000000-0005-0000-0000-0000AA0A0000}"/>
    <cellStyle name="Comma 3 29" xfId="4809" xr:uid="{00000000-0005-0000-0000-0000AB0A0000}"/>
    <cellStyle name="Comma 3 3" xfId="2648" xr:uid="{00000000-0005-0000-0000-0000AC0A0000}"/>
    <cellStyle name="Comma 3 3 2" xfId="4614" xr:uid="{00000000-0005-0000-0000-0000AD0A0000}"/>
    <cellStyle name="Comma 3 3 3" xfId="5123" xr:uid="{00000000-0005-0000-0000-0000AE0A0000}"/>
    <cellStyle name="Comma 3 30" xfId="4646" xr:uid="{00000000-0005-0000-0000-0000AF0A0000}"/>
    <cellStyle name="Comma 3 31" xfId="4837" xr:uid="{00000000-0005-0000-0000-0000B00A0000}"/>
    <cellStyle name="Comma 3 32" xfId="4850" xr:uid="{00000000-0005-0000-0000-0000B10A0000}"/>
    <cellStyle name="Comma 3 33" xfId="4702" xr:uid="{00000000-0005-0000-0000-0000B20A0000}"/>
    <cellStyle name="Comma 3 34" xfId="4881" xr:uid="{00000000-0005-0000-0000-0000B30A0000}"/>
    <cellStyle name="Comma 3 35" xfId="4899" xr:uid="{00000000-0005-0000-0000-0000B40A0000}"/>
    <cellStyle name="Comma 3 36" xfId="4920" xr:uid="{00000000-0005-0000-0000-0000B50A0000}"/>
    <cellStyle name="Comma 3 37" xfId="4944" xr:uid="{00000000-0005-0000-0000-0000B60A0000}"/>
    <cellStyle name="Comma 3 38" xfId="4967" xr:uid="{00000000-0005-0000-0000-0000B70A0000}"/>
    <cellStyle name="Comma 3 39" xfId="4574" xr:uid="{00000000-0005-0000-0000-0000B80A0000}"/>
    <cellStyle name="Comma 3 4" xfId="2725" xr:uid="{00000000-0005-0000-0000-0000B90A0000}"/>
    <cellStyle name="Comma 3 40" xfId="4589" xr:uid="{00000000-0005-0000-0000-0000BA0A0000}"/>
    <cellStyle name="Comma 3 41" xfId="5096" xr:uid="{00000000-0005-0000-0000-0000BB0A0000}"/>
    <cellStyle name="Comma 3 42" xfId="4756" xr:uid="{00000000-0005-0000-0000-0000BC0A0000}"/>
    <cellStyle name="Comma 3 43" xfId="4778" xr:uid="{00000000-0005-0000-0000-0000BD0A0000}"/>
    <cellStyle name="Comma 3 44" xfId="5074" xr:uid="{00000000-0005-0000-0000-0000BE0A0000}"/>
    <cellStyle name="Comma 3 45" xfId="4821" xr:uid="{00000000-0005-0000-0000-0000BF0A0000}"/>
    <cellStyle name="Comma 3 46" xfId="5122" xr:uid="{00000000-0005-0000-0000-0000C00A0000}"/>
    <cellStyle name="Comma 3 47" xfId="5106" xr:uid="{00000000-0005-0000-0000-0000C10A0000}"/>
    <cellStyle name="Comma 3 48" xfId="5142" xr:uid="{00000000-0005-0000-0000-0000C20A0000}"/>
    <cellStyle name="Comma 3 49" xfId="5068" xr:uid="{00000000-0005-0000-0000-0000C30A0000}"/>
    <cellStyle name="Comma 3 5" xfId="2787" xr:uid="{00000000-0005-0000-0000-0000C40A0000}"/>
    <cellStyle name="Comma 3 50" xfId="4591" xr:uid="{00000000-0005-0000-0000-0000C50A0000}"/>
    <cellStyle name="Comma 3 51" xfId="1589" xr:uid="{00000000-0005-0000-0000-0000C60A0000}"/>
    <cellStyle name="Comma 3 52" xfId="5285" xr:uid="{00000000-0005-0000-0000-0000C70A0000}"/>
    <cellStyle name="Comma 3 52 2" xfId="5292" xr:uid="{00000000-0005-0000-0000-0000C80A0000}"/>
    <cellStyle name="Comma 3 53" xfId="324" xr:uid="{00000000-0005-0000-0000-0000C90A0000}"/>
    <cellStyle name="Comma 3 53 2" xfId="7046" xr:uid="{00000000-0005-0000-0000-0000CA0A0000}"/>
    <cellStyle name="Comma 3 53 3" xfId="7045" xr:uid="{00000000-0005-0000-0000-0000CB0A0000}"/>
    <cellStyle name="Comma 3 53 4" xfId="14923" xr:uid="{00000000-0005-0000-0000-0000CC0A0000}"/>
    <cellStyle name="Comma 3 6" xfId="2758" xr:uid="{00000000-0005-0000-0000-0000CD0A0000}"/>
    <cellStyle name="Comma 3 7" xfId="4457" xr:uid="{00000000-0005-0000-0000-0000CE0A0000}"/>
    <cellStyle name="Comma 3 8" xfId="4462" xr:uid="{00000000-0005-0000-0000-0000CF0A0000}"/>
    <cellStyle name="Comma 3 9" xfId="4466" xr:uid="{00000000-0005-0000-0000-0000D00A0000}"/>
    <cellStyle name="Comma 4" xfId="74" xr:uid="{00000000-0005-0000-0000-0000D10A0000}"/>
    <cellStyle name="Comma 4 2" xfId="5135" xr:uid="{00000000-0005-0000-0000-0000D20A0000}"/>
    <cellStyle name="Comma 4 3" xfId="5112" xr:uid="{00000000-0005-0000-0000-0000D30A0000}"/>
    <cellStyle name="Comma 5" xfId="1594" xr:uid="{00000000-0005-0000-0000-0000D40A0000}"/>
    <cellStyle name="Comma 5 10" xfId="4951" xr:uid="{00000000-0005-0000-0000-0000D50A0000}"/>
    <cellStyle name="Comma 5 11" xfId="4973" xr:uid="{00000000-0005-0000-0000-0000D60A0000}"/>
    <cellStyle name="Comma 5 12" xfId="4996" xr:uid="{00000000-0005-0000-0000-0000D70A0000}"/>
    <cellStyle name="Comma 5 13" xfId="4632" xr:uid="{00000000-0005-0000-0000-0000D80A0000}"/>
    <cellStyle name="Comma 5 14" xfId="5062" xr:uid="{00000000-0005-0000-0000-0000D90A0000}"/>
    <cellStyle name="Comma 5 15" xfId="4722" xr:uid="{00000000-0005-0000-0000-0000DA0A0000}"/>
    <cellStyle name="Comma 5 16" xfId="5017" xr:uid="{00000000-0005-0000-0000-0000DB0A0000}"/>
    <cellStyle name="Comma 5 17" xfId="5060" xr:uid="{00000000-0005-0000-0000-0000DC0A0000}"/>
    <cellStyle name="Comma 5 18" xfId="4501" xr:uid="{00000000-0005-0000-0000-0000DD0A0000}"/>
    <cellStyle name="Comma 5 19" xfId="5109" xr:uid="{00000000-0005-0000-0000-0000DE0A0000}"/>
    <cellStyle name="Comma 5 2" xfId="4816" xr:uid="{00000000-0005-0000-0000-0000DF0A0000}"/>
    <cellStyle name="Comma 5 3" xfId="4828" xr:uid="{00000000-0005-0000-0000-0000E00A0000}"/>
    <cellStyle name="Comma 5 4" xfId="4844" xr:uid="{00000000-0005-0000-0000-0000E10A0000}"/>
    <cellStyle name="Comma 5 5" xfId="4857" xr:uid="{00000000-0005-0000-0000-0000E20A0000}"/>
    <cellStyle name="Comma 5 6" xfId="4871" xr:uid="{00000000-0005-0000-0000-0000E30A0000}"/>
    <cellStyle name="Comma 5 7" xfId="4888" xr:uid="{00000000-0005-0000-0000-0000E40A0000}"/>
    <cellStyle name="Comma 5 8" xfId="4906" xr:uid="{00000000-0005-0000-0000-0000E50A0000}"/>
    <cellStyle name="Comma 5 9" xfId="4928" xr:uid="{00000000-0005-0000-0000-0000E60A0000}"/>
    <cellStyle name="Comma 6" xfId="1599" xr:uid="{00000000-0005-0000-0000-0000E70A0000}"/>
    <cellStyle name="Comma 7" xfId="3962" xr:uid="{00000000-0005-0000-0000-0000E80A0000}"/>
    <cellStyle name="Comma 8" xfId="1603" xr:uid="{00000000-0005-0000-0000-0000E90A0000}"/>
    <cellStyle name="Comma 9" xfId="1931" xr:uid="{00000000-0005-0000-0000-0000EA0A0000}"/>
    <cellStyle name="Currency 2" xfId="5281" xr:uid="{00000000-0005-0000-0000-0000EB0A0000}"/>
    <cellStyle name="Currency 2 10" xfId="1169" xr:uid="{00000000-0005-0000-0000-0000EC0A0000}"/>
    <cellStyle name="Currency 2 11" xfId="1116" xr:uid="{00000000-0005-0000-0000-0000ED0A0000}"/>
    <cellStyle name="Currency 2 12" xfId="1398" xr:uid="{00000000-0005-0000-0000-0000EE0A0000}"/>
    <cellStyle name="Currency 2 13" xfId="765" xr:uid="{00000000-0005-0000-0000-0000EF0A0000}"/>
    <cellStyle name="Currency 2 14" xfId="657" xr:uid="{00000000-0005-0000-0000-0000F00A0000}"/>
    <cellStyle name="Currency 2 15" xfId="560" xr:uid="{00000000-0005-0000-0000-0000F10A0000}"/>
    <cellStyle name="Currency 2 16" xfId="483" xr:uid="{00000000-0005-0000-0000-0000F20A0000}"/>
    <cellStyle name="Currency 2 17" xfId="406" xr:uid="{00000000-0005-0000-0000-0000F30A0000}"/>
    <cellStyle name="Currency 2 18" xfId="350" xr:uid="{00000000-0005-0000-0000-0000F40A0000}"/>
    <cellStyle name="Currency 2 2" xfId="1561" xr:uid="{00000000-0005-0000-0000-0000F50A0000}"/>
    <cellStyle name="Currency 2 3" xfId="1511" xr:uid="{00000000-0005-0000-0000-0000F60A0000}"/>
    <cellStyle name="Currency 2 4" xfId="1463" xr:uid="{00000000-0005-0000-0000-0000F70A0000}"/>
    <cellStyle name="Currency 2 5" xfId="1414" xr:uid="{00000000-0005-0000-0000-0000F80A0000}"/>
    <cellStyle name="Currency 2 6" xfId="1366" xr:uid="{00000000-0005-0000-0000-0000F90A0000}"/>
    <cellStyle name="Currency 2 7" xfId="1315" xr:uid="{00000000-0005-0000-0000-0000FA0A0000}"/>
    <cellStyle name="Currency 2 8" xfId="1263" xr:uid="{00000000-0005-0000-0000-0000FB0A0000}"/>
    <cellStyle name="Currency 2 9" xfId="1216" xr:uid="{00000000-0005-0000-0000-0000FC0A0000}"/>
    <cellStyle name="Currency 3" xfId="5284" xr:uid="{00000000-0005-0000-0000-0000FD0A0000}"/>
    <cellStyle name="Currency 3 2" xfId="5291" xr:uid="{00000000-0005-0000-0000-0000FE0A0000}"/>
    <cellStyle name="Explanatory Text" xfId="14" builtinId="53" customBuiltin="1"/>
    <cellStyle name="Explanatory Text 10" xfId="1168" xr:uid="{00000000-0005-0000-0000-0000000B0000}"/>
    <cellStyle name="Explanatory Text 11" xfId="1115" xr:uid="{00000000-0005-0000-0000-0000010B0000}"/>
    <cellStyle name="Explanatory Text 12" xfId="1294" xr:uid="{00000000-0005-0000-0000-0000020B0000}"/>
    <cellStyle name="Explanatory Text 12 10" xfId="637" xr:uid="{00000000-0005-0000-0000-0000030B0000}"/>
    <cellStyle name="Explanatory Text 12 11" xfId="458" xr:uid="{00000000-0005-0000-0000-0000040B0000}"/>
    <cellStyle name="Explanatory Text 12 12" xfId="440" xr:uid="{00000000-0005-0000-0000-0000050B0000}"/>
    <cellStyle name="Explanatory Text 12 13" xfId="1043" xr:uid="{00000000-0005-0000-0000-0000060B0000}"/>
    <cellStyle name="Explanatory Text 12 2" xfId="849" xr:uid="{00000000-0005-0000-0000-0000070B0000}"/>
    <cellStyle name="Explanatory Text 12 3" xfId="808" xr:uid="{00000000-0005-0000-0000-0000080B0000}"/>
    <cellStyle name="Explanatory Text 12 4" xfId="722" xr:uid="{00000000-0005-0000-0000-0000090B0000}"/>
    <cellStyle name="Explanatory Text 12 5" xfId="981" xr:uid="{00000000-0005-0000-0000-00000A0B0000}"/>
    <cellStyle name="Explanatory Text 12 6" xfId="640" xr:uid="{00000000-0005-0000-0000-00000B0B0000}"/>
    <cellStyle name="Explanatory Text 12 7" xfId="1022" xr:uid="{00000000-0005-0000-0000-00000C0B0000}"/>
    <cellStyle name="Explanatory Text 12 8" xfId="542" xr:uid="{00000000-0005-0000-0000-00000D0B0000}"/>
    <cellStyle name="Explanatory Text 12 9" xfId="1067" xr:uid="{00000000-0005-0000-0000-00000E0B0000}"/>
    <cellStyle name="Explanatory Text 13" xfId="764" xr:uid="{00000000-0005-0000-0000-00000F0B0000}"/>
    <cellStyle name="Explanatory Text 14" xfId="656" xr:uid="{00000000-0005-0000-0000-0000100B0000}"/>
    <cellStyle name="Explanatory Text 15" xfId="559" xr:uid="{00000000-0005-0000-0000-0000110B0000}"/>
    <cellStyle name="Explanatory Text 16" xfId="482" xr:uid="{00000000-0005-0000-0000-0000120B0000}"/>
    <cellStyle name="Explanatory Text 17" xfId="405" xr:uid="{00000000-0005-0000-0000-0000130B0000}"/>
    <cellStyle name="Explanatory Text 18" xfId="349" xr:uid="{00000000-0005-0000-0000-0000140B0000}"/>
    <cellStyle name="Explanatory Text 2" xfId="75" xr:uid="{00000000-0005-0000-0000-0000150B0000}"/>
    <cellStyle name="Explanatory Text 2 2" xfId="1560" xr:uid="{00000000-0005-0000-0000-0000160B0000}"/>
    <cellStyle name="Explanatory Text 2 3" xfId="5765" xr:uid="{00000000-0005-0000-0000-0000170B0000}"/>
    <cellStyle name="Explanatory Text 3" xfId="1510" xr:uid="{00000000-0005-0000-0000-0000180B0000}"/>
    <cellStyle name="Explanatory Text 4" xfId="1462" xr:uid="{00000000-0005-0000-0000-0000190B0000}"/>
    <cellStyle name="Explanatory Text 5" xfId="1413" xr:uid="{00000000-0005-0000-0000-00001A0B0000}"/>
    <cellStyle name="Explanatory Text 6" xfId="1365" xr:uid="{00000000-0005-0000-0000-00001B0B0000}"/>
    <cellStyle name="Explanatory Text 7" xfId="1314" xr:uid="{00000000-0005-0000-0000-00001C0B0000}"/>
    <cellStyle name="Explanatory Text 8" xfId="1262" xr:uid="{00000000-0005-0000-0000-00001D0B0000}"/>
    <cellStyle name="Explanatory Text 9" xfId="1215" xr:uid="{00000000-0005-0000-0000-00001E0B0000}"/>
    <cellStyle name="Good" xfId="5" builtinId="26" customBuiltin="1"/>
    <cellStyle name="Good 10" xfId="1167" xr:uid="{00000000-0005-0000-0000-0000200B0000}"/>
    <cellStyle name="Good 11" xfId="1114" xr:uid="{00000000-0005-0000-0000-0000210B0000}"/>
    <cellStyle name="Good 12" xfId="1397" xr:uid="{00000000-0005-0000-0000-0000220B0000}"/>
    <cellStyle name="Good 12 10" xfId="597" xr:uid="{00000000-0005-0000-0000-0000230B0000}"/>
    <cellStyle name="Good 12 11" xfId="952" xr:uid="{00000000-0005-0000-0000-0000240B0000}"/>
    <cellStyle name="Good 12 12" xfId="932" xr:uid="{00000000-0005-0000-0000-0000250B0000}"/>
    <cellStyle name="Good 12 13" xfId="519" xr:uid="{00000000-0005-0000-0000-0000260B0000}"/>
    <cellStyle name="Good 12 2" xfId="848" xr:uid="{00000000-0005-0000-0000-0000270B0000}"/>
    <cellStyle name="Good 12 3" xfId="807" xr:uid="{00000000-0005-0000-0000-0000280B0000}"/>
    <cellStyle name="Good 12 4" xfId="721" xr:uid="{00000000-0005-0000-0000-0000290B0000}"/>
    <cellStyle name="Good 12 5" xfId="888" xr:uid="{00000000-0005-0000-0000-00002A0B0000}"/>
    <cellStyle name="Good 12 6" xfId="1004" xr:uid="{00000000-0005-0000-0000-00002B0B0000}"/>
    <cellStyle name="Good 12 7" xfId="1092" xr:uid="{00000000-0005-0000-0000-00002C0B0000}"/>
    <cellStyle name="Good 12 8" xfId="942" xr:uid="{00000000-0005-0000-0000-00002D0B0000}"/>
    <cellStyle name="Good 12 9" xfId="1012" xr:uid="{00000000-0005-0000-0000-00002E0B0000}"/>
    <cellStyle name="Good 13" xfId="763" xr:uid="{00000000-0005-0000-0000-00002F0B0000}"/>
    <cellStyle name="Good 14" xfId="655" xr:uid="{00000000-0005-0000-0000-0000300B0000}"/>
    <cellStyle name="Good 15" xfId="558" xr:uid="{00000000-0005-0000-0000-0000310B0000}"/>
    <cellStyle name="Good 16" xfId="481" xr:uid="{00000000-0005-0000-0000-0000320B0000}"/>
    <cellStyle name="Good 17" xfId="404" xr:uid="{00000000-0005-0000-0000-0000330B0000}"/>
    <cellStyle name="Good 18" xfId="348" xr:uid="{00000000-0005-0000-0000-0000340B0000}"/>
    <cellStyle name="Good 2" xfId="76" xr:uid="{00000000-0005-0000-0000-0000350B0000}"/>
    <cellStyle name="Good 2 2" xfId="1559" xr:uid="{00000000-0005-0000-0000-0000360B0000}"/>
    <cellStyle name="Good 2 3" xfId="5766" xr:uid="{00000000-0005-0000-0000-0000370B0000}"/>
    <cellStyle name="Good 3" xfId="1509" xr:uid="{00000000-0005-0000-0000-0000380B0000}"/>
    <cellStyle name="Good 4" xfId="1461" xr:uid="{00000000-0005-0000-0000-0000390B0000}"/>
    <cellStyle name="Good 5" xfId="1412" xr:uid="{00000000-0005-0000-0000-00003A0B0000}"/>
    <cellStyle name="Good 6" xfId="1364" xr:uid="{00000000-0005-0000-0000-00003B0B0000}"/>
    <cellStyle name="Good 7" xfId="1313" xr:uid="{00000000-0005-0000-0000-00003C0B0000}"/>
    <cellStyle name="Good 8" xfId="1261" xr:uid="{00000000-0005-0000-0000-00003D0B0000}"/>
    <cellStyle name="Good 9" xfId="1214" xr:uid="{00000000-0005-0000-0000-00003E0B0000}"/>
    <cellStyle name="Heading 1" xfId="1" builtinId="16" customBuiltin="1"/>
    <cellStyle name="Heading 1 10" xfId="1166" xr:uid="{00000000-0005-0000-0000-0000400B0000}"/>
    <cellStyle name="Heading 1 11" xfId="1113" xr:uid="{00000000-0005-0000-0000-0000410B0000}"/>
    <cellStyle name="Heading 1 12" xfId="1541" xr:uid="{00000000-0005-0000-0000-0000420B0000}"/>
    <cellStyle name="Heading 1 12 10" xfId="447" xr:uid="{00000000-0005-0000-0000-0000430B0000}"/>
    <cellStyle name="Heading 1 12 11" xfId="890" xr:uid="{00000000-0005-0000-0000-0000440B0000}"/>
    <cellStyle name="Heading 1 12 12" xfId="1069" xr:uid="{00000000-0005-0000-0000-0000450B0000}"/>
    <cellStyle name="Heading 1 12 13" xfId="513" xr:uid="{00000000-0005-0000-0000-0000460B0000}"/>
    <cellStyle name="Heading 1 12 2" xfId="847" xr:uid="{00000000-0005-0000-0000-0000470B0000}"/>
    <cellStyle name="Heading 1 12 3" xfId="806" xr:uid="{00000000-0005-0000-0000-0000480B0000}"/>
    <cellStyle name="Heading 1 12 4" xfId="720" xr:uid="{00000000-0005-0000-0000-0000490B0000}"/>
    <cellStyle name="Heading 1 12 5" xfId="979" xr:uid="{00000000-0005-0000-0000-00004A0B0000}"/>
    <cellStyle name="Heading 1 12 6" xfId="967" xr:uid="{00000000-0005-0000-0000-00004B0B0000}"/>
    <cellStyle name="Heading 1 12 7" xfId="1036" xr:uid="{00000000-0005-0000-0000-00004C0B0000}"/>
    <cellStyle name="Heading 1 12 8" xfId="947" xr:uid="{00000000-0005-0000-0000-00004D0B0000}"/>
    <cellStyle name="Heading 1 12 9" xfId="514" xr:uid="{00000000-0005-0000-0000-00004E0B0000}"/>
    <cellStyle name="Heading 1 13" xfId="762" xr:uid="{00000000-0005-0000-0000-00004F0B0000}"/>
    <cellStyle name="Heading 1 14" xfId="654" xr:uid="{00000000-0005-0000-0000-0000500B0000}"/>
    <cellStyle name="Heading 1 15" xfId="557" xr:uid="{00000000-0005-0000-0000-0000510B0000}"/>
    <cellStyle name="Heading 1 16" xfId="480" xr:uid="{00000000-0005-0000-0000-0000520B0000}"/>
    <cellStyle name="Heading 1 17" xfId="403" xr:uid="{00000000-0005-0000-0000-0000530B0000}"/>
    <cellStyle name="Heading 1 18" xfId="347" xr:uid="{00000000-0005-0000-0000-0000540B0000}"/>
    <cellStyle name="Heading 1 2" xfId="77" xr:uid="{00000000-0005-0000-0000-0000550B0000}"/>
    <cellStyle name="Heading 1 2 2" xfId="1558" xr:uid="{00000000-0005-0000-0000-0000560B0000}"/>
    <cellStyle name="Heading 1 2 3" xfId="5767" xr:uid="{00000000-0005-0000-0000-0000570B0000}"/>
    <cellStyle name="Heading 1 3" xfId="1508" xr:uid="{00000000-0005-0000-0000-0000580B0000}"/>
    <cellStyle name="Heading 1 4" xfId="1460" xr:uid="{00000000-0005-0000-0000-0000590B0000}"/>
    <cellStyle name="Heading 1 5" xfId="1411" xr:uid="{00000000-0005-0000-0000-00005A0B0000}"/>
    <cellStyle name="Heading 1 6" xfId="1363" xr:uid="{00000000-0005-0000-0000-00005B0B0000}"/>
    <cellStyle name="Heading 1 7" xfId="1312" xr:uid="{00000000-0005-0000-0000-00005C0B0000}"/>
    <cellStyle name="Heading 1 8" xfId="1260" xr:uid="{00000000-0005-0000-0000-00005D0B0000}"/>
    <cellStyle name="Heading 1 9" xfId="1213" xr:uid="{00000000-0005-0000-0000-00005E0B0000}"/>
    <cellStyle name="Heading 2" xfId="2" builtinId="17" customBuiltin="1"/>
    <cellStyle name="Heading 2 10" xfId="1165" xr:uid="{00000000-0005-0000-0000-0000600B0000}"/>
    <cellStyle name="Heading 2 11" xfId="1112" xr:uid="{00000000-0005-0000-0000-0000610B0000}"/>
    <cellStyle name="Heading 2 12" xfId="1544" xr:uid="{00000000-0005-0000-0000-0000620B0000}"/>
    <cellStyle name="Heading 2 12 10" xfId="616" xr:uid="{00000000-0005-0000-0000-0000630B0000}"/>
    <cellStyle name="Heading 2 12 11" xfId="904" xr:uid="{00000000-0005-0000-0000-0000640B0000}"/>
    <cellStyle name="Heading 2 12 12" xfId="950" xr:uid="{00000000-0005-0000-0000-0000650B0000}"/>
    <cellStyle name="Heading 2 12 13" xfId="446" xr:uid="{00000000-0005-0000-0000-0000660B0000}"/>
    <cellStyle name="Heading 2 12 2" xfId="846" xr:uid="{00000000-0005-0000-0000-0000670B0000}"/>
    <cellStyle name="Heading 2 12 3" xfId="805" xr:uid="{00000000-0005-0000-0000-0000680B0000}"/>
    <cellStyle name="Heading 2 12 4" xfId="719" xr:uid="{00000000-0005-0000-0000-0000690B0000}"/>
    <cellStyle name="Heading 2 12 5" xfId="1087" xr:uid="{00000000-0005-0000-0000-00006A0B0000}"/>
    <cellStyle name="Heading 2 12 6" xfId="1041" xr:uid="{00000000-0005-0000-0000-00006B0B0000}"/>
    <cellStyle name="Heading 2 12 7" xfId="915" xr:uid="{00000000-0005-0000-0000-00006C0B0000}"/>
    <cellStyle name="Heading 2 12 8" xfId="933" xr:uid="{00000000-0005-0000-0000-00006D0B0000}"/>
    <cellStyle name="Heading 2 12 9" xfId="891" xr:uid="{00000000-0005-0000-0000-00006E0B0000}"/>
    <cellStyle name="Heading 2 13" xfId="761" xr:uid="{00000000-0005-0000-0000-00006F0B0000}"/>
    <cellStyle name="Heading 2 14" xfId="653" xr:uid="{00000000-0005-0000-0000-0000700B0000}"/>
    <cellStyle name="Heading 2 15" xfId="556" xr:uid="{00000000-0005-0000-0000-0000710B0000}"/>
    <cellStyle name="Heading 2 16" xfId="479" xr:uid="{00000000-0005-0000-0000-0000720B0000}"/>
    <cellStyle name="Heading 2 17" xfId="402" xr:uid="{00000000-0005-0000-0000-0000730B0000}"/>
    <cellStyle name="Heading 2 18" xfId="346" xr:uid="{00000000-0005-0000-0000-0000740B0000}"/>
    <cellStyle name="Heading 2 2" xfId="78" xr:uid="{00000000-0005-0000-0000-0000750B0000}"/>
    <cellStyle name="Heading 2 2 2" xfId="1557" xr:uid="{00000000-0005-0000-0000-0000760B0000}"/>
    <cellStyle name="Heading 2 2 3" xfId="5768" xr:uid="{00000000-0005-0000-0000-0000770B0000}"/>
    <cellStyle name="Heading 2 3" xfId="1507" xr:uid="{00000000-0005-0000-0000-0000780B0000}"/>
    <cellStyle name="Heading 2 4" xfId="1459" xr:uid="{00000000-0005-0000-0000-0000790B0000}"/>
    <cellStyle name="Heading 2 5" xfId="1410" xr:uid="{00000000-0005-0000-0000-00007A0B0000}"/>
    <cellStyle name="Heading 2 6" xfId="1362" xr:uid="{00000000-0005-0000-0000-00007B0B0000}"/>
    <cellStyle name="Heading 2 7" xfId="1311" xr:uid="{00000000-0005-0000-0000-00007C0B0000}"/>
    <cellStyle name="Heading 2 8" xfId="1259" xr:uid="{00000000-0005-0000-0000-00007D0B0000}"/>
    <cellStyle name="Heading 2 9" xfId="1212" xr:uid="{00000000-0005-0000-0000-00007E0B0000}"/>
    <cellStyle name="Heading 3" xfId="3" builtinId="18" customBuiltin="1"/>
    <cellStyle name="Heading 3 10" xfId="1164" xr:uid="{00000000-0005-0000-0000-0000800B0000}"/>
    <cellStyle name="Heading 3 11" xfId="1111" xr:uid="{00000000-0005-0000-0000-0000810B0000}"/>
    <cellStyle name="Heading 3 12" xfId="1543" xr:uid="{00000000-0005-0000-0000-0000820B0000}"/>
    <cellStyle name="Heading 3 12 10" xfId="615" xr:uid="{00000000-0005-0000-0000-0000830B0000}"/>
    <cellStyle name="Heading 3 12 11" xfId="922" xr:uid="{00000000-0005-0000-0000-0000840B0000}"/>
    <cellStyle name="Heading 3 12 12" xfId="460" xr:uid="{00000000-0005-0000-0000-0000850B0000}"/>
    <cellStyle name="Heading 3 12 13" xfId="1064" xr:uid="{00000000-0005-0000-0000-0000860B0000}"/>
    <cellStyle name="Heading 3 12 2" xfId="845" xr:uid="{00000000-0005-0000-0000-0000870B0000}"/>
    <cellStyle name="Heading 3 12 3" xfId="804" xr:uid="{00000000-0005-0000-0000-0000880B0000}"/>
    <cellStyle name="Heading 3 12 4" xfId="718" xr:uid="{00000000-0005-0000-0000-0000890B0000}"/>
    <cellStyle name="Heading 3 12 5" xfId="707" xr:uid="{00000000-0005-0000-0000-00008A0B0000}"/>
    <cellStyle name="Heading 3 12 6" xfId="700" xr:uid="{00000000-0005-0000-0000-00008B0B0000}"/>
    <cellStyle name="Heading 3 12 7" xfId="614" xr:uid="{00000000-0005-0000-0000-00008C0B0000}"/>
    <cellStyle name="Heading 3 12 8" xfId="598" xr:uid="{00000000-0005-0000-0000-00008D0B0000}"/>
    <cellStyle name="Heading 3 12 9" xfId="529" xr:uid="{00000000-0005-0000-0000-00008E0B0000}"/>
    <cellStyle name="Heading 3 13" xfId="760" xr:uid="{00000000-0005-0000-0000-00008F0B0000}"/>
    <cellStyle name="Heading 3 14" xfId="652" xr:uid="{00000000-0005-0000-0000-0000900B0000}"/>
    <cellStyle name="Heading 3 15" xfId="555" xr:uid="{00000000-0005-0000-0000-0000910B0000}"/>
    <cellStyle name="Heading 3 16" xfId="478" xr:uid="{00000000-0005-0000-0000-0000920B0000}"/>
    <cellStyle name="Heading 3 17" xfId="401" xr:uid="{00000000-0005-0000-0000-0000930B0000}"/>
    <cellStyle name="Heading 3 18" xfId="345" xr:uid="{00000000-0005-0000-0000-0000940B0000}"/>
    <cellStyle name="Heading 3 2" xfId="79" xr:uid="{00000000-0005-0000-0000-0000950B0000}"/>
    <cellStyle name="Heading 3 2 2" xfId="1556" xr:uid="{00000000-0005-0000-0000-0000960B0000}"/>
    <cellStyle name="Heading 3 2 3" xfId="5769" xr:uid="{00000000-0005-0000-0000-0000970B0000}"/>
    <cellStyle name="Heading 3 3" xfId="1506" xr:uid="{00000000-0005-0000-0000-0000980B0000}"/>
    <cellStyle name="Heading 3 4" xfId="1458" xr:uid="{00000000-0005-0000-0000-0000990B0000}"/>
    <cellStyle name="Heading 3 5" xfId="1409" xr:uid="{00000000-0005-0000-0000-00009A0B0000}"/>
    <cellStyle name="Heading 3 6" xfId="1361" xr:uid="{00000000-0005-0000-0000-00009B0B0000}"/>
    <cellStyle name="Heading 3 7" xfId="1310" xr:uid="{00000000-0005-0000-0000-00009C0B0000}"/>
    <cellStyle name="Heading 3 8" xfId="1258" xr:uid="{00000000-0005-0000-0000-00009D0B0000}"/>
    <cellStyle name="Heading 3 9" xfId="1211" xr:uid="{00000000-0005-0000-0000-00009E0B0000}"/>
    <cellStyle name="Heading 4" xfId="4" builtinId="19" customBuiltin="1"/>
    <cellStyle name="Heading 4 10" xfId="1163" xr:uid="{00000000-0005-0000-0000-0000A00B0000}"/>
    <cellStyle name="Heading 4 11" xfId="1110" xr:uid="{00000000-0005-0000-0000-0000A10B0000}"/>
    <cellStyle name="Heading 4 12" xfId="1444" xr:uid="{00000000-0005-0000-0000-0000A20B0000}"/>
    <cellStyle name="Heading 4 12 10" xfId="1066" xr:uid="{00000000-0005-0000-0000-0000A30B0000}"/>
    <cellStyle name="Heading 4 12 11" xfId="694" xr:uid="{00000000-0005-0000-0000-0000A40B0000}"/>
    <cellStyle name="Heading 4 12 12" xfId="596" xr:uid="{00000000-0005-0000-0000-0000A50B0000}"/>
    <cellStyle name="Heading 4 12 13" xfId="999" xr:uid="{00000000-0005-0000-0000-0000A60B0000}"/>
    <cellStyle name="Heading 4 12 2" xfId="844" xr:uid="{00000000-0005-0000-0000-0000A70B0000}"/>
    <cellStyle name="Heading 4 12 3" xfId="803" xr:uid="{00000000-0005-0000-0000-0000A80B0000}"/>
    <cellStyle name="Heading 4 12 4" xfId="717" xr:uid="{00000000-0005-0000-0000-0000A90B0000}"/>
    <cellStyle name="Heading 4 12 5" xfId="1009" xr:uid="{00000000-0005-0000-0000-0000AA0B0000}"/>
    <cellStyle name="Heading 4 12 6" xfId="963" xr:uid="{00000000-0005-0000-0000-0000AB0B0000}"/>
    <cellStyle name="Heading 4 12 7" xfId="1070" xr:uid="{00000000-0005-0000-0000-0000AC0B0000}"/>
    <cellStyle name="Heading 4 12 8" xfId="620" xr:uid="{00000000-0005-0000-0000-0000AD0B0000}"/>
    <cellStyle name="Heading 4 12 9" xfId="1051" xr:uid="{00000000-0005-0000-0000-0000AE0B0000}"/>
    <cellStyle name="Heading 4 13" xfId="759" xr:uid="{00000000-0005-0000-0000-0000AF0B0000}"/>
    <cellStyle name="Heading 4 14" xfId="651" xr:uid="{00000000-0005-0000-0000-0000B00B0000}"/>
    <cellStyle name="Heading 4 15" xfId="554" xr:uid="{00000000-0005-0000-0000-0000B10B0000}"/>
    <cellStyle name="Heading 4 16" xfId="477" xr:uid="{00000000-0005-0000-0000-0000B20B0000}"/>
    <cellStyle name="Heading 4 17" xfId="400" xr:uid="{00000000-0005-0000-0000-0000B30B0000}"/>
    <cellStyle name="Heading 4 18" xfId="344" xr:uid="{00000000-0005-0000-0000-0000B40B0000}"/>
    <cellStyle name="Heading 4 2" xfId="80" xr:uid="{00000000-0005-0000-0000-0000B50B0000}"/>
    <cellStyle name="Heading 4 2 2" xfId="1555" xr:uid="{00000000-0005-0000-0000-0000B60B0000}"/>
    <cellStyle name="Heading 4 2 3" xfId="5770" xr:uid="{00000000-0005-0000-0000-0000B70B0000}"/>
    <cellStyle name="Heading 4 3" xfId="1505" xr:uid="{00000000-0005-0000-0000-0000B80B0000}"/>
    <cellStyle name="Heading 4 4" xfId="1457" xr:uid="{00000000-0005-0000-0000-0000B90B0000}"/>
    <cellStyle name="Heading 4 5" xfId="1408" xr:uid="{00000000-0005-0000-0000-0000BA0B0000}"/>
    <cellStyle name="Heading 4 6" xfId="1360" xr:uid="{00000000-0005-0000-0000-0000BB0B0000}"/>
    <cellStyle name="Heading 4 7" xfId="1309" xr:uid="{00000000-0005-0000-0000-0000BC0B0000}"/>
    <cellStyle name="Heading 4 8" xfId="1257" xr:uid="{00000000-0005-0000-0000-0000BD0B0000}"/>
    <cellStyle name="Heading 4 9" xfId="1210" xr:uid="{00000000-0005-0000-0000-0000BE0B0000}"/>
    <cellStyle name="Hyperlink 2" xfId="81" xr:uid="{00000000-0005-0000-0000-0000BF0B0000}"/>
    <cellStyle name="Hyperlink 2 2" xfId="5288" xr:uid="{00000000-0005-0000-0000-0000C00B0000}"/>
    <cellStyle name="Hyperlink 2 2 2" xfId="7048" xr:uid="{00000000-0005-0000-0000-0000C10B0000}"/>
    <cellStyle name="Hyperlink 2 2 3" xfId="7047" xr:uid="{00000000-0005-0000-0000-0000C20B0000}"/>
    <cellStyle name="Hyperlink 2 3" xfId="5771" xr:uid="{00000000-0005-0000-0000-0000C30B0000}"/>
    <cellStyle name="Hyperlink 3" xfId="82" xr:uid="{00000000-0005-0000-0000-0000C40B0000}"/>
    <cellStyle name="Hyperlink 3 2" xfId="5280" xr:uid="{00000000-0005-0000-0000-0000C50B0000}"/>
    <cellStyle name="Hyperlink 3 2 2" xfId="7050" xr:uid="{00000000-0005-0000-0000-0000C60B0000}"/>
    <cellStyle name="Hyperlink 3 2 3" xfId="7049" xr:uid="{00000000-0005-0000-0000-0000C70B0000}"/>
    <cellStyle name="Hyperlink 3 3" xfId="5772" xr:uid="{00000000-0005-0000-0000-0000C80B0000}"/>
    <cellStyle name="Hyperlink 4" xfId="138" xr:uid="{00000000-0005-0000-0000-0000C90B0000}"/>
    <cellStyle name="Input" xfId="7" builtinId="20" customBuiltin="1"/>
    <cellStyle name="Input 10" xfId="1162" xr:uid="{00000000-0005-0000-0000-0000CB0B0000}"/>
    <cellStyle name="Input 10 2" xfId="5415" xr:uid="{00000000-0005-0000-0000-0000CC0B0000}"/>
    <cellStyle name="Input 10 2 2" xfId="6120" xr:uid="{00000000-0005-0000-0000-0000CD0B0000}"/>
    <cellStyle name="Input 10 3" xfId="5689" xr:uid="{00000000-0005-0000-0000-0000CE0B0000}"/>
    <cellStyle name="Input 10 3 2" xfId="6394" xr:uid="{00000000-0005-0000-0000-0000CF0B0000}"/>
    <cellStyle name="Input 10 4" xfId="5654" xr:uid="{00000000-0005-0000-0000-0000D00B0000}"/>
    <cellStyle name="Input 10 4 2" xfId="6359" xr:uid="{00000000-0005-0000-0000-0000D10B0000}"/>
    <cellStyle name="Input 10 5" xfId="5948" xr:uid="{00000000-0005-0000-0000-0000D20B0000}"/>
    <cellStyle name="Input 11" xfId="1109" xr:uid="{00000000-0005-0000-0000-0000D30B0000}"/>
    <cellStyle name="Input 11 2" xfId="5409" xr:uid="{00000000-0005-0000-0000-0000D40B0000}"/>
    <cellStyle name="Input 11 2 2" xfId="6114" xr:uid="{00000000-0005-0000-0000-0000D50B0000}"/>
    <cellStyle name="Input 11 3" xfId="5591" xr:uid="{00000000-0005-0000-0000-0000D60B0000}"/>
    <cellStyle name="Input 11 3 2" xfId="6296" xr:uid="{00000000-0005-0000-0000-0000D70B0000}"/>
    <cellStyle name="Input 11 4" xfId="5655" xr:uid="{00000000-0005-0000-0000-0000D80B0000}"/>
    <cellStyle name="Input 11 4 2" xfId="6360" xr:uid="{00000000-0005-0000-0000-0000D90B0000}"/>
    <cellStyle name="Input 11 5" xfId="5943" xr:uid="{00000000-0005-0000-0000-0000DA0B0000}"/>
    <cellStyle name="Input 12" xfId="1348" xr:uid="{00000000-0005-0000-0000-0000DB0B0000}"/>
    <cellStyle name="Input 12 10" xfId="1028" xr:uid="{00000000-0005-0000-0000-0000DC0B0000}"/>
    <cellStyle name="Input 12 10 2" xfId="5393" xr:uid="{00000000-0005-0000-0000-0000DD0B0000}"/>
    <cellStyle name="Input 12 10 2 2" xfId="6098" xr:uid="{00000000-0005-0000-0000-0000DE0B0000}"/>
    <cellStyle name="Input 12 10 3" xfId="5662" xr:uid="{00000000-0005-0000-0000-0000DF0B0000}"/>
    <cellStyle name="Input 12 10 3 2" xfId="6367" xr:uid="{00000000-0005-0000-0000-0000E00B0000}"/>
    <cellStyle name="Input 12 10 4" xfId="5513" xr:uid="{00000000-0005-0000-0000-0000E10B0000}"/>
    <cellStyle name="Input 12 10 4 2" xfId="6218" xr:uid="{00000000-0005-0000-0000-0000E20B0000}"/>
    <cellStyle name="Input 12 10 5" xfId="5931" xr:uid="{00000000-0005-0000-0000-0000E30B0000}"/>
    <cellStyle name="Input 12 11" xfId="466" xr:uid="{00000000-0005-0000-0000-0000E40B0000}"/>
    <cellStyle name="Input 12 11 2" xfId="5308" xr:uid="{00000000-0005-0000-0000-0000E50B0000}"/>
    <cellStyle name="Input 12 11 2 2" xfId="6013" xr:uid="{00000000-0005-0000-0000-0000E60B0000}"/>
    <cellStyle name="Input 12 11 3" xfId="5500" xr:uid="{00000000-0005-0000-0000-0000E70B0000}"/>
    <cellStyle name="Input 12 11 3 2" xfId="6205" xr:uid="{00000000-0005-0000-0000-0000E80B0000}"/>
    <cellStyle name="Input 12 11 4" xfId="5640" xr:uid="{00000000-0005-0000-0000-0000E90B0000}"/>
    <cellStyle name="Input 12 11 4 2" xfId="6345" xr:uid="{00000000-0005-0000-0000-0000EA0B0000}"/>
    <cellStyle name="Input 12 11 5" xfId="5863" xr:uid="{00000000-0005-0000-0000-0000EB0B0000}"/>
    <cellStyle name="Input 12 12" xfId="964" xr:uid="{00000000-0005-0000-0000-0000EC0B0000}"/>
    <cellStyle name="Input 12 12 2" xfId="5379" xr:uid="{00000000-0005-0000-0000-0000ED0B0000}"/>
    <cellStyle name="Input 12 12 2 2" xfId="6084" xr:uid="{00000000-0005-0000-0000-0000EE0B0000}"/>
    <cellStyle name="Input 12 12 3" xfId="1698" xr:uid="{00000000-0005-0000-0000-0000EF0B0000}"/>
    <cellStyle name="Input 12 12 3 2" xfId="5994" xr:uid="{00000000-0005-0000-0000-0000F00B0000}"/>
    <cellStyle name="Input 12 12 4" xfId="5532" xr:uid="{00000000-0005-0000-0000-0000F10B0000}"/>
    <cellStyle name="Input 12 12 4 2" xfId="6237" xr:uid="{00000000-0005-0000-0000-0000F20B0000}"/>
    <cellStyle name="Input 12 12 5" xfId="5921" xr:uid="{00000000-0005-0000-0000-0000F30B0000}"/>
    <cellStyle name="Input 12 13" xfId="982" xr:uid="{00000000-0005-0000-0000-0000F40B0000}"/>
    <cellStyle name="Input 12 13 2" xfId="5385" xr:uid="{00000000-0005-0000-0000-0000F50B0000}"/>
    <cellStyle name="Input 12 13 2 2" xfId="6090" xr:uid="{00000000-0005-0000-0000-0000F60B0000}"/>
    <cellStyle name="Input 12 13 3" xfId="5710" xr:uid="{00000000-0005-0000-0000-0000F70B0000}"/>
    <cellStyle name="Input 12 13 3 2" xfId="6415" xr:uid="{00000000-0005-0000-0000-0000F80B0000}"/>
    <cellStyle name="Input 12 13 4" xfId="5508" xr:uid="{00000000-0005-0000-0000-0000F90B0000}"/>
    <cellStyle name="Input 12 13 4 2" xfId="6213" xr:uid="{00000000-0005-0000-0000-0000FA0B0000}"/>
    <cellStyle name="Input 12 13 5" xfId="5925" xr:uid="{00000000-0005-0000-0000-0000FB0B0000}"/>
    <cellStyle name="Input 12 14" xfId="5442" xr:uid="{00000000-0005-0000-0000-0000FC0B0000}"/>
    <cellStyle name="Input 12 14 2" xfId="6147" xr:uid="{00000000-0005-0000-0000-0000FD0B0000}"/>
    <cellStyle name="Input 12 15" xfId="5491" xr:uid="{00000000-0005-0000-0000-0000FE0B0000}"/>
    <cellStyle name="Input 12 15 2" xfId="6196" xr:uid="{00000000-0005-0000-0000-0000FF0B0000}"/>
    <cellStyle name="Input 12 16" xfId="5572" xr:uid="{00000000-0005-0000-0000-0000000C0000}"/>
    <cellStyle name="Input 12 16 2" xfId="6277" xr:uid="{00000000-0005-0000-0000-0000010C0000}"/>
    <cellStyle name="Input 12 17" xfId="5967" xr:uid="{00000000-0005-0000-0000-0000020C0000}"/>
    <cellStyle name="Input 12 2" xfId="843" xr:uid="{00000000-0005-0000-0000-0000030C0000}"/>
    <cellStyle name="Input 12 2 2" xfId="5365" xr:uid="{00000000-0005-0000-0000-0000040C0000}"/>
    <cellStyle name="Input 12 2 2 2" xfId="6070" xr:uid="{00000000-0005-0000-0000-0000050C0000}"/>
    <cellStyle name="Input 12 2 3" xfId="5648" xr:uid="{00000000-0005-0000-0000-0000060C0000}"/>
    <cellStyle name="Input 12 2 3 2" xfId="6353" xr:uid="{00000000-0005-0000-0000-0000070C0000}"/>
    <cellStyle name="Input 12 2 4" xfId="5521" xr:uid="{00000000-0005-0000-0000-0000080C0000}"/>
    <cellStyle name="Input 12 2 4 2" xfId="6226" xr:uid="{00000000-0005-0000-0000-0000090C0000}"/>
    <cellStyle name="Input 12 2 5" xfId="5908" xr:uid="{00000000-0005-0000-0000-00000A0C0000}"/>
    <cellStyle name="Input 12 3" xfId="802" xr:uid="{00000000-0005-0000-0000-00000B0C0000}"/>
    <cellStyle name="Input 12 3 2" xfId="5359" xr:uid="{00000000-0005-0000-0000-00000C0C0000}"/>
    <cellStyle name="Input 12 3 2 2" xfId="6064" xr:uid="{00000000-0005-0000-0000-00000D0C0000}"/>
    <cellStyle name="Input 12 3 3" xfId="5497" xr:uid="{00000000-0005-0000-0000-00000E0C0000}"/>
    <cellStyle name="Input 12 3 3 2" xfId="6202" xr:uid="{00000000-0005-0000-0000-00000F0C0000}"/>
    <cellStyle name="Input 12 3 4" xfId="5553" xr:uid="{00000000-0005-0000-0000-0000100C0000}"/>
    <cellStyle name="Input 12 3 4 2" xfId="6258" xr:uid="{00000000-0005-0000-0000-0000110C0000}"/>
    <cellStyle name="Input 12 3 5" xfId="5903" xr:uid="{00000000-0005-0000-0000-0000120C0000}"/>
    <cellStyle name="Input 12 4" xfId="716" xr:uid="{00000000-0005-0000-0000-0000130C0000}"/>
    <cellStyle name="Input 12 4 2" xfId="5347" xr:uid="{00000000-0005-0000-0000-0000140C0000}"/>
    <cellStyle name="Input 12 4 2 2" xfId="6052" xr:uid="{00000000-0005-0000-0000-0000150C0000}"/>
    <cellStyle name="Input 12 4 3" xfId="5650" xr:uid="{00000000-0005-0000-0000-0000160C0000}"/>
    <cellStyle name="Input 12 4 3 2" xfId="6355" xr:uid="{00000000-0005-0000-0000-0000170C0000}"/>
    <cellStyle name="Input 12 4 4" xfId="5352" xr:uid="{00000000-0005-0000-0000-0000180C0000}"/>
    <cellStyle name="Input 12 4 4 2" xfId="6057" xr:uid="{00000000-0005-0000-0000-0000190C0000}"/>
    <cellStyle name="Input 12 4 5" xfId="5893" xr:uid="{00000000-0005-0000-0000-00001A0C0000}"/>
    <cellStyle name="Input 12 5" xfId="951" xr:uid="{00000000-0005-0000-0000-00001B0C0000}"/>
    <cellStyle name="Input 12 5 2" xfId="5375" xr:uid="{00000000-0005-0000-0000-00001C0C0000}"/>
    <cellStyle name="Input 12 5 2 2" xfId="6080" xr:uid="{00000000-0005-0000-0000-00001D0C0000}"/>
    <cellStyle name="Input 12 5 3" xfId="5516" xr:uid="{00000000-0005-0000-0000-00001E0C0000}"/>
    <cellStyle name="Input 12 5 3 2" xfId="6221" xr:uid="{00000000-0005-0000-0000-00001F0C0000}"/>
    <cellStyle name="Input 12 5 4" xfId="5470" xr:uid="{00000000-0005-0000-0000-0000200C0000}"/>
    <cellStyle name="Input 12 5 4 2" xfId="6175" xr:uid="{00000000-0005-0000-0000-0000210C0000}"/>
    <cellStyle name="Input 12 5 5" xfId="5917" xr:uid="{00000000-0005-0000-0000-0000220C0000}"/>
    <cellStyle name="Input 12 6" xfId="695" xr:uid="{00000000-0005-0000-0000-0000230C0000}"/>
    <cellStyle name="Input 12 6 2" xfId="5342" xr:uid="{00000000-0005-0000-0000-0000240C0000}"/>
    <cellStyle name="Input 12 6 2 2" xfId="6047" xr:uid="{00000000-0005-0000-0000-0000250C0000}"/>
    <cellStyle name="Input 12 6 3" xfId="5636" xr:uid="{00000000-0005-0000-0000-0000260C0000}"/>
    <cellStyle name="Input 12 6 3 2" xfId="6341" xr:uid="{00000000-0005-0000-0000-0000270C0000}"/>
    <cellStyle name="Input 12 6 4" xfId="5298" xr:uid="{00000000-0005-0000-0000-0000280C0000}"/>
    <cellStyle name="Input 12 6 4 2" xfId="6003" xr:uid="{00000000-0005-0000-0000-0000290C0000}"/>
    <cellStyle name="Input 12 6 5" xfId="5889" xr:uid="{00000000-0005-0000-0000-00002A0C0000}"/>
    <cellStyle name="Input 12 7" xfId="1024" xr:uid="{00000000-0005-0000-0000-00002B0C0000}"/>
    <cellStyle name="Input 12 7 2" xfId="5391" xr:uid="{00000000-0005-0000-0000-00002C0C0000}"/>
    <cellStyle name="Input 12 7 2 2" xfId="6096" xr:uid="{00000000-0005-0000-0000-00002D0C0000}"/>
    <cellStyle name="Input 12 7 3" xfId="5660" xr:uid="{00000000-0005-0000-0000-00002E0C0000}"/>
    <cellStyle name="Input 12 7 3 2" xfId="6365" xr:uid="{00000000-0005-0000-0000-00002F0C0000}"/>
    <cellStyle name="Input 12 7 4" xfId="5506" xr:uid="{00000000-0005-0000-0000-0000300C0000}"/>
    <cellStyle name="Input 12 7 4 2" xfId="6211" xr:uid="{00000000-0005-0000-0000-0000310C0000}"/>
    <cellStyle name="Input 12 7 5" xfId="5929" xr:uid="{00000000-0005-0000-0000-0000320C0000}"/>
    <cellStyle name="Input 12 8" xfId="613" xr:uid="{00000000-0005-0000-0000-0000330C0000}"/>
    <cellStyle name="Input 12 8 2" xfId="5332" xr:uid="{00000000-0005-0000-0000-0000340C0000}"/>
    <cellStyle name="Input 12 8 2 2" xfId="6037" xr:uid="{00000000-0005-0000-0000-0000350C0000}"/>
    <cellStyle name="Input 12 8 3" xfId="5493" xr:uid="{00000000-0005-0000-0000-0000360C0000}"/>
    <cellStyle name="Input 12 8 3 2" xfId="6198" xr:uid="{00000000-0005-0000-0000-0000370C0000}"/>
    <cellStyle name="Input 12 8 4" xfId="5651" xr:uid="{00000000-0005-0000-0000-0000380C0000}"/>
    <cellStyle name="Input 12 8 4 2" xfId="6356" xr:uid="{00000000-0005-0000-0000-0000390C0000}"/>
    <cellStyle name="Input 12 8 5" xfId="5881" xr:uid="{00000000-0005-0000-0000-00003A0C0000}"/>
    <cellStyle name="Input 12 9" xfId="1086" xr:uid="{00000000-0005-0000-0000-00003B0C0000}"/>
    <cellStyle name="Input 12 9 2" xfId="5403" xr:uid="{00000000-0005-0000-0000-00003C0C0000}"/>
    <cellStyle name="Input 12 9 2 2" xfId="6108" xr:uid="{00000000-0005-0000-0000-00003D0C0000}"/>
    <cellStyle name="Input 12 9 3" xfId="5548" xr:uid="{00000000-0005-0000-0000-00003E0C0000}"/>
    <cellStyle name="Input 12 9 3 2" xfId="6253" xr:uid="{00000000-0005-0000-0000-00003F0C0000}"/>
    <cellStyle name="Input 12 9 4" xfId="5673" xr:uid="{00000000-0005-0000-0000-0000400C0000}"/>
    <cellStyle name="Input 12 9 4 2" xfId="6378" xr:uid="{00000000-0005-0000-0000-0000410C0000}"/>
    <cellStyle name="Input 12 9 5" xfId="5938" xr:uid="{00000000-0005-0000-0000-0000420C0000}"/>
    <cellStyle name="Input 13" xfId="758" xr:uid="{00000000-0005-0000-0000-0000430C0000}"/>
    <cellStyle name="Input 13 2" xfId="5353" xr:uid="{00000000-0005-0000-0000-0000440C0000}"/>
    <cellStyle name="Input 13 2 2" xfId="6058" xr:uid="{00000000-0005-0000-0000-0000450C0000}"/>
    <cellStyle name="Input 13 3" xfId="5612" xr:uid="{00000000-0005-0000-0000-0000460C0000}"/>
    <cellStyle name="Input 13 3 2" xfId="6317" xr:uid="{00000000-0005-0000-0000-0000470C0000}"/>
    <cellStyle name="Input 13 4" xfId="5492" xr:uid="{00000000-0005-0000-0000-0000480C0000}"/>
    <cellStyle name="Input 13 4 2" xfId="6197" xr:uid="{00000000-0005-0000-0000-0000490C0000}"/>
    <cellStyle name="Input 13 5" xfId="5898" xr:uid="{00000000-0005-0000-0000-00004A0C0000}"/>
    <cellStyle name="Input 14" xfId="650" xr:uid="{00000000-0005-0000-0000-00004B0C0000}"/>
    <cellStyle name="Input 14 2" xfId="5339" xr:uid="{00000000-0005-0000-0000-00004C0C0000}"/>
    <cellStyle name="Input 14 2 2" xfId="6044" xr:uid="{00000000-0005-0000-0000-00004D0C0000}"/>
    <cellStyle name="Input 14 3" xfId="5512" xr:uid="{00000000-0005-0000-0000-00004E0C0000}"/>
    <cellStyle name="Input 14 3 2" xfId="6217" xr:uid="{00000000-0005-0000-0000-00004F0C0000}"/>
    <cellStyle name="Input 14 4" xfId="5411" xr:uid="{00000000-0005-0000-0000-0000500C0000}"/>
    <cellStyle name="Input 14 4 2" xfId="6116" xr:uid="{00000000-0005-0000-0000-0000510C0000}"/>
    <cellStyle name="Input 14 5" xfId="5887" xr:uid="{00000000-0005-0000-0000-0000520C0000}"/>
    <cellStyle name="Input 15" xfId="553" xr:uid="{00000000-0005-0000-0000-0000530C0000}"/>
    <cellStyle name="Input 15 2" xfId="5327" xr:uid="{00000000-0005-0000-0000-0000540C0000}"/>
    <cellStyle name="Input 15 2 2" xfId="6032" xr:uid="{00000000-0005-0000-0000-0000550C0000}"/>
    <cellStyle name="Input 15 3" xfId="5577" xr:uid="{00000000-0005-0000-0000-0000560C0000}"/>
    <cellStyle name="Input 15 3 2" xfId="6282" xr:uid="{00000000-0005-0000-0000-0000570C0000}"/>
    <cellStyle name="Input 15 4" xfId="5387" xr:uid="{00000000-0005-0000-0000-0000580C0000}"/>
    <cellStyle name="Input 15 4 2" xfId="6092" xr:uid="{00000000-0005-0000-0000-0000590C0000}"/>
    <cellStyle name="Input 15 5" xfId="5879" xr:uid="{00000000-0005-0000-0000-00005A0C0000}"/>
    <cellStyle name="Input 16" xfId="476" xr:uid="{00000000-0005-0000-0000-00005B0C0000}"/>
    <cellStyle name="Input 16 2" xfId="5312" xr:uid="{00000000-0005-0000-0000-00005C0C0000}"/>
    <cellStyle name="Input 16 2 2" xfId="6017" xr:uid="{00000000-0005-0000-0000-00005D0C0000}"/>
    <cellStyle name="Input 16 3" xfId="5607" xr:uid="{00000000-0005-0000-0000-00005E0C0000}"/>
    <cellStyle name="Input 16 3 2" xfId="6312" xr:uid="{00000000-0005-0000-0000-00005F0C0000}"/>
    <cellStyle name="Input 16 4" xfId="5717" xr:uid="{00000000-0005-0000-0000-0000600C0000}"/>
    <cellStyle name="Input 16 4 2" xfId="6422" xr:uid="{00000000-0005-0000-0000-0000610C0000}"/>
    <cellStyle name="Input 16 5" xfId="5867" xr:uid="{00000000-0005-0000-0000-0000620C0000}"/>
    <cellStyle name="Input 17" xfId="399" xr:uid="{00000000-0005-0000-0000-0000630C0000}"/>
    <cellStyle name="Input 17 2" xfId="5304" xr:uid="{00000000-0005-0000-0000-0000640C0000}"/>
    <cellStyle name="Input 17 2 2" xfId="6009" xr:uid="{00000000-0005-0000-0000-0000650C0000}"/>
    <cellStyle name="Input 17 3" xfId="5713" xr:uid="{00000000-0005-0000-0000-0000660C0000}"/>
    <cellStyle name="Input 17 3 2" xfId="6418" xr:uid="{00000000-0005-0000-0000-0000670C0000}"/>
    <cellStyle name="Input 17 4" xfId="5582" xr:uid="{00000000-0005-0000-0000-0000680C0000}"/>
    <cellStyle name="Input 17 4 2" xfId="6287" xr:uid="{00000000-0005-0000-0000-0000690C0000}"/>
    <cellStyle name="Input 17 5" xfId="5860" xr:uid="{00000000-0005-0000-0000-00006A0C0000}"/>
    <cellStyle name="Input 18" xfId="343" xr:uid="{00000000-0005-0000-0000-00006B0C0000}"/>
    <cellStyle name="Input 18 2" xfId="5296" xr:uid="{00000000-0005-0000-0000-00006C0C0000}"/>
    <cellStyle name="Input 18 2 2" xfId="6001" xr:uid="{00000000-0005-0000-0000-00006D0C0000}"/>
    <cellStyle name="Input 18 3" xfId="5466" xr:uid="{00000000-0005-0000-0000-00006E0C0000}"/>
    <cellStyle name="Input 18 3 2" xfId="6171" xr:uid="{00000000-0005-0000-0000-00006F0C0000}"/>
    <cellStyle name="Input 18 4" xfId="5481" xr:uid="{00000000-0005-0000-0000-0000700C0000}"/>
    <cellStyle name="Input 18 4 2" xfId="6186" xr:uid="{00000000-0005-0000-0000-0000710C0000}"/>
    <cellStyle name="Input 18 5" xfId="5853" xr:uid="{00000000-0005-0000-0000-0000720C0000}"/>
    <cellStyle name="Input 2" xfId="83" xr:uid="{00000000-0005-0000-0000-0000730C0000}"/>
    <cellStyle name="Input 2 2" xfId="1554" xr:uid="{00000000-0005-0000-0000-0000740C0000}"/>
    <cellStyle name="Input 2 2 2" xfId="5992" xr:uid="{00000000-0005-0000-0000-0000750C0000}"/>
    <cellStyle name="Input 2 3" xfId="5476" xr:uid="{00000000-0005-0000-0000-0000760C0000}"/>
    <cellStyle name="Input 2 3 2" xfId="6181" xr:uid="{00000000-0005-0000-0000-0000770C0000}"/>
    <cellStyle name="Input 2 4" xfId="5674" xr:uid="{00000000-0005-0000-0000-0000780C0000}"/>
    <cellStyle name="Input 2 4 2" xfId="6379" xr:uid="{00000000-0005-0000-0000-0000790C0000}"/>
    <cellStyle name="Input 2 5" xfId="5633" xr:uid="{00000000-0005-0000-0000-00007A0C0000}"/>
    <cellStyle name="Input 2 5 2" xfId="6338" xr:uid="{00000000-0005-0000-0000-00007B0C0000}"/>
    <cellStyle name="Input 2 6" xfId="5773" xr:uid="{00000000-0005-0000-0000-00007C0C0000}"/>
    <cellStyle name="Input 3" xfId="1504" xr:uid="{00000000-0005-0000-0000-00007D0C0000}"/>
    <cellStyle name="Input 3 2" xfId="5469" xr:uid="{00000000-0005-0000-0000-00007E0C0000}"/>
    <cellStyle name="Input 3 2 2" xfId="6174" xr:uid="{00000000-0005-0000-0000-00007F0C0000}"/>
    <cellStyle name="Input 3 3" xfId="5617" xr:uid="{00000000-0005-0000-0000-0000800C0000}"/>
    <cellStyle name="Input 3 3 2" xfId="6322" xr:uid="{00000000-0005-0000-0000-0000810C0000}"/>
    <cellStyle name="Input 3 4" xfId="5628" xr:uid="{00000000-0005-0000-0000-0000820C0000}"/>
    <cellStyle name="Input 3 4 2" xfId="6333" xr:uid="{00000000-0005-0000-0000-0000830C0000}"/>
    <cellStyle name="Input 3 5" xfId="5987" xr:uid="{00000000-0005-0000-0000-0000840C0000}"/>
    <cellStyle name="Input 4" xfId="1456" xr:uid="{00000000-0005-0000-0000-0000850C0000}"/>
    <cellStyle name="Input 4 2" xfId="5460" xr:uid="{00000000-0005-0000-0000-0000860C0000}"/>
    <cellStyle name="Input 4 2 2" xfId="6165" xr:uid="{00000000-0005-0000-0000-0000870C0000}"/>
    <cellStyle name="Input 4 3" xfId="5642" xr:uid="{00000000-0005-0000-0000-0000880C0000}"/>
    <cellStyle name="Input 4 3 2" xfId="6347" xr:uid="{00000000-0005-0000-0000-0000890C0000}"/>
    <cellStyle name="Input 4 4" xfId="5681" xr:uid="{00000000-0005-0000-0000-00008A0C0000}"/>
    <cellStyle name="Input 4 4 2" xfId="6386" xr:uid="{00000000-0005-0000-0000-00008B0C0000}"/>
    <cellStyle name="Input 4 5" xfId="5981" xr:uid="{00000000-0005-0000-0000-00008C0C0000}"/>
    <cellStyle name="Input 5" xfId="1407" xr:uid="{00000000-0005-0000-0000-00008D0C0000}"/>
    <cellStyle name="Input 5 2" xfId="5454" xr:uid="{00000000-0005-0000-0000-00008E0C0000}"/>
    <cellStyle name="Input 5 2 2" xfId="6159" xr:uid="{00000000-0005-0000-0000-00008F0C0000}"/>
    <cellStyle name="Input 5 3" xfId="5609" xr:uid="{00000000-0005-0000-0000-0000900C0000}"/>
    <cellStyle name="Input 5 3 2" xfId="6314" xr:uid="{00000000-0005-0000-0000-0000910C0000}"/>
    <cellStyle name="Input 5 4" xfId="5686" xr:uid="{00000000-0005-0000-0000-0000920C0000}"/>
    <cellStyle name="Input 5 4 2" xfId="6391" xr:uid="{00000000-0005-0000-0000-0000930C0000}"/>
    <cellStyle name="Input 5 5" xfId="5976" xr:uid="{00000000-0005-0000-0000-0000940C0000}"/>
    <cellStyle name="Input 6" xfId="1359" xr:uid="{00000000-0005-0000-0000-0000950C0000}"/>
    <cellStyle name="Input 6 2" xfId="5447" xr:uid="{00000000-0005-0000-0000-0000960C0000}"/>
    <cellStyle name="Input 6 2 2" xfId="6152" xr:uid="{00000000-0005-0000-0000-0000970C0000}"/>
    <cellStyle name="Input 6 3" xfId="5692" xr:uid="{00000000-0005-0000-0000-0000980C0000}"/>
    <cellStyle name="Input 6 3 2" xfId="6397" xr:uid="{00000000-0005-0000-0000-0000990C0000}"/>
    <cellStyle name="Input 6 4" xfId="5535" xr:uid="{00000000-0005-0000-0000-00009A0C0000}"/>
    <cellStyle name="Input 6 4 2" xfId="6240" xr:uid="{00000000-0005-0000-0000-00009B0C0000}"/>
    <cellStyle name="Input 6 5" xfId="5971" xr:uid="{00000000-0005-0000-0000-00009C0C0000}"/>
    <cellStyle name="Input 7" xfId="1308" xr:uid="{00000000-0005-0000-0000-00009D0C0000}"/>
    <cellStyle name="Input 7 2" xfId="5438" xr:uid="{00000000-0005-0000-0000-00009E0C0000}"/>
    <cellStyle name="Input 7 2 2" xfId="6143" xr:uid="{00000000-0005-0000-0000-00009F0C0000}"/>
    <cellStyle name="Input 7 3" xfId="5546" xr:uid="{00000000-0005-0000-0000-0000A00C0000}"/>
    <cellStyle name="Input 7 3 2" xfId="6251" xr:uid="{00000000-0005-0000-0000-0000A10C0000}"/>
    <cellStyle name="Input 7 4" xfId="5505" xr:uid="{00000000-0005-0000-0000-0000A20C0000}"/>
    <cellStyle name="Input 7 4 2" xfId="6210" xr:uid="{00000000-0005-0000-0000-0000A30C0000}"/>
    <cellStyle name="Input 7 5" xfId="5965" xr:uid="{00000000-0005-0000-0000-0000A40C0000}"/>
    <cellStyle name="Input 8" xfId="1256" xr:uid="{00000000-0005-0000-0000-0000A50C0000}"/>
    <cellStyle name="Input 8 2" xfId="5430" xr:uid="{00000000-0005-0000-0000-0000A60C0000}"/>
    <cellStyle name="Input 8 2 2" xfId="6135" xr:uid="{00000000-0005-0000-0000-0000A70C0000}"/>
    <cellStyle name="Input 8 3" xfId="5678" xr:uid="{00000000-0005-0000-0000-0000A80C0000}"/>
    <cellStyle name="Input 8 3 2" xfId="6383" xr:uid="{00000000-0005-0000-0000-0000A90C0000}"/>
    <cellStyle name="Input 8 4" xfId="5571" xr:uid="{00000000-0005-0000-0000-0000AA0C0000}"/>
    <cellStyle name="Input 8 4 2" xfId="6276" xr:uid="{00000000-0005-0000-0000-0000AB0C0000}"/>
    <cellStyle name="Input 8 5" xfId="5959" xr:uid="{00000000-0005-0000-0000-0000AC0C0000}"/>
    <cellStyle name="Input 9" xfId="1209" xr:uid="{00000000-0005-0000-0000-0000AD0C0000}"/>
    <cellStyle name="Input 9 2" xfId="5424" xr:uid="{00000000-0005-0000-0000-0000AE0C0000}"/>
    <cellStyle name="Input 9 2 2" xfId="6129" xr:uid="{00000000-0005-0000-0000-0000AF0C0000}"/>
    <cellStyle name="Input 9 3" xfId="5657" xr:uid="{00000000-0005-0000-0000-0000B00C0000}"/>
    <cellStyle name="Input 9 3 2" xfId="6362" xr:uid="{00000000-0005-0000-0000-0000B10C0000}"/>
    <cellStyle name="Input 9 4" xfId="5484" xr:uid="{00000000-0005-0000-0000-0000B20C0000}"/>
    <cellStyle name="Input 9 4 2" xfId="6189" xr:uid="{00000000-0005-0000-0000-0000B30C0000}"/>
    <cellStyle name="Input 9 5" xfId="5953" xr:uid="{00000000-0005-0000-0000-0000B40C0000}"/>
    <cellStyle name="Linked Cell" xfId="10" builtinId="24" customBuiltin="1"/>
    <cellStyle name="Linked Cell 10" xfId="1161" xr:uid="{00000000-0005-0000-0000-0000B60C0000}"/>
    <cellStyle name="Linked Cell 11" xfId="1108" xr:uid="{00000000-0005-0000-0000-0000B70C0000}"/>
    <cellStyle name="Linked Cell 12" xfId="1293" xr:uid="{00000000-0005-0000-0000-0000B80C0000}"/>
    <cellStyle name="Linked Cell 12 10" xfId="443" xr:uid="{00000000-0005-0000-0000-0000B90C0000}"/>
    <cellStyle name="Linked Cell 12 11" xfId="445" xr:uid="{00000000-0005-0000-0000-0000BA0C0000}"/>
    <cellStyle name="Linked Cell 12 12" xfId="885" xr:uid="{00000000-0005-0000-0000-0000BB0C0000}"/>
    <cellStyle name="Linked Cell 12 13" xfId="1013" xr:uid="{00000000-0005-0000-0000-0000BC0C0000}"/>
    <cellStyle name="Linked Cell 12 2" xfId="842" xr:uid="{00000000-0005-0000-0000-0000BD0C0000}"/>
    <cellStyle name="Linked Cell 12 3" xfId="801" xr:uid="{00000000-0005-0000-0000-0000BE0C0000}"/>
    <cellStyle name="Linked Cell 12 4" xfId="715" xr:uid="{00000000-0005-0000-0000-0000BF0C0000}"/>
    <cellStyle name="Linked Cell 12 5" xfId="881" xr:uid="{00000000-0005-0000-0000-0000C00C0000}"/>
    <cellStyle name="Linked Cell 12 6" xfId="931" xr:uid="{00000000-0005-0000-0000-0000C10C0000}"/>
    <cellStyle name="Linked Cell 12 7" xfId="986" xr:uid="{00000000-0005-0000-0000-0000C20C0000}"/>
    <cellStyle name="Linked Cell 12 8" xfId="1033" xr:uid="{00000000-0005-0000-0000-0000C30C0000}"/>
    <cellStyle name="Linked Cell 12 9" xfId="454" xr:uid="{00000000-0005-0000-0000-0000C40C0000}"/>
    <cellStyle name="Linked Cell 13" xfId="757" xr:uid="{00000000-0005-0000-0000-0000C50C0000}"/>
    <cellStyle name="Linked Cell 14" xfId="649" xr:uid="{00000000-0005-0000-0000-0000C60C0000}"/>
    <cellStyle name="Linked Cell 15" xfId="552" xr:uid="{00000000-0005-0000-0000-0000C70C0000}"/>
    <cellStyle name="Linked Cell 16" xfId="475" xr:uid="{00000000-0005-0000-0000-0000C80C0000}"/>
    <cellStyle name="Linked Cell 17" xfId="398" xr:uid="{00000000-0005-0000-0000-0000C90C0000}"/>
    <cellStyle name="Linked Cell 18" xfId="342" xr:uid="{00000000-0005-0000-0000-0000CA0C0000}"/>
    <cellStyle name="Linked Cell 2" xfId="84" xr:uid="{00000000-0005-0000-0000-0000CB0C0000}"/>
    <cellStyle name="Linked Cell 2 2" xfId="1553" xr:uid="{00000000-0005-0000-0000-0000CC0C0000}"/>
    <cellStyle name="Linked Cell 2 3" xfId="5774" xr:uid="{00000000-0005-0000-0000-0000CD0C0000}"/>
    <cellStyle name="Linked Cell 3" xfId="1503" xr:uid="{00000000-0005-0000-0000-0000CE0C0000}"/>
    <cellStyle name="Linked Cell 4" xfId="1455" xr:uid="{00000000-0005-0000-0000-0000CF0C0000}"/>
    <cellStyle name="Linked Cell 5" xfId="1406" xr:uid="{00000000-0005-0000-0000-0000D00C0000}"/>
    <cellStyle name="Linked Cell 6" xfId="1358" xr:uid="{00000000-0005-0000-0000-0000D10C0000}"/>
    <cellStyle name="Linked Cell 7" xfId="1307" xr:uid="{00000000-0005-0000-0000-0000D20C0000}"/>
    <cellStyle name="Linked Cell 8" xfId="1255" xr:uid="{00000000-0005-0000-0000-0000D30C0000}"/>
    <cellStyle name="Linked Cell 9" xfId="1208" xr:uid="{00000000-0005-0000-0000-0000D40C0000}"/>
    <cellStyle name="Neutral 10" xfId="1160" xr:uid="{00000000-0005-0000-0000-0000D50C0000}"/>
    <cellStyle name="Neutral 11" xfId="1107" xr:uid="{00000000-0005-0000-0000-0000D60C0000}"/>
    <cellStyle name="Neutral 12" xfId="1247" xr:uid="{00000000-0005-0000-0000-0000D70C0000}"/>
    <cellStyle name="Neutral 12 10" xfId="1010" xr:uid="{00000000-0005-0000-0000-0000D80C0000}"/>
    <cellStyle name="Neutral 12 11" xfId="611" xr:uid="{00000000-0005-0000-0000-0000D90C0000}"/>
    <cellStyle name="Neutral 12 12" xfId="696" xr:uid="{00000000-0005-0000-0000-0000DA0C0000}"/>
    <cellStyle name="Neutral 12 13" xfId="690" xr:uid="{00000000-0005-0000-0000-0000DB0C0000}"/>
    <cellStyle name="Neutral 12 2" xfId="841" xr:uid="{00000000-0005-0000-0000-0000DC0C0000}"/>
    <cellStyle name="Neutral 12 3" xfId="800" xr:uid="{00000000-0005-0000-0000-0000DD0C0000}"/>
    <cellStyle name="Neutral 12 4" xfId="714" xr:uid="{00000000-0005-0000-0000-0000DE0C0000}"/>
    <cellStyle name="Neutral 12 5" xfId="1071" xr:uid="{00000000-0005-0000-0000-0000DF0C0000}"/>
    <cellStyle name="Neutral 12 6" xfId="909" xr:uid="{00000000-0005-0000-0000-0000E00C0000}"/>
    <cellStyle name="Neutral 12 7" xfId="1072" xr:uid="{00000000-0005-0000-0000-0000E10C0000}"/>
    <cellStyle name="Neutral 12 8" xfId="930" xr:uid="{00000000-0005-0000-0000-0000E20C0000}"/>
    <cellStyle name="Neutral 12 9" xfId="464" xr:uid="{00000000-0005-0000-0000-0000E30C0000}"/>
    <cellStyle name="Neutral 13" xfId="756" xr:uid="{00000000-0005-0000-0000-0000E40C0000}"/>
    <cellStyle name="Neutral 14" xfId="648" xr:uid="{00000000-0005-0000-0000-0000E50C0000}"/>
    <cellStyle name="Neutral 15" xfId="551" xr:uid="{00000000-0005-0000-0000-0000E60C0000}"/>
    <cellStyle name="Neutral 16" xfId="474" xr:uid="{00000000-0005-0000-0000-0000E70C0000}"/>
    <cellStyle name="Neutral 17" xfId="397" xr:uid="{00000000-0005-0000-0000-0000E80C0000}"/>
    <cellStyle name="Neutral 18" xfId="341" xr:uid="{00000000-0005-0000-0000-0000E90C0000}"/>
    <cellStyle name="Neutral 19" xfId="35" xr:uid="{00000000-0005-0000-0000-0000EA0C0000}"/>
    <cellStyle name="Neutral 2" xfId="85" xr:uid="{00000000-0005-0000-0000-0000EB0C0000}"/>
    <cellStyle name="Neutral 2 2" xfId="1552" xr:uid="{00000000-0005-0000-0000-0000EC0C0000}"/>
    <cellStyle name="Neutral 2 3" xfId="5775" xr:uid="{00000000-0005-0000-0000-0000ED0C0000}"/>
    <cellStyle name="Neutral 3" xfId="1502" xr:uid="{00000000-0005-0000-0000-0000EE0C0000}"/>
    <cellStyle name="Neutral 4" xfId="1454" xr:uid="{00000000-0005-0000-0000-0000EF0C0000}"/>
    <cellStyle name="Neutral 5" xfId="1405" xr:uid="{00000000-0005-0000-0000-0000F00C0000}"/>
    <cellStyle name="Neutral 6" xfId="1357" xr:uid="{00000000-0005-0000-0000-0000F10C0000}"/>
    <cellStyle name="Neutral 7" xfId="1306" xr:uid="{00000000-0005-0000-0000-0000F20C0000}"/>
    <cellStyle name="Neutral 8" xfId="1254" xr:uid="{00000000-0005-0000-0000-0000F30C0000}"/>
    <cellStyle name="Neutral 9" xfId="1207" xr:uid="{00000000-0005-0000-0000-0000F40C0000}"/>
    <cellStyle name="Normal" xfId="0" builtinId="0"/>
    <cellStyle name="Normal 10" xfId="86" xr:uid="{00000000-0005-0000-0000-0000F60C0000}"/>
    <cellStyle name="Normal 10 10" xfId="1628" xr:uid="{00000000-0005-0000-0000-0000F70C0000}"/>
    <cellStyle name="Normal 10 11" xfId="1631" xr:uid="{00000000-0005-0000-0000-0000F80C0000}"/>
    <cellStyle name="Normal 10 12" xfId="1663" xr:uid="{00000000-0005-0000-0000-0000F90C0000}"/>
    <cellStyle name="Normal 10 13" xfId="1605" xr:uid="{00000000-0005-0000-0000-0000FA0C0000}"/>
    <cellStyle name="Normal 10 14" xfId="1681" xr:uid="{00000000-0005-0000-0000-0000FB0C0000}"/>
    <cellStyle name="Normal 10 15" xfId="1689" xr:uid="{00000000-0005-0000-0000-0000FC0C0000}"/>
    <cellStyle name="Normal 10 16" xfId="1704" xr:uid="{00000000-0005-0000-0000-0000FD0C0000}"/>
    <cellStyle name="Normal 10 17" xfId="1729" xr:uid="{00000000-0005-0000-0000-0000FE0C0000}"/>
    <cellStyle name="Normal 10 18" xfId="1823" xr:uid="{00000000-0005-0000-0000-0000FF0C0000}"/>
    <cellStyle name="Normal 10 19" xfId="1839" xr:uid="{00000000-0005-0000-0000-0000000D0000}"/>
    <cellStyle name="Normal 10 2" xfId="87" xr:uid="{00000000-0005-0000-0000-0000010D0000}"/>
    <cellStyle name="Normal 10 2 2" xfId="1610" xr:uid="{00000000-0005-0000-0000-0000020D0000}"/>
    <cellStyle name="Normal 10 2 3" xfId="5776" xr:uid="{00000000-0005-0000-0000-0000030D0000}"/>
    <cellStyle name="Normal 10 20" xfId="1856" xr:uid="{00000000-0005-0000-0000-0000040D0000}"/>
    <cellStyle name="Normal 10 21" xfId="1875" xr:uid="{00000000-0005-0000-0000-0000050D0000}"/>
    <cellStyle name="Normal 10 22" xfId="1893" xr:uid="{00000000-0005-0000-0000-0000060D0000}"/>
    <cellStyle name="Normal 10 23" xfId="1912" xr:uid="{00000000-0005-0000-0000-0000070D0000}"/>
    <cellStyle name="Normal 10 24" xfId="1940" xr:uid="{00000000-0005-0000-0000-0000080D0000}"/>
    <cellStyle name="Normal 10 25" xfId="2115" xr:uid="{00000000-0005-0000-0000-0000090D0000}"/>
    <cellStyle name="Normal 10 26" xfId="2266" xr:uid="{00000000-0005-0000-0000-00000A0D0000}"/>
    <cellStyle name="Normal 10 27" xfId="2298" xr:uid="{00000000-0005-0000-0000-00000B0D0000}"/>
    <cellStyle name="Normal 10 28" xfId="2162" xr:uid="{00000000-0005-0000-0000-00000C0D0000}"/>
    <cellStyle name="Normal 10 29" xfId="1978" xr:uid="{00000000-0005-0000-0000-00000D0D0000}"/>
    <cellStyle name="Normal 10 3" xfId="1611" xr:uid="{00000000-0005-0000-0000-00000E0D0000}"/>
    <cellStyle name="Normal 10 30" xfId="2134" xr:uid="{00000000-0005-0000-0000-00000F0D0000}"/>
    <cellStyle name="Normal 10 31" xfId="1950" xr:uid="{00000000-0005-0000-0000-0000100D0000}"/>
    <cellStyle name="Normal 10 32" xfId="1982" xr:uid="{00000000-0005-0000-0000-0000110D0000}"/>
    <cellStyle name="Normal 10 33" xfId="2009" xr:uid="{00000000-0005-0000-0000-0000120D0000}"/>
    <cellStyle name="Normal 10 34" xfId="1980" xr:uid="{00000000-0005-0000-0000-0000130D0000}"/>
    <cellStyle name="Normal 10 35" xfId="2033" xr:uid="{00000000-0005-0000-0000-0000140D0000}"/>
    <cellStyle name="Normal 10 36" xfId="2611" xr:uid="{00000000-0005-0000-0000-0000150D0000}"/>
    <cellStyle name="Normal 10 37" xfId="2241" xr:uid="{00000000-0005-0000-0000-0000160D0000}"/>
    <cellStyle name="Normal 10 38" xfId="2368" xr:uid="{00000000-0005-0000-0000-0000170D0000}"/>
    <cellStyle name="Normal 10 39" xfId="2572" xr:uid="{00000000-0005-0000-0000-0000180D0000}"/>
    <cellStyle name="Normal 10 4" xfId="1613" xr:uid="{00000000-0005-0000-0000-0000190D0000}"/>
    <cellStyle name="Normal 10 40" xfId="2453" xr:uid="{00000000-0005-0000-0000-00001A0D0000}"/>
    <cellStyle name="Normal 10 41" xfId="3058" xr:uid="{00000000-0005-0000-0000-00001B0D0000}"/>
    <cellStyle name="Normal 10 42" xfId="3067" xr:uid="{00000000-0005-0000-0000-00001C0D0000}"/>
    <cellStyle name="Normal 10 43" xfId="3078" xr:uid="{00000000-0005-0000-0000-00001D0D0000}"/>
    <cellStyle name="Normal 10 44" xfId="3089" xr:uid="{00000000-0005-0000-0000-00001E0D0000}"/>
    <cellStyle name="Normal 10 45" xfId="3105" xr:uid="{00000000-0005-0000-0000-00001F0D0000}"/>
    <cellStyle name="Normal 10 46" xfId="3121" xr:uid="{00000000-0005-0000-0000-0000200D0000}"/>
    <cellStyle name="Normal 10 47" xfId="3136" xr:uid="{00000000-0005-0000-0000-0000210D0000}"/>
    <cellStyle name="Normal 10 48" xfId="3151" xr:uid="{00000000-0005-0000-0000-0000220D0000}"/>
    <cellStyle name="Normal 10 49" xfId="3167" xr:uid="{00000000-0005-0000-0000-0000230D0000}"/>
    <cellStyle name="Normal 10 5" xfId="1616" xr:uid="{00000000-0005-0000-0000-0000240D0000}"/>
    <cellStyle name="Normal 10 50" xfId="3183" xr:uid="{00000000-0005-0000-0000-0000250D0000}"/>
    <cellStyle name="Normal 10 51" xfId="3202" xr:uid="{00000000-0005-0000-0000-0000260D0000}"/>
    <cellStyle name="Normal 10 52" xfId="3224" xr:uid="{00000000-0005-0000-0000-0000270D0000}"/>
    <cellStyle name="Normal 10 53" xfId="3245" xr:uid="{00000000-0005-0000-0000-0000280D0000}"/>
    <cellStyle name="Normal 10 54" xfId="3267" xr:uid="{00000000-0005-0000-0000-0000290D0000}"/>
    <cellStyle name="Normal 10 55" xfId="3304" xr:uid="{00000000-0005-0000-0000-00002A0D0000}"/>
    <cellStyle name="Normal 10 56" xfId="3277" xr:uid="{00000000-0005-0000-0000-00002B0D0000}"/>
    <cellStyle name="Normal 10 57" xfId="3299" xr:uid="{00000000-0005-0000-0000-00002C0D0000}"/>
    <cellStyle name="Normal 10 58" xfId="3345" xr:uid="{00000000-0005-0000-0000-00002D0D0000}"/>
    <cellStyle name="Normal 10 59" xfId="3436" xr:uid="{00000000-0005-0000-0000-00002E0D0000}"/>
    <cellStyle name="Normal 10 6" xfId="1608" xr:uid="{00000000-0005-0000-0000-00002F0D0000}"/>
    <cellStyle name="Normal 10 60" xfId="3462" xr:uid="{00000000-0005-0000-0000-0000300D0000}"/>
    <cellStyle name="Normal 10 61" xfId="3488" xr:uid="{00000000-0005-0000-0000-0000310D0000}"/>
    <cellStyle name="Normal 10 62" xfId="3529" xr:uid="{00000000-0005-0000-0000-0000320D0000}"/>
    <cellStyle name="Normal 10 63" xfId="3548" xr:uid="{00000000-0005-0000-0000-0000330D0000}"/>
    <cellStyle name="Normal 10 64" xfId="3663" xr:uid="{00000000-0005-0000-0000-0000340D0000}"/>
    <cellStyle name="Normal 10 65" xfId="3691" xr:uid="{00000000-0005-0000-0000-0000350D0000}"/>
    <cellStyle name="Normal 10 66" xfId="3719" xr:uid="{00000000-0005-0000-0000-0000360D0000}"/>
    <cellStyle name="Normal 10 67" xfId="3748" xr:uid="{00000000-0005-0000-0000-0000370D0000}"/>
    <cellStyle name="Normal 10 68" xfId="3776" xr:uid="{00000000-0005-0000-0000-0000380D0000}"/>
    <cellStyle name="Normal 10 69" xfId="3798" xr:uid="{00000000-0005-0000-0000-0000390D0000}"/>
    <cellStyle name="Normal 10 7" xfId="1609" xr:uid="{00000000-0005-0000-0000-00003A0D0000}"/>
    <cellStyle name="Normal 10 70" xfId="3824" xr:uid="{00000000-0005-0000-0000-00003B0D0000}"/>
    <cellStyle name="Normal 10 71" xfId="3833" xr:uid="{00000000-0005-0000-0000-00003C0D0000}"/>
    <cellStyle name="Normal 10 72" xfId="3847" xr:uid="{00000000-0005-0000-0000-00003D0D0000}"/>
    <cellStyle name="Normal 10 73" xfId="3650" xr:uid="{00000000-0005-0000-0000-00003E0D0000}"/>
    <cellStyle name="Normal 10 74" xfId="3797" xr:uid="{00000000-0005-0000-0000-00003F0D0000}"/>
    <cellStyle name="Normal 10 8" xfId="1629" xr:uid="{00000000-0005-0000-0000-0000400D0000}"/>
    <cellStyle name="Normal 10 9" xfId="1607" xr:uid="{00000000-0005-0000-0000-0000410D0000}"/>
    <cellStyle name="Normal 11" xfId="88" xr:uid="{00000000-0005-0000-0000-0000420D0000}"/>
    <cellStyle name="Normal 11 10" xfId="1655" xr:uid="{00000000-0005-0000-0000-0000430D0000}"/>
    <cellStyle name="Normal 11 11" xfId="1656" xr:uid="{00000000-0005-0000-0000-0000440D0000}"/>
    <cellStyle name="Normal 11 12" xfId="1672" xr:uid="{00000000-0005-0000-0000-0000450D0000}"/>
    <cellStyle name="Normal 11 13" xfId="1664" xr:uid="{00000000-0005-0000-0000-0000460D0000}"/>
    <cellStyle name="Normal 11 14" xfId="1688" xr:uid="{00000000-0005-0000-0000-0000470D0000}"/>
    <cellStyle name="Normal 11 15" xfId="1705" xr:uid="{00000000-0005-0000-0000-0000480D0000}"/>
    <cellStyle name="Normal 11 16" xfId="1730" xr:uid="{00000000-0005-0000-0000-0000490D0000}"/>
    <cellStyle name="Normal 11 17" xfId="3068" xr:uid="{00000000-0005-0000-0000-00004A0D0000}"/>
    <cellStyle name="Normal 11 18" xfId="3079" xr:uid="{00000000-0005-0000-0000-00004B0D0000}"/>
    <cellStyle name="Normal 11 19" xfId="3090" xr:uid="{00000000-0005-0000-0000-00004C0D0000}"/>
    <cellStyle name="Normal 11 2" xfId="1612" xr:uid="{00000000-0005-0000-0000-00004D0D0000}"/>
    <cellStyle name="Normal 11 2 2" xfId="7052" xr:uid="{00000000-0005-0000-0000-00004E0D0000}"/>
    <cellStyle name="Normal 11 2 3" xfId="7051" xr:uid="{00000000-0005-0000-0000-00004F0D0000}"/>
    <cellStyle name="Normal 11 20" xfId="3106" xr:uid="{00000000-0005-0000-0000-0000500D0000}"/>
    <cellStyle name="Normal 11 21" xfId="3122" xr:uid="{00000000-0005-0000-0000-0000510D0000}"/>
    <cellStyle name="Normal 11 22" xfId="3137" xr:uid="{00000000-0005-0000-0000-0000520D0000}"/>
    <cellStyle name="Normal 11 23" xfId="3152" xr:uid="{00000000-0005-0000-0000-0000530D0000}"/>
    <cellStyle name="Normal 11 24" xfId="3168" xr:uid="{00000000-0005-0000-0000-0000540D0000}"/>
    <cellStyle name="Normal 11 25" xfId="3184" xr:uid="{00000000-0005-0000-0000-0000550D0000}"/>
    <cellStyle name="Normal 11 26" xfId="3203" xr:uid="{00000000-0005-0000-0000-0000560D0000}"/>
    <cellStyle name="Normal 11 27" xfId="3225" xr:uid="{00000000-0005-0000-0000-0000570D0000}"/>
    <cellStyle name="Normal 11 28" xfId="3246" xr:uid="{00000000-0005-0000-0000-0000580D0000}"/>
    <cellStyle name="Normal 11 29" xfId="3268" xr:uid="{00000000-0005-0000-0000-0000590D0000}"/>
    <cellStyle name="Normal 11 3" xfId="1614" xr:uid="{00000000-0005-0000-0000-00005A0D0000}"/>
    <cellStyle name="Normal 11 30" xfId="3209" xr:uid="{00000000-0005-0000-0000-00005B0D0000}"/>
    <cellStyle name="Normal 11 31" xfId="3156" xr:uid="{00000000-0005-0000-0000-00005C0D0000}"/>
    <cellStyle name="Normal 11 32" xfId="3323" xr:uid="{00000000-0005-0000-0000-00005D0D0000}"/>
    <cellStyle name="Normal 11 33" xfId="3424" xr:uid="{00000000-0005-0000-0000-00005E0D0000}"/>
    <cellStyle name="Normal 11 34" xfId="3449" xr:uid="{00000000-0005-0000-0000-00005F0D0000}"/>
    <cellStyle name="Normal 11 35" xfId="3475" xr:uid="{00000000-0005-0000-0000-0000600D0000}"/>
    <cellStyle name="Normal 11 36" xfId="3500" xr:uid="{00000000-0005-0000-0000-0000610D0000}"/>
    <cellStyle name="Normal 11 37" xfId="3291" xr:uid="{00000000-0005-0000-0000-0000620D0000}"/>
    <cellStyle name="Normal 11 38" xfId="3517" xr:uid="{00000000-0005-0000-0000-0000630D0000}"/>
    <cellStyle name="Normal 11 39" xfId="3625" xr:uid="{00000000-0005-0000-0000-0000640D0000}"/>
    <cellStyle name="Normal 11 4" xfId="1617" xr:uid="{00000000-0005-0000-0000-0000650D0000}"/>
    <cellStyle name="Normal 11 40" xfId="3375" xr:uid="{00000000-0005-0000-0000-0000660D0000}"/>
    <cellStyle name="Normal 11 41" xfId="3539" xr:uid="{00000000-0005-0000-0000-0000670D0000}"/>
    <cellStyle name="Normal 11 42" xfId="3628" xr:uid="{00000000-0005-0000-0000-0000680D0000}"/>
    <cellStyle name="Normal 11 43" xfId="3472" xr:uid="{00000000-0005-0000-0000-0000690D0000}"/>
    <cellStyle name="Normal 11 44" xfId="3666" xr:uid="{00000000-0005-0000-0000-00006A0D0000}"/>
    <cellStyle name="Normal 11 45" xfId="3694" xr:uid="{00000000-0005-0000-0000-00006B0D0000}"/>
    <cellStyle name="Normal 11 46" xfId="3854" xr:uid="{00000000-0005-0000-0000-00006C0D0000}"/>
    <cellStyle name="Normal 11 47" xfId="3861" xr:uid="{00000000-0005-0000-0000-00006D0D0000}"/>
    <cellStyle name="Normal 11 48" xfId="3802" xr:uid="{00000000-0005-0000-0000-00006E0D0000}"/>
    <cellStyle name="Normal 11 49" xfId="3718" xr:uid="{00000000-0005-0000-0000-00006F0D0000}"/>
    <cellStyle name="Normal 11 5" xfId="1620" xr:uid="{00000000-0005-0000-0000-0000700D0000}"/>
    <cellStyle name="Normal 11 50" xfId="1145" xr:uid="{00000000-0005-0000-0000-0000710D0000}"/>
    <cellStyle name="Normal 11 51" xfId="5777" xr:uid="{00000000-0005-0000-0000-0000720D0000}"/>
    <cellStyle name="Normal 11 6" xfId="1623" xr:uid="{00000000-0005-0000-0000-0000730D0000}"/>
    <cellStyle name="Normal 11 7" xfId="1630" xr:uid="{00000000-0005-0000-0000-0000740D0000}"/>
    <cellStyle name="Normal 11 8" xfId="1637" xr:uid="{00000000-0005-0000-0000-0000750D0000}"/>
    <cellStyle name="Normal 11 9" xfId="1645" xr:uid="{00000000-0005-0000-0000-0000760D0000}"/>
    <cellStyle name="Normal 12" xfId="89" xr:uid="{00000000-0005-0000-0000-0000770D0000}"/>
    <cellStyle name="Normal 12 10" xfId="590" xr:uid="{00000000-0005-0000-0000-0000780D0000}"/>
    <cellStyle name="Normal 12 11" xfId="1008" xr:uid="{00000000-0005-0000-0000-0000790D0000}"/>
    <cellStyle name="Normal 12 12" xfId="898" xr:uid="{00000000-0005-0000-0000-00007A0D0000}"/>
    <cellStyle name="Normal 12 13" xfId="379" xr:uid="{00000000-0005-0000-0000-00007B0D0000}"/>
    <cellStyle name="Normal 12 14" xfId="1706" xr:uid="{00000000-0005-0000-0000-00007C0D0000}"/>
    <cellStyle name="Normal 12 15" xfId="1731" xr:uid="{00000000-0005-0000-0000-00007D0D0000}"/>
    <cellStyle name="Normal 12 16" xfId="3081" xr:uid="{00000000-0005-0000-0000-00007E0D0000}"/>
    <cellStyle name="Normal 12 17" xfId="3092" xr:uid="{00000000-0005-0000-0000-00007F0D0000}"/>
    <cellStyle name="Normal 12 18" xfId="3108" xr:uid="{00000000-0005-0000-0000-0000800D0000}"/>
    <cellStyle name="Normal 12 19" xfId="3124" xr:uid="{00000000-0005-0000-0000-0000810D0000}"/>
    <cellStyle name="Normal 12 2" xfId="90" xr:uid="{00000000-0005-0000-0000-0000820D0000}"/>
    <cellStyle name="Normal 12 20" xfId="3139" xr:uid="{00000000-0005-0000-0000-0000830D0000}"/>
    <cellStyle name="Normal 12 21" xfId="3154" xr:uid="{00000000-0005-0000-0000-0000840D0000}"/>
    <cellStyle name="Normal 12 22" xfId="3170" xr:uid="{00000000-0005-0000-0000-0000850D0000}"/>
    <cellStyle name="Normal 12 23" xfId="3186" xr:uid="{00000000-0005-0000-0000-0000860D0000}"/>
    <cellStyle name="Normal 12 24" xfId="3205" xr:uid="{00000000-0005-0000-0000-0000870D0000}"/>
    <cellStyle name="Normal 12 25" xfId="3227" xr:uid="{00000000-0005-0000-0000-0000880D0000}"/>
    <cellStyle name="Normal 12 26" xfId="3248" xr:uid="{00000000-0005-0000-0000-0000890D0000}"/>
    <cellStyle name="Normal 12 27" xfId="3270" xr:uid="{00000000-0005-0000-0000-00008A0D0000}"/>
    <cellStyle name="Normal 12 28" xfId="2928" xr:uid="{00000000-0005-0000-0000-00008B0D0000}"/>
    <cellStyle name="Normal 12 29" xfId="3172" xr:uid="{00000000-0005-0000-0000-00008C0D0000}"/>
    <cellStyle name="Normal 12 3" xfId="1097" xr:uid="{00000000-0005-0000-0000-00008D0D0000}"/>
    <cellStyle name="Normal 12 30" xfId="3310" xr:uid="{00000000-0005-0000-0000-00008E0D0000}"/>
    <cellStyle name="Normal 12 31" xfId="3348" xr:uid="{00000000-0005-0000-0000-00008F0D0000}"/>
    <cellStyle name="Normal 12 32" xfId="3317" xr:uid="{00000000-0005-0000-0000-0000900D0000}"/>
    <cellStyle name="Normal 12 33" xfId="3269" xr:uid="{00000000-0005-0000-0000-0000910D0000}"/>
    <cellStyle name="Normal 12 34" xfId="3396" xr:uid="{00000000-0005-0000-0000-0000920D0000}"/>
    <cellStyle name="Normal 12 35" xfId="3569" xr:uid="{00000000-0005-0000-0000-0000930D0000}"/>
    <cellStyle name="Normal 12 36" xfId="3597" xr:uid="{00000000-0005-0000-0000-0000940D0000}"/>
    <cellStyle name="Normal 12 37" xfId="3572" xr:uid="{00000000-0005-0000-0000-0000950D0000}"/>
    <cellStyle name="Normal 12 38" xfId="3655" xr:uid="{00000000-0005-0000-0000-0000960D0000}"/>
    <cellStyle name="Normal 12 39" xfId="3682" xr:uid="{00000000-0005-0000-0000-0000970D0000}"/>
    <cellStyle name="Normal 12 4" xfId="1001" xr:uid="{00000000-0005-0000-0000-0000980D0000}"/>
    <cellStyle name="Normal 12 40" xfId="3710" xr:uid="{00000000-0005-0000-0000-0000990D0000}"/>
    <cellStyle name="Normal 12 41" xfId="3739" xr:uid="{00000000-0005-0000-0000-00009A0D0000}"/>
    <cellStyle name="Normal 12 42" xfId="3769" xr:uid="{00000000-0005-0000-0000-00009B0D0000}"/>
    <cellStyle name="Normal 12 43" xfId="3792" xr:uid="{00000000-0005-0000-0000-00009C0D0000}"/>
    <cellStyle name="Normal 12 44" xfId="3611" xr:uid="{00000000-0005-0000-0000-00009D0D0000}"/>
    <cellStyle name="Normal 12 45" xfId="3676" xr:uid="{00000000-0005-0000-0000-00009E0D0000}"/>
    <cellStyle name="Normal 12 46" xfId="3901" xr:uid="{00000000-0005-0000-0000-00009F0D0000}"/>
    <cellStyle name="Normal 12 47" xfId="3909" xr:uid="{00000000-0005-0000-0000-0000A00D0000}"/>
    <cellStyle name="Normal 12 48" xfId="5231" xr:uid="{00000000-0005-0000-0000-0000A10D0000}"/>
    <cellStyle name="Normal 12 49" xfId="5233" xr:uid="{00000000-0005-0000-0000-0000A20D0000}"/>
    <cellStyle name="Normal 12 5" xfId="1007" xr:uid="{00000000-0005-0000-0000-0000A30D0000}"/>
    <cellStyle name="Normal 12 50" xfId="5236" xr:uid="{00000000-0005-0000-0000-0000A40D0000}"/>
    <cellStyle name="Normal 12 51" xfId="5235" xr:uid="{00000000-0005-0000-0000-0000A50D0000}"/>
    <cellStyle name="Normal 12 52" xfId="5220" xr:uid="{00000000-0005-0000-0000-0000A60D0000}"/>
    <cellStyle name="Normal 12 53" xfId="5239" xr:uid="{00000000-0005-0000-0000-0000A70D0000}"/>
    <cellStyle name="Normal 12 54" xfId="5222" xr:uid="{00000000-0005-0000-0000-0000A80D0000}"/>
    <cellStyle name="Normal 12 55" xfId="5244" xr:uid="{00000000-0005-0000-0000-0000A90D0000}"/>
    <cellStyle name="Normal 12 56" xfId="5243" xr:uid="{00000000-0005-0000-0000-0000AA0D0000}"/>
    <cellStyle name="Normal 12 57" xfId="5228" xr:uid="{00000000-0005-0000-0000-0000AB0D0000}"/>
    <cellStyle name="Normal 12 58" xfId="5240" xr:uid="{00000000-0005-0000-0000-0000AC0D0000}"/>
    <cellStyle name="Normal 12 59" xfId="5250" xr:uid="{00000000-0005-0000-0000-0000AD0D0000}"/>
    <cellStyle name="Normal 12 6" xfId="877" xr:uid="{00000000-0005-0000-0000-0000AE0D0000}"/>
    <cellStyle name="Normal 12 60" xfId="5258" xr:uid="{00000000-0005-0000-0000-0000AF0D0000}"/>
    <cellStyle name="Normal 12 61" xfId="5262" xr:uid="{00000000-0005-0000-0000-0000B00D0000}"/>
    <cellStyle name="Normal 12 62" xfId="5261" xr:uid="{00000000-0005-0000-0000-0000B10D0000}"/>
    <cellStyle name="Normal 12 63" xfId="5268" xr:uid="{00000000-0005-0000-0000-0000B20D0000}"/>
    <cellStyle name="Normal 12 64" xfId="5278" xr:uid="{00000000-0005-0000-0000-0000B30D0000}"/>
    <cellStyle name="Normal 12 65" xfId="1615" xr:uid="{00000000-0005-0000-0000-0000B40D0000}"/>
    <cellStyle name="Normal 12 7" xfId="929" xr:uid="{00000000-0005-0000-0000-0000B50D0000}"/>
    <cellStyle name="Normal 12 8" xfId="1058" xr:uid="{00000000-0005-0000-0000-0000B60D0000}"/>
    <cellStyle name="Normal 12 9" xfId="1040" xr:uid="{00000000-0005-0000-0000-0000B70D0000}"/>
    <cellStyle name="Normal 13" xfId="91" xr:uid="{00000000-0005-0000-0000-0000B80D0000}"/>
    <cellStyle name="Normal 13 10" xfId="1646" xr:uid="{00000000-0005-0000-0000-0000B90D0000}"/>
    <cellStyle name="Normal 13 11" xfId="1638" xr:uid="{00000000-0005-0000-0000-0000BA0D0000}"/>
    <cellStyle name="Normal 13 12" xfId="1687" xr:uid="{00000000-0005-0000-0000-0000BB0D0000}"/>
    <cellStyle name="Normal 13 13" xfId="1707" xr:uid="{00000000-0005-0000-0000-0000BC0D0000}"/>
    <cellStyle name="Normal 13 14" xfId="1732" xr:uid="{00000000-0005-0000-0000-0000BD0D0000}"/>
    <cellStyle name="Normal 13 15" xfId="3093" xr:uid="{00000000-0005-0000-0000-0000BE0D0000}"/>
    <cellStyle name="Normal 13 16" xfId="3109" xr:uid="{00000000-0005-0000-0000-0000BF0D0000}"/>
    <cellStyle name="Normal 13 17" xfId="3125" xr:uid="{00000000-0005-0000-0000-0000C00D0000}"/>
    <cellStyle name="Normal 13 18" xfId="3140" xr:uid="{00000000-0005-0000-0000-0000C10D0000}"/>
    <cellStyle name="Normal 13 19" xfId="3155" xr:uid="{00000000-0005-0000-0000-0000C20D0000}"/>
    <cellStyle name="Normal 13 2" xfId="1619" xr:uid="{00000000-0005-0000-0000-0000C30D0000}"/>
    <cellStyle name="Normal 13 2 2" xfId="7054" xr:uid="{00000000-0005-0000-0000-0000C40D0000}"/>
    <cellStyle name="Normal 13 2 3" xfId="7053" xr:uid="{00000000-0005-0000-0000-0000C50D0000}"/>
    <cellStyle name="Normal 13 20" xfId="3171" xr:uid="{00000000-0005-0000-0000-0000C60D0000}"/>
    <cellStyle name="Normal 13 21" xfId="3187" xr:uid="{00000000-0005-0000-0000-0000C70D0000}"/>
    <cellStyle name="Normal 13 22" xfId="3206" xr:uid="{00000000-0005-0000-0000-0000C80D0000}"/>
    <cellStyle name="Normal 13 23" xfId="3228" xr:uid="{00000000-0005-0000-0000-0000C90D0000}"/>
    <cellStyle name="Normal 13 24" xfId="3249" xr:uid="{00000000-0005-0000-0000-0000CA0D0000}"/>
    <cellStyle name="Normal 13 25" xfId="3271" xr:uid="{00000000-0005-0000-0000-0000CB0D0000}"/>
    <cellStyle name="Normal 13 26" xfId="3302" xr:uid="{00000000-0005-0000-0000-0000CC0D0000}"/>
    <cellStyle name="Normal 13 27" xfId="3287" xr:uid="{00000000-0005-0000-0000-0000CD0D0000}"/>
    <cellStyle name="Normal 13 28" xfId="3294" xr:uid="{00000000-0005-0000-0000-0000CE0D0000}"/>
    <cellStyle name="Normal 13 29" xfId="3423" xr:uid="{00000000-0005-0000-0000-0000CF0D0000}"/>
    <cellStyle name="Normal 13 3" xfId="1621" xr:uid="{00000000-0005-0000-0000-0000D00D0000}"/>
    <cellStyle name="Normal 13 30" xfId="3448" xr:uid="{00000000-0005-0000-0000-0000D10D0000}"/>
    <cellStyle name="Normal 13 31" xfId="3474" xr:uid="{00000000-0005-0000-0000-0000D20D0000}"/>
    <cellStyle name="Normal 13 32" xfId="3499" xr:uid="{00000000-0005-0000-0000-0000D30D0000}"/>
    <cellStyle name="Normal 13 33" xfId="3528" xr:uid="{00000000-0005-0000-0000-0000D40D0000}"/>
    <cellStyle name="Normal 13 34" xfId="3126" xr:uid="{00000000-0005-0000-0000-0000D50D0000}"/>
    <cellStyle name="Normal 13 35" xfId="3607" xr:uid="{00000000-0005-0000-0000-0000D60D0000}"/>
    <cellStyle name="Normal 13 36" xfId="3513" xr:uid="{00000000-0005-0000-0000-0000D70D0000}"/>
    <cellStyle name="Normal 13 37" xfId="3546" xr:uid="{00000000-0005-0000-0000-0000D80D0000}"/>
    <cellStyle name="Normal 13 38" xfId="3634" xr:uid="{00000000-0005-0000-0000-0000D90D0000}"/>
    <cellStyle name="Normal 13 39" xfId="3545" xr:uid="{00000000-0005-0000-0000-0000DA0D0000}"/>
    <cellStyle name="Normal 13 4" xfId="1624" xr:uid="{00000000-0005-0000-0000-0000DB0D0000}"/>
    <cellStyle name="Normal 13 40" xfId="3439" xr:uid="{00000000-0005-0000-0000-0000DC0D0000}"/>
    <cellStyle name="Normal 13 41" xfId="3509" xr:uid="{00000000-0005-0000-0000-0000DD0D0000}"/>
    <cellStyle name="Normal 13 42" xfId="3818" xr:uid="{00000000-0005-0000-0000-0000DE0D0000}"/>
    <cellStyle name="Normal 13 43" xfId="3814" xr:uid="{00000000-0005-0000-0000-0000DF0D0000}"/>
    <cellStyle name="Normal 13 44" xfId="3794" xr:uid="{00000000-0005-0000-0000-0000E00D0000}"/>
    <cellStyle name="Normal 13 45" xfId="3925" xr:uid="{00000000-0005-0000-0000-0000E10D0000}"/>
    <cellStyle name="Normal 13 46" xfId="794" xr:uid="{00000000-0005-0000-0000-0000E20D0000}"/>
    <cellStyle name="Normal 13 47" xfId="5778" xr:uid="{00000000-0005-0000-0000-0000E30D0000}"/>
    <cellStyle name="Normal 13 5" xfId="1632" xr:uid="{00000000-0005-0000-0000-0000E40D0000}"/>
    <cellStyle name="Normal 13 6" xfId="1639" xr:uid="{00000000-0005-0000-0000-0000E50D0000}"/>
    <cellStyle name="Normal 13 7" xfId="1647" xr:uid="{00000000-0005-0000-0000-0000E60D0000}"/>
    <cellStyle name="Normal 13 8" xfId="1657" xr:uid="{00000000-0005-0000-0000-0000E70D0000}"/>
    <cellStyle name="Normal 13 9" xfId="1666" xr:uid="{00000000-0005-0000-0000-0000E80D0000}"/>
    <cellStyle name="Normal 14" xfId="92" xr:uid="{00000000-0005-0000-0000-0000E90D0000}"/>
    <cellStyle name="Normal 14 10" xfId="1618" xr:uid="{00000000-0005-0000-0000-0000EA0D0000}"/>
    <cellStyle name="Normal 14 11" xfId="1680" xr:uid="{00000000-0005-0000-0000-0000EB0D0000}"/>
    <cellStyle name="Normal 14 12" xfId="1708" xr:uid="{00000000-0005-0000-0000-0000EC0D0000}"/>
    <cellStyle name="Normal 14 13" xfId="1733" xr:uid="{00000000-0005-0000-0000-0000ED0D0000}"/>
    <cellStyle name="Normal 14 14" xfId="3114" xr:uid="{00000000-0005-0000-0000-0000EE0D0000}"/>
    <cellStyle name="Normal 14 15" xfId="3130" xr:uid="{00000000-0005-0000-0000-0000EF0D0000}"/>
    <cellStyle name="Normal 14 16" xfId="3145" xr:uid="{00000000-0005-0000-0000-0000F00D0000}"/>
    <cellStyle name="Normal 14 17" xfId="3160" xr:uid="{00000000-0005-0000-0000-0000F10D0000}"/>
    <cellStyle name="Normal 14 18" xfId="3174" xr:uid="{00000000-0005-0000-0000-0000F20D0000}"/>
    <cellStyle name="Normal 14 19" xfId="3192" xr:uid="{00000000-0005-0000-0000-0000F30D0000}"/>
    <cellStyle name="Normal 14 2" xfId="93" xr:uid="{00000000-0005-0000-0000-0000F40D0000}"/>
    <cellStyle name="Normal 14 2 2" xfId="1622" xr:uid="{00000000-0005-0000-0000-0000F50D0000}"/>
    <cellStyle name="Normal 14 2 3" xfId="5780" xr:uid="{00000000-0005-0000-0000-0000F60D0000}"/>
    <cellStyle name="Normal 14 20" xfId="3211" xr:uid="{00000000-0005-0000-0000-0000F70D0000}"/>
    <cellStyle name="Normal 14 21" xfId="3233" xr:uid="{00000000-0005-0000-0000-0000F80D0000}"/>
    <cellStyle name="Normal 14 22" xfId="3254" xr:uid="{00000000-0005-0000-0000-0000F90D0000}"/>
    <cellStyle name="Normal 14 23" xfId="3276" xr:uid="{00000000-0005-0000-0000-0000FA0D0000}"/>
    <cellStyle name="Normal 14 24" xfId="2895" xr:uid="{00000000-0005-0000-0000-0000FB0D0000}"/>
    <cellStyle name="Normal 14 25" xfId="3314" xr:uid="{00000000-0005-0000-0000-0000FC0D0000}"/>
    <cellStyle name="Normal 14 26" xfId="3338" xr:uid="{00000000-0005-0000-0000-0000FD0D0000}"/>
    <cellStyle name="Normal 14 27" xfId="3358" xr:uid="{00000000-0005-0000-0000-0000FE0D0000}"/>
    <cellStyle name="Normal 14 28" xfId="3428" xr:uid="{00000000-0005-0000-0000-0000FF0D0000}"/>
    <cellStyle name="Normal 14 29" xfId="3453" xr:uid="{00000000-0005-0000-0000-0000000E0000}"/>
    <cellStyle name="Normal 14 3" xfId="1625" xr:uid="{00000000-0005-0000-0000-0000010E0000}"/>
    <cellStyle name="Normal 14 3 2" xfId="7056" xr:uid="{00000000-0005-0000-0000-0000020E0000}"/>
    <cellStyle name="Normal 14 3 3" xfId="7055" xr:uid="{00000000-0005-0000-0000-0000030E0000}"/>
    <cellStyle name="Normal 14 30" xfId="3479" xr:uid="{00000000-0005-0000-0000-0000040E0000}"/>
    <cellStyle name="Normal 14 31" xfId="3438" xr:uid="{00000000-0005-0000-0000-0000050E0000}"/>
    <cellStyle name="Normal 14 32" xfId="3422" xr:uid="{00000000-0005-0000-0000-0000060E0000}"/>
    <cellStyle name="Normal 14 33" xfId="3343" xr:uid="{00000000-0005-0000-0000-0000070E0000}"/>
    <cellStyle name="Normal 14 34" xfId="3321" xr:uid="{00000000-0005-0000-0000-0000080E0000}"/>
    <cellStyle name="Normal 14 35" xfId="3653" xr:uid="{00000000-0005-0000-0000-0000090E0000}"/>
    <cellStyle name="Normal 14 36" xfId="3680" xr:uid="{00000000-0005-0000-0000-00000A0E0000}"/>
    <cellStyle name="Normal 14 37" xfId="3708" xr:uid="{00000000-0005-0000-0000-00000B0E0000}"/>
    <cellStyle name="Normal 14 38" xfId="3737" xr:uid="{00000000-0005-0000-0000-00000C0E0000}"/>
    <cellStyle name="Normal 14 39" xfId="3767" xr:uid="{00000000-0005-0000-0000-00000D0E0000}"/>
    <cellStyle name="Normal 14 4" xfId="1633" xr:uid="{00000000-0005-0000-0000-00000E0E0000}"/>
    <cellStyle name="Normal 14 40" xfId="3337" xr:uid="{00000000-0005-0000-0000-00000F0E0000}"/>
    <cellStyle name="Normal 14 41" xfId="3456" xr:uid="{00000000-0005-0000-0000-0000100E0000}"/>
    <cellStyle name="Normal 14 42" xfId="3735" xr:uid="{00000000-0005-0000-0000-0000110E0000}"/>
    <cellStyle name="Normal 14 43" xfId="3924" xr:uid="{00000000-0005-0000-0000-0000120E0000}"/>
    <cellStyle name="Normal 14 44" xfId="686" xr:uid="{00000000-0005-0000-0000-0000130E0000}"/>
    <cellStyle name="Normal 14 45" xfId="5779" xr:uid="{00000000-0005-0000-0000-0000140E0000}"/>
    <cellStyle name="Normal 14 5" xfId="1640" xr:uid="{00000000-0005-0000-0000-0000150E0000}"/>
    <cellStyle name="Normal 14 6" xfId="1648" xr:uid="{00000000-0005-0000-0000-0000160E0000}"/>
    <cellStyle name="Normal 14 7" xfId="1658" xr:uid="{00000000-0005-0000-0000-0000170E0000}"/>
    <cellStyle name="Normal 14 8" xfId="1667" xr:uid="{00000000-0005-0000-0000-0000180E0000}"/>
    <cellStyle name="Normal 14 9" xfId="1675" xr:uid="{00000000-0005-0000-0000-0000190E0000}"/>
    <cellStyle name="Normal 15" xfId="114" xr:uid="{00000000-0005-0000-0000-00001A0E0000}"/>
    <cellStyle name="Normal 15 10" xfId="1673" xr:uid="{00000000-0005-0000-0000-00001B0E0000}"/>
    <cellStyle name="Normal 15 11" xfId="1709" xr:uid="{00000000-0005-0000-0000-00001C0E0000}"/>
    <cellStyle name="Normal 15 12" xfId="1734" xr:uid="{00000000-0005-0000-0000-00001D0E0000}"/>
    <cellStyle name="Normal 15 13" xfId="1828" xr:uid="{00000000-0005-0000-0000-00001E0E0000}"/>
    <cellStyle name="Normal 15 14" xfId="1844" xr:uid="{00000000-0005-0000-0000-00001F0E0000}"/>
    <cellStyle name="Normal 15 15" xfId="1861" xr:uid="{00000000-0005-0000-0000-0000200E0000}"/>
    <cellStyle name="Normal 15 16" xfId="1880" xr:uid="{00000000-0005-0000-0000-0000210E0000}"/>
    <cellStyle name="Normal 15 17" xfId="1898" xr:uid="{00000000-0005-0000-0000-0000220E0000}"/>
    <cellStyle name="Normal 15 18" xfId="1917" xr:uid="{00000000-0005-0000-0000-0000230E0000}"/>
    <cellStyle name="Normal 15 19" xfId="1945" xr:uid="{00000000-0005-0000-0000-0000240E0000}"/>
    <cellStyle name="Normal 15 2" xfId="1626" xr:uid="{00000000-0005-0000-0000-0000250E0000}"/>
    <cellStyle name="Normal 15 2 2" xfId="7058" xr:uid="{00000000-0005-0000-0000-0000260E0000}"/>
    <cellStyle name="Normal 15 2 3" xfId="7057" xr:uid="{00000000-0005-0000-0000-0000270E0000}"/>
    <cellStyle name="Normal 15 20" xfId="1754" xr:uid="{00000000-0005-0000-0000-0000280E0000}"/>
    <cellStyle name="Normal 15 21" xfId="2040" xr:uid="{00000000-0005-0000-0000-0000290E0000}"/>
    <cellStyle name="Normal 15 22" xfId="2166" xr:uid="{00000000-0005-0000-0000-00002A0E0000}"/>
    <cellStyle name="Normal 15 23" xfId="2364" xr:uid="{00000000-0005-0000-0000-00002B0E0000}"/>
    <cellStyle name="Normal 15 24" xfId="2195" xr:uid="{00000000-0005-0000-0000-00002C0E0000}"/>
    <cellStyle name="Normal 15 25" xfId="2427" xr:uid="{00000000-0005-0000-0000-00002D0E0000}"/>
    <cellStyle name="Normal 15 26" xfId="2186" xr:uid="{00000000-0005-0000-0000-00002E0E0000}"/>
    <cellStyle name="Normal 15 27" xfId="1987" xr:uid="{00000000-0005-0000-0000-00002F0E0000}"/>
    <cellStyle name="Normal 15 28" xfId="2008" xr:uid="{00000000-0005-0000-0000-0000300E0000}"/>
    <cellStyle name="Normal 15 29" xfId="2332" xr:uid="{00000000-0005-0000-0000-0000310E0000}"/>
    <cellStyle name="Normal 15 3" xfId="1634" xr:uid="{00000000-0005-0000-0000-0000320E0000}"/>
    <cellStyle name="Normal 15 30" xfId="2579" xr:uid="{00000000-0005-0000-0000-0000330E0000}"/>
    <cellStyle name="Normal 15 31" xfId="2069" xr:uid="{00000000-0005-0000-0000-0000340E0000}"/>
    <cellStyle name="Normal 15 32" xfId="2419" xr:uid="{00000000-0005-0000-0000-0000350E0000}"/>
    <cellStyle name="Normal 15 33" xfId="2439" xr:uid="{00000000-0005-0000-0000-0000360E0000}"/>
    <cellStyle name="Normal 15 34" xfId="2647" xr:uid="{00000000-0005-0000-0000-0000370E0000}"/>
    <cellStyle name="Normal 15 35" xfId="2695" xr:uid="{00000000-0005-0000-0000-0000380E0000}"/>
    <cellStyle name="Normal 15 36" xfId="3132" xr:uid="{00000000-0005-0000-0000-0000390E0000}"/>
    <cellStyle name="Normal 15 37" xfId="3147" xr:uid="{00000000-0005-0000-0000-00003A0E0000}"/>
    <cellStyle name="Normal 15 38" xfId="3162" xr:uid="{00000000-0005-0000-0000-00003B0E0000}"/>
    <cellStyle name="Normal 15 39" xfId="3176" xr:uid="{00000000-0005-0000-0000-00003C0E0000}"/>
    <cellStyle name="Normal 15 4" xfId="1641" xr:uid="{00000000-0005-0000-0000-00003D0E0000}"/>
    <cellStyle name="Normal 15 40" xfId="3194" xr:uid="{00000000-0005-0000-0000-00003E0E0000}"/>
    <cellStyle name="Normal 15 41" xfId="3213" xr:uid="{00000000-0005-0000-0000-00003F0E0000}"/>
    <cellStyle name="Normal 15 42" xfId="3235" xr:uid="{00000000-0005-0000-0000-0000400E0000}"/>
    <cellStyle name="Normal 15 43" xfId="3256" xr:uid="{00000000-0005-0000-0000-0000410E0000}"/>
    <cellStyle name="Normal 15 44" xfId="3278" xr:uid="{00000000-0005-0000-0000-0000420E0000}"/>
    <cellStyle name="Normal 15 45" xfId="3018" xr:uid="{00000000-0005-0000-0000-0000430E0000}"/>
    <cellStyle name="Normal 15 46" xfId="3316" xr:uid="{00000000-0005-0000-0000-0000440E0000}"/>
    <cellStyle name="Normal 15 47" xfId="3340" xr:uid="{00000000-0005-0000-0000-0000450E0000}"/>
    <cellStyle name="Normal 15 48" xfId="3379" xr:uid="{00000000-0005-0000-0000-0000460E0000}"/>
    <cellStyle name="Normal 15 49" xfId="3366" xr:uid="{00000000-0005-0000-0000-0000470E0000}"/>
    <cellStyle name="Normal 15 5" xfId="1649" xr:uid="{00000000-0005-0000-0000-0000480E0000}"/>
    <cellStyle name="Normal 15 50" xfId="3392" xr:uid="{00000000-0005-0000-0000-0000490E0000}"/>
    <cellStyle name="Normal 15 51" xfId="3407" xr:uid="{00000000-0005-0000-0000-00004A0E0000}"/>
    <cellStyle name="Normal 15 52" xfId="3351" xr:uid="{00000000-0005-0000-0000-00004B0E0000}"/>
    <cellStyle name="Normal 15 53" xfId="3361" xr:uid="{00000000-0005-0000-0000-00004C0E0000}"/>
    <cellStyle name="Normal 15 54" xfId="3623" xr:uid="{00000000-0005-0000-0000-00004D0E0000}"/>
    <cellStyle name="Normal 15 55" xfId="3557" xr:uid="{00000000-0005-0000-0000-00004E0E0000}"/>
    <cellStyle name="Normal 15 56" xfId="3527" xr:uid="{00000000-0005-0000-0000-00004F0E0000}"/>
    <cellStyle name="Normal 15 57" xfId="3564" xr:uid="{00000000-0005-0000-0000-0000500E0000}"/>
    <cellStyle name="Normal 15 58" xfId="3507" xr:uid="{00000000-0005-0000-0000-0000510E0000}"/>
    <cellStyle name="Normal 15 59" xfId="3524" xr:uid="{00000000-0005-0000-0000-0000520E0000}"/>
    <cellStyle name="Normal 15 6" xfId="1659" xr:uid="{00000000-0005-0000-0000-0000530E0000}"/>
    <cellStyle name="Normal 15 60" xfId="3468" xr:uid="{00000000-0005-0000-0000-0000540E0000}"/>
    <cellStyle name="Normal 15 61" xfId="3852" xr:uid="{00000000-0005-0000-0000-0000550E0000}"/>
    <cellStyle name="Normal 15 62" xfId="3816" xr:uid="{00000000-0005-0000-0000-0000560E0000}"/>
    <cellStyle name="Normal 15 63" xfId="3388" xr:uid="{00000000-0005-0000-0000-0000570E0000}"/>
    <cellStyle name="Normal 15 64" xfId="3889" xr:uid="{00000000-0005-0000-0000-0000580E0000}"/>
    <cellStyle name="Normal 15 65" xfId="589" xr:uid="{00000000-0005-0000-0000-0000590E0000}"/>
    <cellStyle name="Normal 15 66" xfId="5796" xr:uid="{00000000-0005-0000-0000-00005A0E0000}"/>
    <cellStyle name="Normal 15 7" xfId="1668" xr:uid="{00000000-0005-0000-0000-00005B0E0000}"/>
    <cellStyle name="Normal 15 8" xfId="1676" xr:uid="{00000000-0005-0000-0000-00005C0E0000}"/>
    <cellStyle name="Normal 15 9" xfId="1683" xr:uid="{00000000-0005-0000-0000-00005D0E0000}"/>
    <cellStyle name="Normal 16" xfId="113" xr:uid="{00000000-0005-0000-0000-00005E0E0000}"/>
    <cellStyle name="Normal 16 10" xfId="1692" xr:uid="{00000000-0005-0000-0000-00005F0E0000}"/>
    <cellStyle name="Normal 16 11" xfId="1710" xr:uid="{00000000-0005-0000-0000-0000600E0000}"/>
    <cellStyle name="Normal 16 12" xfId="1735" xr:uid="{00000000-0005-0000-0000-0000610E0000}"/>
    <cellStyle name="Normal 16 13" xfId="1829" xr:uid="{00000000-0005-0000-0000-0000620E0000}"/>
    <cellStyle name="Normal 16 14" xfId="1845" xr:uid="{00000000-0005-0000-0000-0000630E0000}"/>
    <cellStyle name="Normal 16 15" xfId="1862" xr:uid="{00000000-0005-0000-0000-0000640E0000}"/>
    <cellStyle name="Normal 16 16" xfId="1881" xr:uid="{00000000-0005-0000-0000-0000650E0000}"/>
    <cellStyle name="Normal 16 17" xfId="1899" xr:uid="{00000000-0005-0000-0000-0000660E0000}"/>
    <cellStyle name="Normal 16 18" xfId="1918" xr:uid="{00000000-0005-0000-0000-0000670E0000}"/>
    <cellStyle name="Normal 16 19" xfId="1946" xr:uid="{00000000-0005-0000-0000-0000680E0000}"/>
    <cellStyle name="Normal 16 2" xfId="172" xr:uid="{00000000-0005-0000-0000-0000690E0000}"/>
    <cellStyle name="Normal 16 2 2" xfId="284" xr:uid="{00000000-0005-0000-0000-00006A0E0000}"/>
    <cellStyle name="Normal 16 2 3" xfId="1627" xr:uid="{00000000-0005-0000-0000-00006B0E0000}"/>
    <cellStyle name="Normal 16 2 4" xfId="5809" xr:uid="{00000000-0005-0000-0000-00006C0E0000}"/>
    <cellStyle name="Normal 16 20" xfId="2206" xr:uid="{00000000-0005-0000-0000-00006D0E0000}"/>
    <cellStyle name="Normal 16 21" xfId="1983" xr:uid="{00000000-0005-0000-0000-00006E0E0000}"/>
    <cellStyle name="Normal 16 22" xfId="2037" xr:uid="{00000000-0005-0000-0000-00006F0E0000}"/>
    <cellStyle name="Normal 16 23" xfId="2244" xr:uid="{00000000-0005-0000-0000-0000700E0000}"/>
    <cellStyle name="Normal 16 24" xfId="2499" xr:uid="{00000000-0005-0000-0000-0000710E0000}"/>
    <cellStyle name="Normal 16 25" xfId="2065" xr:uid="{00000000-0005-0000-0000-0000720E0000}"/>
    <cellStyle name="Normal 16 26" xfId="2109" xr:uid="{00000000-0005-0000-0000-0000730E0000}"/>
    <cellStyle name="Normal 16 27" xfId="2185" xr:uid="{00000000-0005-0000-0000-0000740E0000}"/>
    <cellStyle name="Normal 16 28" xfId="2167" xr:uid="{00000000-0005-0000-0000-0000750E0000}"/>
    <cellStyle name="Normal 16 29" xfId="1986" xr:uid="{00000000-0005-0000-0000-0000760E0000}"/>
    <cellStyle name="Normal 16 3" xfId="225" xr:uid="{00000000-0005-0000-0000-0000770E0000}"/>
    <cellStyle name="Normal 16 3 2" xfId="1635" xr:uid="{00000000-0005-0000-0000-0000780E0000}"/>
    <cellStyle name="Normal 16 3 3" xfId="5827" xr:uid="{00000000-0005-0000-0000-0000790E0000}"/>
    <cellStyle name="Normal 16 30" xfId="2117" xr:uid="{00000000-0005-0000-0000-00007A0E0000}"/>
    <cellStyle name="Normal 16 31" xfId="2534" xr:uid="{00000000-0005-0000-0000-00007B0E0000}"/>
    <cellStyle name="Normal 16 32" xfId="2091" xr:uid="{00000000-0005-0000-0000-00007C0E0000}"/>
    <cellStyle name="Normal 16 33" xfId="2237" xr:uid="{00000000-0005-0000-0000-00007D0E0000}"/>
    <cellStyle name="Normal 16 34" xfId="2463" xr:uid="{00000000-0005-0000-0000-00007E0E0000}"/>
    <cellStyle name="Normal 16 35" xfId="2286" xr:uid="{00000000-0005-0000-0000-00007F0E0000}"/>
    <cellStyle name="Normal 16 36" xfId="3148" xr:uid="{00000000-0005-0000-0000-0000800E0000}"/>
    <cellStyle name="Normal 16 37" xfId="3163" xr:uid="{00000000-0005-0000-0000-0000810E0000}"/>
    <cellStyle name="Normal 16 38" xfId="3177" xr:uid="{00000000-0005-0000-0000-0000820E0000}"/>
    <cellStyle name="Normal 16 39" xfId="3195" xr:uid="{00000000-0005-0000-0000-0000830E0000}"/>
    <cellStyle name="Normal 16 4" xfId="1642" xr:uid="{00000000-0005-0000-0000-0000840E0000}"/>
    <cellStyle name="Normal 16 4 2" xfId="7060" xr:uid="{00000000-0005-0000-0000-0000850E0000}"/>
    <cellStyle name="Normal 16 4 3" xfId="7059" xr:uid="{00000000-0005-0000-0000-0000860E0000}"/>
    <cellStyle name="Normal 16 40" xfId="3214" xr:uid="{00000000-0005-0000-0000-0000870E0000}"/>
    <cellStyle name="Normal 16 41" xfId="3236" xr:uid="{00000000-0005-0000-0000-0000880E0000}"/>
    <cellStyle name="Normal 16 42" xfId="3257" xr:uid="{00000000-0005-0000-0000-0000890E0000}"/>
    <cellStyle name="Normal 16 43" xfId="3279" xr:uid="{00000000-0005-0000-0000-00008A0E0000}"/>
    <cellStyle name="Normal 16 44" xfId="3298" xr:uid="{00000000-0005-0000-0000-00008B0E0000}"/>
    <cellStyle name="Normal 16 45" xfId="3289" xr:uid="{00000000-0005-0000-0000-00008C0E0000}"/>
    <cellStyle name="Normal 16 46" xfId="3293" xr:uid="{00000000-0005-0000-0000-00008D0E0000}"/>
    <cellStyle name="Normal 16 47" xfId="3360" xr:uid="{00000000-0005-0000-0000-00008E0E0000}"/>
    <cellStyle name="Normal 16 48" xfId="3373" xr:uid="{00000000-0005-0000-0000-00008F0E0000}"/>
    <cellStyle name="Normal 16 49" xfId="3397" xr:uid="{00000000-0005-0000-0000-0000900E0000}"/>
    <cellStyle name="Normal 16 5" xfId="1650" xr:uid="{00000000-0005-0000-0000-0000910E0000}"/>
    <cellStyle name="Normal 16 50" xfId="3069" xr:uid="{00000000-0005-0000-0000-0000920E0000}"/>
    <cellStyle name="Normal 16 51" xfId="3567" xr:uid="{00000000-0005-0000-0000-0000930E0000}"/>
    <cellStyle name="Normal 16 52" xfId="3595" xr:uid="{00000000-0005-0000-0000-0000940E0000}"/>
    <cellStyle name="Normal 16 53" xfId="3544" xr:uid="{00000000-0005-0000-0000-0000950E0000}"/>
    <cellStyle name="Normal 16 54" xfId="3473" xr:uid="{00000000-0005-0000-0000-0000960E0000}"/>
    <cellStyle name="Normal 16 55" xfId="3591" xr:uid="{00000000-0005-0000-0000-0000970E0000}"/>
    <cellStyle name="Normal 16 56" xfId="3292" xr:uid="{00000000-0005-0000-0000-0000980E0000}"/>
    <cellStyle name="Normal 16 57" xfId="3519" xr:uid="{00000000-0005-0000-0000-0000990E0000}"/>
    <cellStyle name="Normal 16 58" xfId="3415" xr:uid="{00000000-0005-0000-0000-00009A0E0000}"/>
    <cellStyle name="Normal 16 59" xfId="3510" xr:uid="{00000000-0005-0000-0000-00009B0E0000}"/>
    <cellStyle name="Normal 16 6" xfId="1660" xr:uid="{00000000-0005-0000-0000-00009C0E0000}"/>
    <cellStyle name="Normal 16 60" xfId="3458" xr:uid="{00000000-0005-0000-0000-00009D0E0000}"/>
    <cellStyle name="Normal 16 61" xfId="3875" xr:uid="{00000000-0005-0000-0000-00009E0E0000}"/>
    <cellStyle name="Normal 16 62" xfId="3698" xr:uid="{00000000-0005-0000-0000-00009F0E0000}"/>
    <cellStyle name="Normal 16 63" xfId="3734" xr:uid="{00000000-0005-0000-0000-0000A00E0000}"/>
    <cellStyle name="Normal 16 64" xfId="512" xr:uid="{00000000-0005-0000-0000-0000A10E0000}"/>
    <cellStyle name="Normal 16 65" xfId="5795" xr:uid="{00000000-0005-0000-0000-0000A20E0000}"/>
    <cellStyle name="Normal 16 7" xfId="1669" xr:uid="{00000000-0005-0000-0000-0000A30E0000}"/>
    <cellStyle name="Normal 16 8" xfId="1677" xr:uid="{00000000-0005-0000-0000-0000A40E0000}"/>
    <cellStyle name="Normal 16 9" xfId="1684" xr:uid="{00000000-0005-0000-0000-0000A50E0000}"/>
    <cellStyle name="Normal 17" xfId="134" xr:uid="{00000000-0005-0000-0000-0000A60E0000}"/>
    <cellStyle name="Normal 17 10" xfId="1711" xr:uid="{00000000-0005-0000-0000-0000A70E0000}"/>
    <cellStyle name="Normal 17 11" xfId="1736" xr:uid="{00000000-0005-0000-0000-0000A80E0000}"/>
    <cellStyle name="Normal 17 12" xfId="3164" xr:uid="{00000000-0005-0000-0000-0000A90E0000}"/>
    <cellStyle name="Normal 17 13" xfId="3178" xr:uid="{00000000-0005-0000-0000-0000AA0E0000}"/>
    <cellStyle name="Normal 17 14" xfId="3196" xr:uid="{00000000-0005-0000-0000-0000AB0E0000}"/>
    <cellStyle name="Normal 17 15" xfId="3215" xr:uid="{00000000-0005-0000-0000-0000AC0E0000}"/>
    <cellStyle name="Normal 17 16" xfId="3237" xr:uid="{00000000-0005-0000-0000-0000AD0E0000}"/>
    <cellStyle name="Normal 17 17" xfId="3258" xr:uid="{00000000-0005-0000-0000-0000AE0E0000}"/>
    <cellStyle name="Normal 17 18" xfId="3280" xr:uid="{00000000-0005-0000-0000-0000AF0E0000}"/>
    <cellStyle name="Normal 17 19" xfId="3190" xr:uid="{00000000-0005-0000-0000-0000B00E0000}"/>
    <cellStyle name="Normal 17 2" xfId="204" xr:uid="{00000000-0005-0000-0000-0000B10E0000}"/>
    <cellStyle name="Normal 17 2 2" xfId="316" xr:uid="{00000000-0005-0000-0000-0000B20E0000}"/>
    <cellStyle name="Normal 17 2 3" xfId="1636" xr:uid="{00000000-0005-0000-0000-0000B30E0000}"/>
    <cellStyle name="Normal 17 2 4" xfId="5823" xr:uid="{00000000-0005-0000-0000-0000B40E0000}"/>
    <cellStyle name="Normal 17 20" xfId="3318" xr:uid="{00000000-0005-0000-0000-0000B50E0000}"/>
    <cellStyle name="Normal 17 21" xfId="3342" xr:uid="{00000000-0005-0000-0000-0000B60E0000}"/>
    <cellStyle name="Normal 17 22" xfId="3420" xr:uid="{00000000-0005-0000-0000-0000B70E0000}"/>
    <cellStyle name="Normal 17 23" xfId="3445" xr:uid="{00000000-0005-0000-0000-0000B80E0000}"/>
    <cellStyle name="Normal 17 24" xfId="3471" xr:uid="{00000000-0005-0000-0000-0000B90E0000}"/>
    <cellStyle name="Normal 17 25" xfId="3497" xr:uid="{00000000-0005-0000-0000-0000BA0E0000}"/>
    <cellStyle name="Normal 17 26" xfId="3526" xr:uid="{00000000-0005-0000-0000-0000BB0E0000}"/>
    <cellStyle name="Normal 17 27" xfId="3369" xr:uid="{00000000-0005-0000-0000-0000BC0E0000}"/>
    <cellStyle name="Normal 17 28" xfId="3551" xr:uid="{00000000-0005-0000-0000-0000BD0E0000}"/>
    <cellStyle name="Normal 17 29" xfId="3508" xr:uid="{00000000-0005-0000-0000-0000BE0E0000}"/>
    <cellStyle name="Normal 17 3" xfId="257" xr:uid="{00000000-0005-0000-0000-0000BF0E0000}"/>
    <cellStyle name="Normal 17 3 2" xfId="1643" xr:uid="{00000000-0005-0000-0000-0000C00E0000}"/>
    <cellStyle name="Normal 17 3 3" xfId="5841" xr:uid="{00000000-0005-0000-0000-0000C10E0000}"/>
    <cellStyle name="Normal 17 30" xfId="3617" xr:uid="{00000000-0005-0000-0000-0000C20E0000}"/>
    <cellStyle name="Normal 17 31" xfId="3405" xr:uid="{00000000-0005-0000-0000-0000C30E0000}"/>
    <cellStyle name="Normal 17 32" xfId="3658" xr:uid="{00000000-0005-0000-0000-0000C40E0000}"/>
    <cellStyle name="Normal 17 33" xfId="3686" xr:uid="{00000000-0005-0000-0000-0000C50E0000}"/>
    <cellStyle name="Normal 17 34" xfId="3714" xr:uid="{00000000-0005-0000-0000-0000C60E0000}"/>
    <cellStyle name="Normal 17 35" xfId="3561" xr:uid="{00000000-0005-0000-0000-0000C70E0000}"/>
    <cellStyle name="Normal 17 36" xfId="3554" xr:uid="{00000000-0005-0000-0000-0000C80E0000}"/>
    <cellStyle name="Normal 17 37" xfId="3900" xr:uid="{00000000-0005-0000-0000-0000C90E0000}"/>
    <cellStyle name="Normal 17 38" xfId="3762" xr:uid="{00000000-0005-0000-0000-0000CA0E0000}"/>
    <cellStyle name="Normal 17 39" xfId="5104" xr:uid="{00000000-0005-0000-0000-0000CB0E0000}"/>
    <cellStyle name="Normal 17 4" xfId="1651" xr:uid="{00000000-0005-0000-0000-0000CC0E0000}"/>
    <cellStyle name="Normal 17 4 2" xfId="7062" xr:uid="{00000000-0005-0000-0000-0000CD0E0000}"/>
    <cellStyle name="Normal 17 4 3" xfId="7061" xr:uid="{00000000-0005-0000-0000-0000CE0E0000}"/>
    <cellStyle name="Normal 17 40" xfId="5118" xr:uid="{00000000-0005-0000-0000-0000CF0E0000}"/>
    <cellStyle name="Normal 17 41" xfId="435" xr:uid="{00000000-0005-0000-0000-0000D00E0000}"/>
    <cellStyle name="Normal 17 42" xfId="5800" xr:uid="{00000000-0005-0000-0000-0000D10E0000}"/>
    <cellStyle name="Normal 17 5" xfId="1661" xr:uid="{00000000-0005-0000-0000-0000D20E0000}"/>
    <cellStyle name="Normal 17 6" xfId="1670" xr:uid="{00000000-0005-0000-0000-0000D30E0000}"/>
    <cellStyle name="Normal 17 7" xfId="1678" xr:uid="{00000000-0005-0000-0000-0000D40E0000}"/>
    <cellStyle name="Normal 17 8" xfId="1685" xr:uid="{00000000-0005-0000-0000-0000D50E0000}"/>
    <cellStyle name="Normal 17 9" xfId="1693" xr:uid="{00000000-0005-0000-0000-0000D60E0000}"/>
    <cellStyle name="Normal 18" xfId="136" xr:uid="{00000000-0005-0000-0000-0000D70E0000}"/>
    <cellStyle name="Normal 18 10" xfId="1737" xr:uid="{00000000-0005-0000-0000-0000D80E0000}"/>
    <cellStyle name="Normal 18 11" xfId="3179" xr:uid="{00000000-0005-0000-0000-0000D90E0000}"/>
    <cellStyle name="Normal 18 12" xfId="3197" xr:uid="{00000000-0005-0000-0000-0000DA0E0000}"/>
    <cellStyle name="Normal 18 13" xfId="3216" xr:uid="{00000000-0005-0000-0000-0000DB0E0000}"/>
    <cellStyle name="Normal 18 14" xfId="3238" xr:uid="{00000000-0005-0000-0000-0000DC0E0000}"/>
    <cellStyle name="Normal 18 15" xfId="3259" xr:uid="{00000000-0005-0000-0000-0000DD0E0000}"/>
    <cellStyle name="Normal 18 16" xfId="3281" xr:uid="{00000000-0005-0000-0000-0000DE0E0000}"/>
    <cellStyle name="Normal 18 17" xfId="3297" xr:uid="{00000000-0005-0000-0000-0000DF0E0000}"/>
    <cellStyle name="Normal 18 18" xfId="3110" xr:uid="{00000000-0005-0000-0000-0000E00E0000}"/>
    <cellStyle name="Normal 18 19" xfId="3313" xr:uid="{00000000-0005-0000-0000-0000E10E0000}"/>
    <cellStyle name="Normal 18 2" xfId="259" xr:uid="{00000000-0005-0000-0000-0000E20E0000}"/>
    <cellStyle name="Normal 18 2 2" xfId="1644" xr:uid="{00000000-0005-0000-0000-0000E30E0000}"/>
    <cellStyle name="Normal 18 2 3" xfId="5843" xr:uid="{00000000-0005-0000-0000-0000E40E0000}"/>
    <cellStyle name="Normal 18 20" xfId="3378" xr:uid="{00000000-0005-0000-0000-0000E50E0000}"/>
    <cellStyle name="Normal 18 21" xfId="2936" xr:uid="{00000000-0005-0000-0000-0000E60E0000}"/>
    <cellStyle name="Normal 18 22" xfId="3341" xr:uid="{00000000-0005-0000-0000-0000E70E0000}"/>
    <cellStyle name="Normal 18 23" xfId="3204" xr:uid="{00000000-0005-0000-0000-0000E80E0000}"/>
    <cellStyle name="Normal 18 24" xfId="3403" xr:uid="{00000000-0005-0000-0000-0000E90E0000}"/>
    <cellStyle name="Normal 18 25" xfId="3273" xr:uid="{00000000-0005-0000-0000-0000EA0E0000}"/>
    <cellStyle name="Normal 18 26" xfId="3371" xr:uid="{00000000-0005-0000-0000-0000EB0E0000}"/>
    <cellStyle name="Normal 18 27" xfId="3372" xr:uid="{00000000-0005-0000-0000-0000EC0E0000}"/>
    <cellStyle name="Normal 18 28" xfId="3533" xr:uid="{00000000-0005-0000-0000-0000ED0E0000}"/>
    <cellStyle name="Normal 18 29" xfId="3657" xr:uid="{00000000-0005-0000-0000-0000EE0E0000}"/>
    <cellStyle name="Normal 18 3" xfId="1652" xr:uid="{00000000-0005-0000-0000-0000EF0E0000}"/>
    <cellStyle name="Normal 18 30" xfId="3685" xr:uid="{00000000-0005-0000-0000-0000F00E0000}"/>
    <cellStyle name="Normal 18 31" xfId="3713" xr:uid="{00000000-0005-0000-0000-0000F10E0000}"/>
    <cellStyle name="Normal 18 32" xfId="3742" xr:uid="{00000000-0005-0000-0000-0000F20E0000}"/>
    <cellStyle name="Normal 18 33" xfId="3743" xr:uid="{00000000-0005-0000-0000-0000F30E0000}"/>
    <cellStyle name="Normal 18 34" xfId="3839" xr:uid="{00000000-0005-0000-0000-0000F40E0000}"/>
    <cellStyle name="Normal 18 35" xfId="3609" xr:uid="{00000000-0005-0000-0000-0000F50E0000}"/>
    <cellStyle name="Normal 18 36" xfId="3923" xr:uid="{00000000-0005-0000-0000-0000F60E0000}"/>
    <cellStyle name="Normal 18 37" xfId="4561" xr:uid="{00000000-0005-0000-0000-0000F70E0000}"/>
    <cellStyle name="Normal 18 38" xfId="4491" xr:uid="{00000000-0005-0000-0000-0000F80E0000}"/>
    <cellStyle name="Normal 18 4" xfId="1662" xr:uid="{00000000-0005-0000-0000-0000F90E0000}"/>
    <cellStyle name="Normal 18 5" xfId="1671" xr:uid="{00000000-0005-0000-0000-0000FA0E0000}"/>
    <cellStyle name="Normal 18 6" xfId="1679" xr:uid="{00000000-0005-0000-0000-0000FB0E0000}"/>
    <cellStyle name="Normal 18 7" xfId="1686" xr:uid="{00000000-0005-0000-0000-0000FC0E0000}"/>
    <cellStyle name="Normal 18 8" xfId="1694" xr:uid="{00000000-0005-0000-0000-0000FD0E0000}"/>
    <cellStyle name="Normal 18 9" xfId="1712" xr:uid="{00000000-0005-0000-0000-0000FE0E0000}"/>
    <cellStyle name="Normal 19" xfId="43" xr:uid="{00000000-0005-0000-0000-0000FF0E0000}"/>
    <cellStyle name="Normal 19 10" xfId="1949" xr:uid="{00000000-0005-0000-0000-0000000F0000}"/>
    <cellStyle name="Normal 19 11" xfId="2114" xr:uid="{00000000-0005-0000-0000-0000010F0000}"/>
    <cellStyle name="Normal 19 12" xfId="2140" xr:uid="{00000000-0005-0000-0000-0000020F0000}"/>
    <cellStyle name="Normal 19 13" xfId="2312" xr:uid="{00000000-0005-0000-0000-0000030F0000}"/>
    <cellStyle name="Normal 19 14" xfId="2506" xr:uid="{00000000-0005-0000-0000-0000040F0000}"/>
    <cellStyle name="Normal 19 15" xfId="2527" xr:uid="{00000000-0005-0000-0000-0000050F0000}"/>
    <cellStyle name="Normal 19 16" xfId="2324" xr:uid="{00000000-0005-0000-0000-0000060F0000}"/>
    <cellStyle name="Normal 19 17" xfId="2566" xr:uid="{00000000-0005-0000-0000-0000070F0000}"/>
    <cellStyle name="Normal 19 18" xfId="2522" xr:uid="{00000000-0005-0000-0000-0000080F0000}"/>
    <cellStyle name="Normal 19 19" xfId="2602" xr:uid="{00000000-0005-0000-0000-0000090F0000}"/>
    <cellStyle name="Normal 19 2" xfId="1713" xr:uid="{00000000-0005-0000-0000-00000A0F0000}"/>
    <cellStyle name="Normal 19 2 2" xfId="7064" xr:uid="{00000000-0005-0000-0000-00000B0F0000}"/>
    <cellStyle name="Normal 19 2 3" xfId="7063" xr:uid="{00000000-0005-0000-0000-00000C0F0000}"/>
    <cellStyle name="Normal 19 20" xfId="2622" xr:uid="{00000000-0005-0000-0000-00000D0F0000}"/>
    <cellStyle name="Normal 19 21" xfId="2637" xr:uid="{00000000-0005-0000-0000-00000E0F0000}"/>
    <cellStyle name="Normal 19 22" xfId="2651" xr:uid="{00000000-0005-0000-0000-00000F0F0000}"/>
    <cellStyle name="Normal 19 23" xfId="2588" xr:uid="{00000000-0005-0000-0000-0000100F0000}"/>
    <cellStyle name="Normal 19 24" xfId="2682" xr:uid="{00000000-0005-0000-0000-0000110F0000}"/>
    <cellStyle name="Normal 19 25" xfId="2699" xr:uid="{00000000-0005-0000-0000-0000120F0000}"/>
    <cellStyle name="Normal 19 26" xfId="2715" xr:uid="{00000000-0005-0000-0000-0000130F0000}"/>
    <cellStyle name="Normal 19 27" xfId="2530" xr:uid="{00000000-0005-0000-0000-0000140F0000}"/>
    <cellStyle name="Normal 19 28" xfId="2757" xr:uid="{00000000-0005-0000-0000-0000150F0000}"/>
    <cellStyle name="Normal 19 29" xfId="2492" xr:uid="{00000000-0005-0000-0000-0000160F0000}"/>
    <cellStyle name="Normal 19 3" xfId="1738" xr:uid="{00000000-0005-0000-0000-0000170F0000}"/>
    <cellStyle name="Normal 19 30" xfId="2817" xr:uid="{00000000-0005-0000-0000-0000180F0000}"/>
    <cellStyle name="Normal 19 31" xfId="3180" xr:uid="{00000000-0005-0000-0000-0000190F0000}"/>
    <cellStyle name="Normal 19 32" xfId="3198" xr:uid="{00000000-0005-0000-0000-00001A0F0000}"/>
    <cellStyle name="Normal 19 33" xfId="3217" xr:uid="{00000000-0005-0000-0000-00001B0F0000}"/>
    <cellStyle name="Normal 19 34" xfId="3239" xr:uid="{00000000-0005-0000-0000-00001C0F0000}"/>
    <cellStyle name="Normal 19 35" xfId="3260" xr:uid="{00000000-0005-0000-0000-00001D0F0000}"/>
    <cellStyle name="Normal 19 36" xfId="3282" xr:uid="{00000000-0005-0000-0000-00001E0F0000}"/>
    <cellStyle name="Normal 19 37" xfId="3191" xr:uid="{00000000-0005-0000-0000-00001F0F0000}"/>
    <cellStyle name="Normal 19 38" xfId="3309" xr:uid="{00000000-0005-0000-0000-0000200F0000}"/>
    <cellStyle name="Normal 19 39" xfId="3333" xr:uid="{00000000-0005-0000-0000-0000210F0000}"/>
    <cellStyle name="Normal 19 4" xfId="1832" xr:uid="{00000000-0005-0000-0000-0000220F0000}"/>
    <cellStyle name="Normal 19 40" xfId="3300" xr:uid="{00000000-0005-0000-0000-0000230F0000}"/>
    <cellStyle name="Normal 19 41" xfId="3389" xr:uid="{00000000-0005-0000-0000-0000240F0000}"/>
    <cellStyle name="Normal 19 42" xfId="3408" xr:uid="{00000000-0005-0000-0000-0000250F0000}"/>
    <cellStyle name="Normal 19 43" xfId="3159" xr:uid="{00000000-0005-0000-0000-0000260F0000}"/>
    <cellStyle name="Normal 19 44" xfId="3512" xr:uid="{00000000-0005-0000-0000-0000270F0000}"/>
    <cellStyle name="Normal 19 45" xfId="3498" xr:uid="{00000000-0005-0000-0000-0000280F0000}"/>
    <cellStyle name="Normal 19 46" xfId="3660" xr:uid="{00000000-0005-0000-0000-0000290F0000}"/>
    <cellStyle name="Normal 19 47" xfId="3688" xr:uid="{00000000-0005-0000-0000-00002A0F0000}"/>
    <cellStyle name="Normal 19 48" xfId="3716" xr:uid="{00000000-0005-0000-0000-00002B0F0000}"/>
    <cellStyle name="Normal 19 49" xfId="3745" xr:uid="{00000000-0005-0000-0000-00002C0F0000}"/>
    <cellStyle name="Normal 19 5" xfId="1848" xr:uid="{00000000-0005-0000-0000-00002D0F0000}"/>
    <cellStyle name="Normal 19 50" xfId="3773" xr:uid="{00000000-0005-0000-0000-00002E0F0000}"/>
    <cellStyle name="Normal 19 51" xfId="3796" xr:uid="{00000000-0005-0000-0000-00002F0F0000}"/>
    <cellStyle name="Normal 19 52" xfId="3823" xr:uid="{00000000-0005-0000-0000-0000300F0000}"/>
    <cellStyle name="Normal 19 53" xfId="3771" xr:uid="{00000000-0005-0000-0000-0000310F0000}"/>
    <cellStyle name="Normal 19 54" xfId="3752" xr:uid="{00000000-0005-0000-0000-0000320F0000}"/>
    <cellStyle name="Normal 19 55" xfId="3867" xr:uid="{00000000-0005-0000-0000-0000330F0000}"/>
    <cellStyle name="Normal 19 56" xfId="3819" xr:uid="{00000000-0005-0000-0000-0000340F0000}"/>
    <cellStyle name="Normal 19 57" xfId="4559" xr:uid="{00000000-0005-0000-0000-0000350F0000}"/>
    <cellStyle name="Normal 19 58" xfId="5193" xr:uid="{00000000-0005-0000-0000-0000360F0000}"/>
    <cellStyle name="Normal 19 59" xfId="5245" xr:uid="{00000000-0005-0000-0000-0000370F0000}"/>
    <cellStyle name="Normal 19 6" xfId="1865" xr:uid="{00000000-0005-0000-0000-0000380F0000}"/>
    <cellStyle name="Normal 19 60" xfId="5247" xr:uid="{00000000-0005-0000-0000-0000390F0000}"/>
    <cellStyle name="Normal 19 61" xfId="5252" xr:uid="{00000000-0005-0000-0000-00003A0F0000}"/>
    <cellStyle name="Normal 19 62" xfId="5255" xr:uid="{00000000-0005-0000-0000-00003B0F0000}"/>
    <cellStyle name="Normal 19 63" xfId="5259" xr:uid="{00000000-0005-0000-0000-00003C0F0000}"/>
    <cellStyle name="Normal 19 64" xfId="5251" xr:uid="{00000000-0005-0000-0000-00003D0F0000}"/>
    <cellStyle name="Normal 19 65" xfId="5229" xr:uid="{00000000-0005-0000-0000-00003E0F0000}"/>
    <cellStyle name="Normal 19 66" xfId="5265" xr:uid="{00000000-0005-0000-0000-00003F0F0000}"/>
    <cellStyle name="Normal 19 67" xfId="5249" xr:uid="{00000000-0005-0000-0000-0000400F0000}"/>
    <cellStyle name="Normal 19 68" xfId="5273" xr:uid="{00000000-0005-0000-0000-0000410F0000}"/>
    <cellStyle name="Normal 19 69" xfId="1653" xr:uid="{00000000-0005-0000-0000-0000420F0000}"/>
    <cellStyle name="Normal 19 7" xfId="1883" xr:uid="{00000000-0005-0000-0000-0000430F0000}"/>
    <cellStyle name="Normal 19 70" xfId="5737" xr:uid="{00000000-0005-0000-0000-0000440F0000}"/>
    <cellStyle name="Normal 19 8" xfId="1902" xr:uid="{00000000-0005-0000-0000-0000450F0000}"/>
    <cellStyle name="Normal 19 9" xfId="1920" xr:uid="{00000000-0005-0000-0000-0000460F0000}"/>
    <cellStyle name="Normal 2" xfId="94" xr:uid="{00000000-0005-0000-0000-0000470F0000}"/>
    <cellStyle name="Normal 2 10" xfId="1697" xr:uid="{00000000-0005-0000-0000-0000480F0000}"/>
    <cellStyle name="Normal 2 10 10" xfId="2356" xr:uid="{00000000-0005-0000-0000-0000490F0000}"/>
    <cellStyle name="Normal 2 10 11" xfId="1775" xr:uid="{00000000-0005-0000-0000-00004A0F0000}"/>
    <cellStyle name="Normal 2 10 12" xfId="2055" xr:uid="{00000000-0005-0000-0000-00004B0F0000}"/>
    <cellStyle name="Normal 2 10 13" xfId="2523" xr:uid="{00000000-0005-0000-0000-00004C0F0000}"/>
    <cellStyle name="Normal 2 10 14" xfId="2537" xr:uid="{00000000-0005-0000-0000-00004D0F0000}"/>
    <cellStyle name="Normal 2 10 15" xfId="2135" xr:uid="{00000000-0005-0000-0000-00004E0F0000}"/>
    <cellStyle name="Normal 2 10 16" xfId="2331" xr:uid="{00000000-0005-0000-0000-00004F0F0000}"/>
    <cellStyle name="Normal 2 10 17" xfId="2447" xr:uid="{00000000-0005-0000-0000-0000500F0000}"/>
    <cellStyle name="Normal 2 10 18" xfId="2180" xr:uid="{00000000-0005-0000-0000-0000510F0000}"/>
    <cellStyle name="Normal 2 10 19" xfId="2013" xr:uid="{00000000-0005-0000-0000-0000520F0000}"/>
    <cellStyle name="Normal 2 10 2" xfId="1929" xr:uid="{00000000-0005-0000-0000-0000530F0000}"/>
    <cellStyle name="Normal 2 10 20" xfId="2734" xr:uid="{00000000-0005-0000-0000-0000540F0000}"/>
    <cellStyle name="Normal 2 10 21" xfId="2355" xr:uid="{00000000-0005-0000-0000-0000550F0000}"/>
    <cellStyle name="Normal 2 10 22" xfId="2469" xr:uid="{00000000-0005-0000-0000-0000560F0000}"/>
    <cellStyle name="Normal 2 10 23" xfId="2612" xr:uid="{00000000-0005-0000-0000-0000570F0000}"/>
    <cellStyle name="Normal 2 10 24" xfId="2688" xr:uid="{00000000-0005-0000-0000-0000580F0000}"/>
    <cellStyle name="Normal 2 10 25" xfId="2366" xr:uid="{00000000-0005-0000-0000-0000590F0000}"/>
    <cellStyle name="Normal 2 10 26" xfId="2754" xr:uid="{00000000-0005-0000-0000-00005A0F0000}"/>
    <cellStyle name="Normal 2 10 27" xfId="2101" xr:uid="{00000000-0005-0000-0000-00005B0F0000}"/>
    <cellStyle name="Normal 2 10 28" xfId="2755" xr:uid="{00000000-0005-0000-0000-00005C0F0000}"/>
    <cellStyle name="Normal 2 10 29" xfId="2339" xr:uid="{00000000-0005-0000-0000-00005D0F0000}"/>
    <cellStyle name="Normal 2 10 3" xfId="1961" xr:uid="{00000000-0005-0000-0000-00005E0F0000}"/>
    <cellStyle name="Normal 2 10 30" xfId="2393" xr:uid="{00000000-0005-0000-0000-00005F0F0000}"/>
    <cellStyle name="Normal 2 10 31" xfId="2742" xr:uid="{00000000-0005-0000-0000-0000600F0000}"/>
    <cellStyle name="Normal 2 10 32" xfId="2873" xr:uid="{00000000-0005-0000-0000-0000610F0000}"/>
    <cellStyle name="Normal 2 10 33" xfId="2226" xr:uid="{00000000-0005-0000-0000-0000620F0000}"/>
    <cellStyle name="Normal 2 10 34" xfId="2582" xr:uid="{00000000-0005-0000-0000-0000630F0000}"/>
    <cellStyle name="Normal 2 10 35" xfId="2245" xr:uid="{00000000-0005-0000-0000-0000640F0000}"/>
    <cellStyle name="Normal 2 10 4" xfId="1999" xr:uid="{00000000-0005-0000-0000-0000650F0000}"/>
    <cellStyle name="Normal 2 10 5" xfId="2205" xr:uid="{00000000-0005-0000-0000-0000660F0000}"/>
    <cellStyle name="Normal 2 10 6" xfId="2022" xr:uid="{00000000-0005-0000-0000-0000670F0000}"/>
    <cellStyle name="Normal 2 10 7" xfId="2313" xr:uid="{00000000-0005-0000-0000-0000680F0000}"/>
    <cellStyle name="Normal 2 10 8" xfId="1901" xr:uid="{00000000-0005-0000-0000-0000690F0000}"/>
    <cellStyle name="Normal 2 10 9" xfId="2285" xr:uid="{00000000-0005-0000-0000-00006A0F0000}"/>
    <cellStyle name="Normal 2 11" xfId="1722" xr:uid="{00000000-0005-0000-0000-00006B0F0000}"/>
    <cellStyle name="Normal 2 11 10" xfId="2374" xr:uid="{00000000-0005-0000-0000-00006C0F0000}"/>
    <cellStyle name="Normal 2 11 11" xfId="2583" xr:uid="{00000000-0005-0000-0000-00006D0F0000}"/>
    <cellStyle name="Normal 2 11 12" xfId="2299" xr:uid="{00000000-0005-0000-0000-00006E0F0000}"/>
    <cellStyle name="Normal 2 11 13" xfId="2435" xr:uid="{00000000-0005-0000-0000-00006F0F0000}"/>
    <cellStyle name="Normal 2 11 14" xfId="2125" xr:uid="{00000000-0005-0000-0000-0000700F0000}"/>
    <cellStyle name="Normal 2 11 15" xfId="2211" xr:uid="{00000000-0005-0000-0000-0000710F0000}"/>
    <cellStyle name="Normal 2 11 16" xfId="2665" xr:uid="{00000000-0005-0000-0000-0000720F0000}"/>
    <cellStyle name="Normal 2 11 17" xfId="2215" xr:uid="{00000000-0005-0000-0000-0000730F0000}"/>
    <cellStyle name="Normal 2 11 18" xfId="2686" xr:uid="{00000000-0005-0000-0000-0000740F0000}"/>
    <cellStyle name="Normal 2 11 19" xfId="2707" xr:uid="{00000000-0005-0000-0000-0000750F0000}"/>
    <cellStyle name="Normal 2 11 2" xfId="1932" xr:uid="{00000000-0005-0000-0000-0000760F0000}"/>
    <cellStyle name="Normal 2 11 20" xfId="2729" xr:uid="{00000000-0005-0000-0000-0000770F0000}"/>
    <cellStyle name="Normal 2 11 21" xfId="2723" xr:uid="{00000000-0005-0000-0000-0000780F0000}"/>
    <cellStyle name="Normal 2 11 22" xfId="2786" xr:uid="{00000000-0005-0000-0000-0000790F0000}"/>
    <cellStyle name="Normal 2 11 23" xfId="2516" xr:uid="{00000000-0005-0000-0000-00007A0F0000}"/>
    <cellStyle name="Normal 2 11 24" xfId="2842" xr:uid="{00000000-0005-0000-0000-00007B0F0000}"/>
    <cellStyle name="Normal 2 11 25" xfId="2379" xr:uid="{00000000-0005-0000-0000-00007C0F0000}"/>
    <cellStyle name="Normal 2 11 26" xfId="2649" xr:uid="{00000000-0005-0000-0000-00007D0F0000}"/>
    <cellStyle name="Normal 2 11 27" xfId="2809" xr:uid="{00000000-0005-0000-0000-00007E0F0000}"/>
    <cellStyle name="Normal 2 11 28" xfId="2684" xr:uid="{00000000-0005-0000-0000-00007F0F0000}"/>
    <cellStyle name="Normal 2 11 29" xfId="2229" xr:uid="{00000000-0005-0000-0000-0000800F0000}"/>
    <cellStyle name="Normal 2 11 3" xfId="1963" xr:uid="{00000000-0005-0000-0000-0000810F0000}"/>
    <cellStyle name="Normal 2 11 30" xfId="2147" xr:uid="{00000000-0005-0000-0000-0000820F0000}"/>
    <cellStyle name="Normal 2 11 31" xfId="2539" xr:uid="{00000000-0005-0000-0000-0000830F0000}"/>
    <cellStyle name="Normal 2 11 32" xfId="2869" xr:uid="{00000000-0005-0000-0000-0000840F0000}"/>
    <cellStyle name="Normal 2 11 33" xfId="2713" xr:uid="{00000000-0005-0000-0000-0000850F0000}"/>
    <cellStyle name="Normal 2 11 34" xfId="2678" xr:uid="{00000000-0005-0000-0000-0000860F0000}"/>
    <cellStyle name="Normal 2 11 35" xfId="2336" xr:uid="{00000000-0005-0000-0000-0000870F0000}"/>
    <cellStyle name="Normal 2 11 4" xfId="2175" xr:uid="{00000000-0005-0000-0000-0000880F0000}"/>
    <cellStyle name="Normal 2 11 5" xfId="2058" xr:uid="{00000000-0005-0000-0000-0000890F0000}"/>
    <cellStyle name="Normal 2 11 6" xfId="2036" xr:uid="{00000000-0005-0000-0000-00008A0F0000}"/>
    <cellStyle name="Normal 2 11 7" xfId="1988" xr:uid="{00000000-0005-0000-0000-00008B0F0000}"/>
    <cellStyle name="Normal 2 11 8" xfId="1996" xr:uid="{00000000-0005-0000-0000-00008C0F0000}"/>
    <cellStyle name="Normal 2 11 9" xfId="2493" xr:uid="{00000000-0005-0000-0000-00008D0F0000}"/>
    <cellStyle name="Normal 2 12" xfId="1815" xr:uid="{00000000-0005-0000-0000-00008E0F0000}"/>
    <cellStyle name="Normal 2 12 10" xfId="2335" xr:uid="{00000000-0005-0000-0000-00008F0F0000}"/>
    <cellStyle name="Normal 2 12 11" xfId="2338" xr:uid="{00000000-0005-0000-0000-0000900F0000}"/>
    <cellStyle name="Normal 2 12 12" xfId="2434" xr:uid="{00000000-0005-0000-0000-0000910F0000}"/>
    <cellStyle name="Normal 2 12 13" xfId="2123" xr:uid="{00000000-0005-0000-0000-0000920F0000}"/>
    <cellStyle name="Normal 2 12 14" xfId="2509" xr:uid="{00000000-0005-0000-0000-0000930F0000}"/>
    <cellStyle name="Normal 2 12 15" xfId="2212" xr:uid="{00000000-0005-0000-0000-0000940F0000}"/>
    <cellStyle name="Normal 2 12 16" xfId="2353" xr:uid="{00000000-0005-0000-0000-0000950F0000}"/>
    <cellStyle name="Normal 2 12 17" xfId="2333" xr:uid="{00000000-0005-0000-0000-0000960F0000}"/>
    <cellStyle name="Normal 2 12 18" xfId="2671" xr:uid="{00000000-0005-0000-0000-0000970F0000}"/>
    <cellStyle name="Normal 2 12 19" xfId="2378" xr:uid="{00000000-0005-0000-0000-0000980F0000}"/>
    <cellStyle name="Normal 2 12 2" xfId="1935" xr:uid="{00000000-0005-0000-0000-0000990F0000}"/>
    <cellStyle name="Normal 2 12 20" xfId="2727" xr:uid="{00000000-0005-0000-0000-00009A0F0000}"/>
    <cellStyle name="Normal 2 12 21" xfId="2417" xr:uid="{00000000-0005-0000-0000-00009B0F0000}"/>
    <cellStyle name="Normal 2 12 22" xfId="2061" xr:uid="{00000000-0005-0000-0000-00009C0F0000}"/>
    <cellStyle name="Normal 2 12 23" xfId="2062" xr:uid="{00000000-0005-0000-0000-00009D0F0000}"/>
    <cellStyle name="Normal 2 12 24" xfId="2613" xr:uid="{00000000-0005-0000-0000-00009E0F0000}"/>
    <cellStyle name="Normal 2 12 25" xfId="2853" xr:uid="{00000000-0005-0000-0000-00009F0F0000}"/>
    <cellStyle name="Normal 2 12 26" xfId="2249" xr:uid="{00000000-0005-0000-0000-0000A00F0000}"/>
    <cellStyle name="Normal 2 12 27" xfId="2608" xr:uid="{00000000-0005-0000-0000-0000A10F0000}"/>
    <cellStyle name="Normal 2 12 28" xfId="2169" xr:uid="{00000000-0005-0000-0000-0000A20F0000}"/>
    <cellStyle name="Normal 2 12 29" xfId="2876" xr:uid="{00000000-0005-0000-0000-0000A30F0000}"/>
    <cellStyle name="Normal 2 12 3" xfId="1966" xr:uid="{00000000-0005-0000-0000-0000A40F0000}"/>
    <cellStyle name="Normal 2 12 30" xfId="2877" xr:uid="{00000000-0005-0000-0000-0000A50F0000}"/>
    <cellStyle name="Normal 2 12 31" xfId="2878" xr:uid="{00000000-0005-0000-0000-0000A60F0000}"/>
    <cellStyle name="Normal 2 12 32" xfId="2880" xr:uid="{00000000-0005-0000-0000-0000A70F0000}"/>
    <cellStyle name="Normal 2 12 33" xfId="2882" xr:uid="{00000000-0005-0000-0000-0000A80F0000}"/>
    <cellStyle name="Normal 2 12 34" xfId="2884" xr:uid="{00000000-0005-0000-0000-0000A90F0000}"/>
    <cellStyle name="Normal 2 12 35" xfId="2885" xr:uid="{00000000-0005-0000-0000-0000AA0F0000}"/>
    <cellStyle name="Normal 2 12 4" xfId="2082" xr:uid="{00000000-0005-0000-0000-0000AB0F0000}"/>
    <cellStyle name="Normal 2 12 5" xfId="2184" xr:uid="{00000000-0005-0000-0000-0000AC0F0000}"/>
    <cellStyle name="Normal 2 12 6" xfId="2007" xr:uid="{00000000-0005-0000-0000-0000AD0F0000}"/>
    <cellStyle name="Normal 2 12 7" xfId="2446" xr:uid="{00000000-0005-0000-0000-0000AE0F0000}"/>
    <cellStyle name="Normal 2 12 8" xfId="2326" xr:uid="{00000000-0005-0000-0000-0000AF0F0000}"/>
    <cellStyle name="Normal 2 12 9" xfId="2023" xr:uid="{00000000-0005-0000-0000-0000B00F0000}"/>
    <cellStyle name="Normal 2 13" xfId="1805" xr:uid="{00000000-0005-0000-0000-0000B10F0000}"/>
    <cellStyle name="Normal 2 13 10" xfId="2217" xr:uid="{00000000-0005-0000-0000-0000B20F0000}"/>
    <cellStyle name="Normal 2 13 11" xfId="2461" xr:uid="{00000000-0005-0000-0000-0000B30F0000}"/>
    <cellStyle name="Normal 2 13 12" xfId="2187" xr:uid="{00000000-0005-0000-0000-0000B40F0000}"/>
    <cellStyle name="Normal 2 13 13" xfId="2050" xr:uid="{00000000-0005-0000-0000-0000B50F0000}"/>
    <cellStyle name="Normal 2 13 14" xfId="2219" xr:uid="{00000000-0005-0000-0000-0000B60F0000}"/>
    <cellStyle name="Normal 2 13 15" xfId="2413" xr:uid="{00000000-0005-0000-0000-0000B70F0000}"/>
    <cellStyle name="Normal 2 13 16" xfId="1979" xr:uid="{00000000-0005-0000-0000-0000B80F0000}"/>
    <cellStyle name="Normal 2 13 17" xfId="2607" xr:uid="{00000000-0005-0000-0000-0000B90F0000}"/>
    <cellStyle name="Normal 2 13 18" xfId="2502" xr:uid="{00000000-0005-0000-0000-0000BA0F0000}"/>
    <cellStyle name="Normal 2 13 19" xfId="2668" xr:uid="{00000000-0005-0000-0000-0000BB0F0000}"/>
    <cellStyle name="Normal 2 13 2" xfId="1938" xr:uid="{00000000-0005-0000-0000-0000BC0F0000}"/>
    <cellStyle name="Normal 2 13 20" xfId="1780" xr:uid="{00000000-0005-0000-0000-0000BD0F0000}"/>
    <cellStyle name="Normal 2 13 21" xfId="2068" xr:uid="{00000000-0005-0000-0000-0000BE0F0000}"/>
    <cellStyle name="Normal 2 13 22" xfId="2345" xr:uid="{00000000-0005-0000-0000-0000BF0F0000}"/>
    <cellStyle name="Normal 2 13 23" xfId="2568" xr:uid="{00000000-0005-0000-0000-0000C00F0000}"/>
    <cellStyle name="Normal 2 13 24" xfId="2663" xr:uid="{00000000-0005-0000-0000-0000C10F0000}"/>
    <cellStyle name="Normal 2 13 25" xfId="1981" xr:uid="{00000000-0005-0000-0000-0000C20F0000}"/>
    <cellStyle name="Normal 2 13 26" xfId="2743" xr:uid="{00000000-0005-0000-0000-0000C30F0000}"/>
    <cellStyle name="Normal 2 13 27" xfId="2690" xr:uid="{00000000-0005-0000-0000-0000C40F0000}"/>
    <cellStyle name="Normal 2 13 28" xfId="2283" xr:uid="{00000000-0005-0000-0000-0000C50F0000}"/>
    <cellStyle name="Normal 2 13 29" xfId="2673" xr:uid="{00000000-0005-0000-0000-0000C60F0000}"/>
    <cellStyle name="Normal 2 13 3" xfId="1968" xr:uid="{00000000-0005-0000-0000-0000C70F0000}"/>
    <cellStyle name="Normal 2 13 30" xfId="2257" xr:uid="{00000000-0005-0000-0000-0000C80F0000}"/>
    <cellStyle name="Normal 2 13 31" xfId="2658" xr:uid="{00000000-0005-0000-0000-0000C90F0000}"/>
    <cellStyle name="Normal 2 13 32" xfId="2174" xr:uid="{00000000-0005-0000-0000-0000CA0F0000}"/>
    <cellStyle name="Normal 2 13 33" xfId="2843" xr:uid="{00000000-0005-0000-0000-0000CB0F0000}"/>
    <cellStyle name="Normal 2 13 34" xfId="2546" xr:uid="{00000000-0005-0000-0000-0000CC0F0000}"/>
    <cellStyle name="Normal 2 13 35" xfId="2411" xr:uid="{00000000-0005-0000-0000-0000CD0F0000}"/>
    <cellStyle name="Normal 2 13 4" xfId="1998" xr:uid="{00000000-0005-0000-0000-0000CE0F0000}"/>
    <cellStyle name="Normal 2 13 5" xfId="2016" xr:uid="{00000000-0005-0000-0000-0000CF0F0000}"/>
    <cellStyle name="Normal 2 13 6" xfId="2128" xr:uid="{00000000-0005-0000-0000-0000D00F0000}"/>
    <cellStyle name="Normal 2 13 7" xfId="2139" xr:uid="{00000000-0005-0000-0000-0000D10F0000}"/>
    <cellStyle name="Normal 2 13 8" xfId="2039" xr:uid="{00000000-0005-0000-0000-0000D20F0000}"/>
    <cellStyle name="Normal 2 13 9" xfId="2488" xr:uid="{00000000-0005-0000-0000-0000D30F0000}"/>
    <cellStyle name="Normal 2 14" xfId="1786" xr:uid="{00000000-0005-0000-0000-0000D40F0000}"/>
    <cellStyle name="Normal 2 14 10" xfId="4225" xr:uid="{00000000-0005-0000-0000-0000D50F0000}"/>
    <cellStyle name="Normal 2 14 11" xfId="4251" xr:uid="{00000000-0005-0000-0000-0000D60F0000}"/>
    <cellStyle name="Normal 2 14 12" xfId="4278" xr:uid="{00000000-0005-0000-0000-0000D70F0000}"/>
    <cellStyle name="Normal 2 14 13" xfId="4306" xr:uid="{00000000-0005-0000-0000-0000D80F0000}"/>
    <cellStyle name="Normal 2 14 14" xfId="4332" xr:uid="{00000000-0005-0000-0000-0000D90F0000}"/>
    <cellStyle name="Normal 2 14 15" xfId="4357" xr:uid="{00000000-0005-0000-0000-0000DA0F0000}"/>
    <cellStyle name="Normal 2 14 16" xfId="4382" xr:uid="{00000000-0005-0000-0000-0000DB0F0000}"/>
    <cellStyle name="Normal 2 14 17" xfId="4407" xr:uid="{00000000-0005-0000-0000-0000DC0F0000}"/>
    <cellStyle name="Normal 2 14 2" xfId="4049" xr:uid="{00000000-0005-0000-0000-0000DD0F0000}"/>
    <cellStyle name="Normal 2 14 3" xfId="4062" xr:uid="{00000000-0005-0000-0000-0000DE0F0000}"/>
    <cellStyle name="Normal 2 14 4" xfId="4082" xr:uid="{00000000-0005-0000-0000-0000DF0F0000}"/>
    <cellStyle name="Normal 2 14 5" xfId="4104" xr:uid="{00000000-0005-0000-0000-0000E00F0000}"/>
    <cellStyle name="Normal 2 14 6" xfId="4126" xr:uid="{00000000-0005-0000-0000-0000E10F0000}"/>
    <cellStyle name="Normal 2 14 7" xfId="4149" xr:uid="{00000000-0005-0000-0000-0000E20F0000}"/>
    <cellStyle name="Normal 2 14 8" xfId="4172" xr:uid="{00000000-0005-0000-0000-0000E30F0000}"/>
    <cellStyle name="Normal 2 14 9" xfId="4198" xr:uid="{00000000-0005-0000-0000-0000E40F0000}"/>
    <cellStyle name="Normal 2 15" xfId="1759" xr:uid="{00000000-0005-0000-0000-0000E50F0000}"/>
    <cellStyle name="Normal 2 15 10" xfId="4228" xr:uid="{00000000-0005-0000-0000-0000E60F0000}"/>
    <cellStyle name="Normal 2 15 11" xfId="4254" xr:uid="{00000000-0005-0000-0000-0000E70F0000}"/>
    <cellStyle name="Normal 2 15 12" xfId="4281" xr:uid="{00000000-0005-0000-0000-0000E80F0000}"/>
    <cellStyle name="Normal 2 15 13" xfId="4309" xr:uid="{00000000-0005-0000-0000-0000E90F0000}"/>
    <cellStyle name="Normal 2 15 14" xfId="4335" xr:uid="{00000000-0005-0000-0000-0000EA0F0000}"/>
    <cellStyle name="Normal 2 15 15" xfId="4360" xr:uid="{00000000-0005-0000-0000-0000EB0F0000}"/>
    <cellStyle name="Normal 2 15 16" xfId="4385" xr:uid="{00000000-0005-0000-0000-0000EC0F0000}"/>
    <cellStyle name="Normal 2 15 17" xfId="4410" xr:uid="{00000000-0005-0000-0000-0000ED0F0000}"/>
    <cellStyle name="Normal 2 15 2" xfId="4052" xr:uid="{00000000-0005-0000-0000-0000EE0F0000}"/>
    <cellStyle name="Normal 2 15 3" xfId="4065" xr:uid="{00000000-0005-0000-0000-0000EF0F0000}"/>
    <cellStyle name="Normal 2 15 4" xfId="4085" xr:uid="{00000000-0005-0000-0000-0000F00F0000}"/>
    <cellStyle name="Normal 2 15 5" xfId="4107" xr:uid="{00000000-0005-0000-0000-0000F10F0000}"/>
    <cellStyle name="Normal 2 15 6" xfId="4129" xr:uid="{00000000-0005-0000-0000-0000F20F0000}"/>
    <cellStyle name="Normal 2 15 7" xfId="4152" xr:uid="{00000000-0005-0000-0000-0000F30F0000}"/>
    <cellStyle name="Normal 2 15 8" xfId="4175" xr:uid="{00000000-0005-0000-0000-0000F40F0000}"/>
    <cellStyle name="Normal 2 15 9" xfId="4201" xr:uid="{00000000-0005-0000-0000-0000F50F0000}"/>
    <cellStyle name="Normal 2 16" xfId="1763" xr:uid="{00000000-0005-0000-0000-0000F60F0000}"/>
    <cellStyle name="Normal 2 16 10" xfId="4231" xr:uid="{00000000-0005-0000-0000-0000F70F0000}"/>
    <cellStyle name="Normal 2 16 11" xfId="4257" xr:uid="{00000000-0005-0000-0000-0000F80F0000}"/>
    <cellStyle name="Normal 2 16 12" xfId="4284" xr:uid="{00000000-0005-0000-0000-0000F90F0000}"/>
    <cellStyle name="Normal 2 16 13" xfId="4312" xr:uid="{00000000-0005-0000-0000-0000FA0F0000}"/>
    <cellStyle name="Normal 2 16 14" xfId="4338" xr:uid="{00000000-0005-0000-0000-0000FB0F0000}"/>
    <cellStyle name="Normal 2 16 15" xfId="4363" xr:uid="{00000000-0005-0000-0000-0000FC0F0000}"/>
    <cellStyle name="Normal 2 16 16" xfId="4388" xr:uid="{00000000-0005-0000-0000-0000FD0F0000}"/>
    <cellStyle name="Normal 2 16 17" xfId="4413" xr:uid="{00000000-0005-0000-0000-0000FE0F0000}"/>
    <cellStyle name="Normal 2 16 2" xfId="4055" xr:uid="{00000000-0005-0000-0000-0000FF0F0000}"/>
    <cellStyle name="Normal 2 16 3" xfId="4068" xr:uid="{00000000-0005-0000-0000-000000100000}"/>
    <cellStyle name="Normal 2 16 4" xfId="4088" xr:uid="{00000000-0005-0000-0000-000001100000}"/>
    <cellStyle name="Normal 2 16 5" xfId="4110" xr:uid="{00000000-0005-0000-0000-000002100000}"/>
    <cellStyle name="Normal 2 16 6" xfId="4132" xr:uid="{00000000-0005-0000-0000-000003100000}"/>
    <cellStyle name="Normal 2 16 7" xfId="4155" xr:uid="{00000000-0005-0000-0000-000004100000}"/>
    <cellStyle name="Normal 2 16 8" xfId="4178" xr:uid="{00000000-0005-0000-0000-000005100000}"/>
    <cellStyle name="Normal 2 16 9" xfId="4204" xr:uid="{00000000-0005-0000-0000-000006100000}"/>
    <cellStyle name="Normal 2 17" xfId="1850" xr:uid="{00000000-0005-0000-0000-000007100000}"/>
    <cellStyle name="Normal 2 17 10" xfId="4260" xr:uid="{00000000-0005-0000-0000-000008100000}"/>
    <cellStyle name="Normal 2 17 11" xfId="4287" xr:uid="{00000000-0005-0000-0000-000009100000}"/>
    <cellStyle name="Normal 2 17 12" xfId="4315" xr:uid="{00000000-0005-0000-0000-00000A100000}"/>
    <cellStyle name="Normal 2 17 13" xfId="4341" xr:uid="{00000000-0005-0000-0000-00000B100000}"/>
    <cellStyle name="Normal 2 17 14" xfId="4366" xr:uid="{00000000-0005-0000-0000-00000C100000}"/>
    <cellStyle name="Normal 2 17 15" xfId="4391" xr:uid="{00000000-0005-0000-0000-00000D100000}"/>
    <cellStyle name="Normal 2 17 16" xfId="4416" xr:uid="{00000000-0005-0000-0000-00000E100000}"/>
    <cellStyle name="Normal 2 17 2" xfId="4071" xr:uid="{00000000-0005-0000-0000-00000F100000}"/>
    <cellStyle name="Normal 2 17 3" xfId="4091" xr:uid="{00000000-0005-0000-0000-000010100000}"/>
    <cellStyle name="Normal 2 17 4" xfId="4113" xr:uid="{00000000-0005-0000-0000-000011100000}"/>
    <cellStyle name="Normal 2 17 5" xfId="4135" xr:uid="{00000000-0005-0000-0000-000012100000}"/>
    <cellStyle name="Normal 2 17 6" xfId="4158" xr:uid="{00000000-0005-0000-0000-000013100000}"/>
    <cellStyle name="Normal 2 17 7" xfId="4181" xr:uid="{00000000-0005-0000-0000-000014100000}"/>
    <cellStyle name="Normal 2 17 8" xfId="4207" xr:uid="{00000000-0005-0000-0000-000015100000}"/>
    <cellStyle name="Normal 2 17 9" xfId="4234" xr:uid="{00000000-0005-0000-0000-000016100000}"/>
    <cellStyle name="Normal 2 18" xfId="1764" xr:uid="{00000000-0005-0000-0000-000017100000}"/>
    <cellStyle name="Normal 2 18 10" xfId="4263" xr:uid="{00000000-0005-0000-0000-000018100000}"/>
    <cellStyle name="Normal 2 18 11" xfId="4290" xr:uid="{00000000-0005-0000-0000-000019100000}"/>
    <cellStyle name="Normal 2 18 12" xfId="4318" xr:uid="{00000000-0005-0000-0000-00001A100000}"/>
    <cellStyle name="Normal 2 18 13" xfId="4344" xr:uid="{00000000-0005-0000-0000-00001B100000}"/>
    <cellStyle name="Normal 2 18 14" xfId="4369" xr:uid="{00000000-0005-0000-0000-00001C100000}"/>
    <cellStyle name="Normal 2 18 15" xfId="4394" xr:uid="{00000000-0005-0000-0000-00001D100000}"/>
    <cellStyle name="Normal 2 18 16" xfId="4419" xr:uid="{00000000-0005-0000-0000-00001E100000}"/>
    <cellStyle name="Normal 2 18 2" xfId="4074" xr:uid="{00000000-0005-0000-0000-00001F100000}"/>
    <cellStyle name="Normal 2 18 3" xfId="4094" xr:uid="{00000000-0005-0000-0000-000020100000}"/>
    <cellStyle name="Normal 2 18 4" xfId="4116" xr:uid="{00000000-0005-0000-0000-000021100000}"/>
    <cellStyle name="Normal 2 18 5" xfId="4138" xr:uid="{00000000-0005-0000-0000-000022100000}"/>
    <cellStyle name="Normal 2 18 6" xfId="4161" xr:uid="{00000000-0005-0000-0000-000023100000}"/>
    <cellStyle name="Normal 2 18 7" xfId="4184" xr:uid="{00000000-0005-0000-0000-000024100000}"/>
    <cellStyle name="Normal 2 18 8" xfId="4210" xr:uid="{00000000-0005-0000-0000-000025100000}"/>
    <cellStyle name="Normal 2 18 9" xfId="4237" xr:uid="{00000000-0005-0000-0000-000026100000}"/>
    <cellStyle name="Normal 2 19" xfId="2148" xr:uid="{00000000-0005-0000-0000-000027100000}"/>
    <cellStyle name="Normal 2 19 10" xfId="4266" xr:uid="{00000000-0005-0000-0000-000028100000}"/>
    <cellStyle name="Normal 2 19 11" xfId="4293" xr:uid="{00000000-0005-0000-0000-000029100000}"/>
    <cellStyle name="Normal 2 19 12" xfId="4321" xr:uid="{00000000-0005-0000-0000-00002A100000}"/>
    <cellStyle name="Normal 2 19 13" xfId="4347" xr:uid="{00000000-0005-0000-0000-00002B100000}"/>
    <cellStyle name="Normal 2 19 14" xfId="4372" xr:uid="{00000000-0005-0000-0000-00002C100000}"/>
    <cellStyle name="Normal 2 19 15" xfId="4397" xr:uid="{00000000-0005-0000-0000-00002D100000}"/>
    <cellStyle name="Normal 2 19 16" xfId="4422" xr:uid="{00000000-0005-0000-0000-00002E100000}"/>
    <cellStyle name="Normal 2 19 2" xfId="4077" xr:uid="{00000000-0005-0000-0000-00002F100000}"/>
    <cellStyle name="Normal 2 19 3" xfId="4097" xr:uid="{00000000-0005-0000-0000-000030100000}"/>
    <cellStyle name="Normal 2 19 4" xfId="4119" xr:uid="{00000000-0005-0000-0000-000031100000}"/>
    <cellStyle name="Normal 2 19 5" xfId="4141" xr:uid="{00000000-0005-0000-0000-000032100000}"/>
    <cellStyle name="Normal 2 19 6" xfId="4164" xr:uid="{00000000-0005-0000-0000-000033100000}"/>
    <cellStyle name="Normal 2 19 7" xfId="4187" xr:uid="{00000000-0005-0000-0000-000034100000}"/>
    <cellStyle name="Normal 2 19 8" xfId="4213" xr:uid="{00000000-0005-0000-0000-000035100000}"/>
    <cellStyle name="Normal 2 19 9" xfId="4240" xr:uid="{00000000-0005-0000-0000-000036100000}"/>
    <cellStyle name="Normal 2 2" xfId="95" xr:uid="{00000000-0005-0000-0000-000037100000}"/>
    <cellStyle name="Normal 2 2 10" xfId="1751" xr:uid="{00000000-0005-0000-0000-000038100000}"/>
    <cellStyle name="Normal 2 2 100" xfId="3994" xr:uid="{00000000-0005-0000-0000-000039100000}"/>
    <cellStyle name="Normal 2 2 101" xfId="4008" xr:uid="{00000000-0005-0000-0000-00003A100000}"/>
    <cellStyle name="Normal 2 2 102" xfId="4001" xr:uid="{00000000-0005-0000-0000-00003B100000}"/>
    <cellStyle name="Normal 2 2 103" xfId="3494" xr:uid="{00000000-0005-0000-0000-00003C100000}"/>
    <cellStyle name="Normal 2 2 104" xfId="3931" xr:uid="{00000000-0005-0000-0000-00003D100000}"/>
    <cellStyle name="Normal 2 2 105" xfId="4018" xr:uid="{00000000-0005-0000-0000-00003E100000}"/>
    <cellStyle name="Normal 2 2 106" xfId="3908" xr:uid="{00000000-0005-0000-0000-00003F100000}"/>
    <cellStyle name="Normal 2 2 107" xfId="3986" xr:uid="{00000000-0005-0000-0000-000040100000}"/>
    <cellStyle name="Normal 2 2 108" xfId="3969" xr:uid="{00000000-0005-0000-0000-000041100000}"/>
    <cellStyle name="Normal 2 2 109" xfId="4007" xr:uid="{00000000-0005-0000-0000-000042100000}"/>
    <cellStyle name="Normal 2 2 11" xfId="1765" xr:uid="{00000000-0005-0000-0000-000043100000}"/>
    <cellStyle name="Normal 2 2 110" xfId="3765" xr:uid="{00000000-0005-0000-0000-000044100000}"/>
    <cellStyle name="Normal 2 2 111" xfId="4000" xr:uid="{00000000-0005-0000-0000-000045100000}"/>
    <cellStyle name="Normal 2 2 112" xfId="3831" xr:uid="{00000000-0005-0000-0000-000046100000}"/>
    <cellStyle name="Normal 2 2 113" xfId="4276" xr:uid="{00000000-0005-0000-0000-000047100000}"/>
    <cellStyle name="Normal 2 2 114" xfId="4194" xr:uid="{00000000-0005-0000-0000-000048100000}"/>
    <cellStyle name="Normal 2 2 115" xfId="4436" xr:uid="{00000000-0005-0000-0000-000049100000}"/>
    <cellStyle name="Normal 2 2 116" xfId="4439" xr:uid="{00000000-0005-0000-0000-00004A100000}"/>
    <cellStyle name="Normal 2 2 117" xfId="4441" xr:uid="{00000000-0005-0000-0000-00004B100000}"/>
    <cellStyle name="Normal 2 2 118" xfId="4444" xr:uid="{00000000-0005-0000-0000-00004C100000}"/>
    <cellStyle name="Normal 2 2 119" xfId="4449" xr:uid="{00000000-0005-0000-0000-00004D100000}"/>
    <cellStyle name="Normal 2 2 12" xfId="1824" xr:uid="{00000000-0005-0000-0000-00004E100000}"/>
    <cellStyle name="Normal 2 2 120" xfId="4453" xr:uid="{00000000-0005-0000-0000-00004F100000}"/>
    <cellStyle name="Normal 2 2 121" xfId="4458" xr:uid="{00000000-0005-0000-0000-000050100000}"/>
    <cellStyle name="Normal 2 2 122" xfId="4448" xr:uid="{00000000-0005-0000-0000-000051100000}"/>
    <cellStyle name="Normal 2 2 123" xfId="4447" xr:uid="{00000000-0005-0000-0000-000052100000}"/>
    <cellStyle name="Normal 2 2 124" xfId="4473" xr:uid="{00000000-0005-0000-0000-000053100000}"/>
    <cellStyle name="Normal 2 2 125" xfId="4437" xr:uid="{00000000-0005-0000-0000-000054100000}"/>
    <cellStyle name="Normal 2 2 126" xfId="4467" xr:uid="{00000000-0005-0000-0000-000055100000}"/>
    <cellStyle name="Normal 2 2 127" xfId="4511" xr:uid="{00000000-0005-0000-0000-000056100000}"/>
    <cellStyle name="Normal 2 2 128" xfId="4517" xr:uid="{00000000-0005-0000-0000-000057100000}"/>
    <cellStyle name="Normal 2 2 129" xfId="4523" xr:uid="{00000000-0005-0000-0000-000058100000}"/>
    <cellStyle name="Normal 2 2 13" xfId="1840" xr:uid="{00000000-0005-0000-0000-000059100000}"/>
    <cellStyle name="Normal 2 2 130" xfId="4529" xr:uid="{00000000-0005-0000-0000-00005A100000}"/>
    <cellStyle name="Normal 2 2 131" xfId="4535" xr:uid="{00000000-0005-0000-0000-00005B100000}"/>
    <cellStyle name="Normal 2 2 132" xfId="4541" xr:uid="{00000000-0005-0000-0000-00005C100000}"/>
    <cellStyle name="Normal 2 2 133" xfId="4547" xr:uid="{00000000-0005-0000-0000-00005D100000}"/>
    <cellStyle name="Normal 2 2 134" xfId="4557" xr:uid="{00000000-0005-0000-0000-00005E100000}"/>
    <cellStyle name="Normal 2 2 135" xfId="4599" xr:uid="{00000000-0005-0000-0000-00005F100000}"/>
    <cellStyle name="Normal 2 2 136" xfId="4590" xr:uid="{00000000-0005-0000-0000-000060100000}"/>
    <cellStyle name="Normal 2 2 137" xfId="4701" xr:uid="{00000000-0005-0000-0000-000061100000}"/>
    <cellStyle name="Normal 2 2 138" xfId="4736" xr:uid="{00000000-0005-0000-0000-000062100000}"/>
    <cellStyle name="Normal 2 2 139" xfId="4595" xr:uid="{00000000-0005-0000-0000-000063100000}"/>
    <cellStyle name="Normal 2 2 14" xfId="1857" xr:uid="{00000000-0005-0000-0000-000064100000}"/>
    <cellStyle name="Normal 2 2 140" xfId="4733" xr:uid="{00000000-0005-0000-0000-000065100000}"/>
    <cellStyle name="Normal 2 2 141" xfId="4552" xr:uid="{00000000-0005-0000-0000-000066100000}"/>
    <cellStyle name="Normal 2 2 142" xfId="4485" xr:uid="{00000000-0005-0000-0000-000067100000}"/>
    <cellStyle name="Normal 2 2 143" xfId="4772" xr:uid="{00000000-0005-0000-0000-000068100000}"/>
    <cellStyle name="Normal 2 2 144" xfId="4720" xr:uid="{00000000-0005-0000-0000-000069100000}"/>
    <cellStyle name="Normal 2 2 145" xfId="4698" xr:uid="{00000000-0005-0000-0000-00006A100000}"/>
    <cellStyle name="Normal 2 2 146" xfId="4805" xr:uid="{00000000-0005-0000-0000-00006B100000}"/>
    <cellStyle name="Normal 2 2 147" xfId="4694" xr:uid="{00000000-0005-0000-0000-00006C100000}"/>
    <cellStyle name="Normal 2 2 148" xfId="4562" xr:uid="{00000000-0005-0000-0000-00006D100000}"/>
    <cellStyle name="Normal 2 2 149" xfId="4757" xr:uid="{00000000-0005-0000-0000-00006E100000}"/>
    <cellStyle name="Normal 2 2 15" xfId="1876" xr:uid="{00000000-0005-0000-0000-00006F100000}"/>
    <cellStyle name="Normal 2 2 150" xfId="4650" xr:uid="{00000000-0005-0000-0000-000070100000}"/>
    <cellStyle name="Normal 2 2 151" xfId="4863" xr:uid="{00000000-0005-0000-0000-000071100000}"/>
    <cellStyle name="Normal 2 2 152" xfId="4613" xr:uid="{00000000-0005-0000-0000-000072100000}"/>
    <cellStyle name="Normal 2 2 153" xfId="4918" xr:uid="{00000000-0005-0000-0000-000073100000}"/>
    <cellStyle name="Normal 2 2 154" xfId="4623" xr:uid="{00000000-0005-0000-0000-000074100000}"/>
    <cellStyle name="Normal 2 2 155" xfId="4773" xr:uid="{00000000-0005-0000-0000-000075100000}"/>
    <cellStyle name="Normal 2 2 156" xfId="4685" xr:uid="{00000000-0005-0000-0000-000076100000}"/>
    <cellStyle name="Normal 2 2 157" xfId="5044" xr:uid="{00000000-0005-0000-0000-000077100000}"/>
    <cellStyle name="Normal 2 2 158" xfId="4807" xr:uid="{00000000-0005-0000-0000-000078100000}"/>
    <cellStyle name="Normal 2 2 159" xfId="5129" xr:uid="{00000000-0005-0000-0000-000079100000}"/>
    <cellStyle name="Normal 2 2 16" xfId="1894" xr:uid="{00000000-0005-0000-0000-00007A100000}"/>
    <cellStyle name="Normal 2 2 160" xfId="5194" xr:uid="{00000000-0005-0000-0000-00007B100000}"/>
    <cellStyle name="Normal 2 2 161" xfId="318" xr:uid="{00000000-0005-0000-0000-00007C100000}"/>
    <cellStyle name="Normal 2 2 162" xfId="5781" xr:uid="{00000000-0005-0000-0000-00007D100000}"/>
    <cellStyle name="Normal 2 2 17" xfId="1913" xr:uid="{00000000-0005-0000-0000-00007E100000}"/>
    <cellStyle name="Normal 2 2 18" xfId="1941" xr:uid="{00000000-0005-0000-0000-00007F100000}"/>
    <cellStyle name="Normal 2 2 19" xfId="2085" xr:uid="{00000000-0005-0000-0000-000080100000}"/>
    <cellStyle name="Normal 2 2 2" xfId="148" xr:uid="{00000000-0005-0000-0000-000081100000}"/>
    <cellStyle name="Normal 2 2 20" xfId="2181" xr:uid="{00000000-0005-0000-0000-000082100000}"/>
    <cellStyle name="Normal 2 2 21" xfId="2293" xr:uid="{00000000-0005-0000-0000-000083100000}"/>
    <cellStyle name="Normal 2 2 22" xfId="2329" xr:uid="{00000000-0005-0000-0000-000084100000}"/>
    <cellStyle name="Normal 2 2 23" xfId="2384" xr:uid="{00000000-0005-0000-0000-000085100000}"/>
    <cellStyle name="Normal 2 2 24" xfId="2442" xr:uid="{00000000-0005-0000-0000-000086100000}"/>
    <cellStyle name="Normal 2 2 25" xfId="1923" xr:uid="{00000000-0005-0000-0000-000087100000}"/>
    <cellStyle name="Normal 2 2 26" xfId="2557" xr:uid="{00000000-0005-0000-0000-000088100000}"/>
    <cellStyle name="Normal 2 2 27" xfId="2010" xr:uid="{00000000-0005-0000-0000-000089100000}"/>
    <cellStyle name="Normal 2 2 28" xfId="1993" xr:uid="{00000000-0005-0000-0000-00008A100000}"/>
    <cellStyle name="Normal 2 2 29" xfId="2452" xr:uid="{00000000-0005-0000-0000-00008B100000}"/>
    <cellStyle name="Normal 2 2 3" xfId="140" xr:uid="{00000000-0005-0000-0000-00008C100000}"/>
    <cellStyle name="Normal 2 2 30" xfId="2529" xr:uid="{00000000-0005-0000-0000-00008D100000}"/>
    <cellStyle name="Normal 2 2 31" xfId="2367" xr:uid="{00000000-0005-0000-0000-00008E100000}"/>
    <cellStyle name="Normal 2 2 32" xfId="2015" xr:uid="{00000000-0005-0000-0000-00008F100000}"/>
    <cellStyle name="Normal 2 2 33" xfId="2310" xr:uid="{00000000-0005-0000-0000-000090100000}"/>
    <cellStyle name="Normal 2 2 34" xfId="2156" xr:uid="{00000000-0005-0000-0000-000091100000}"/>
    <cellStyle name="Normal 2 2 35" xfId="2501" xr:uid="{00000000-0005-0000-0000-000092100000}"/>
    <cellStyle name="Normal 2 2 36" xfId="2544" xr:uid="{00000000-0005-0000-0000-000093100000}"/>
    <cellStyle name="Normal 2 2 37" xfId="2153" xr:uid="{00000000-0005-0000-0000-000094100000}"/>
    <cellStyle name="Normal 2 2 38" xfId="2709" xr:uid="{00000000-0005-0000-0000-000095100000}"/>
    <cellStyle name="Normal 2 2 39" xfId="2691" xr:uid="{00000000-0005-0000-0000-000096100000}"/>
    <cellStyle name="Normal 2 2 4" xfId="1746" xr:uid="{00000000-0005-0000-0000-000097100000}"/>
    <cellStyle name="Normal 2 2 4 2" xfId="7066" xr:uid="{00000000-0005-0000-0000-000098100000}"/>
    <cellStyle name="Normal 2 2 4 3" xfId="7065" xr:uid="{00000000-0005-0000-0000-000099100000}"/>
    <cellStyle name="Normal 2 2 40" xfId="2609" xr:uid="{00000000-0005-0000-0000-00009A100000}"/>
    <cellStyle name="Normal 2 2 41" xfId="2867" xr:uid="{00000000-0005-0000-0000-00009B100000}"/>
    <cellStyle name="Normal 2 2 42" xfId="2759" xr:uid="{00000000-0005-0000-0000-00009C100000}"/>
    <cellStyle name="Normal 2 2 43" xfId="2875" xr:uid="{00000000-0005-0000-0000-00009D100000}"/>
    <cellStyle name="Normal 2 2 44" xfId="2870" xr:uid="{00000000-0005-0000-0000-00009E100000}"/>
    <cellStyle name="Normal 2 2 45" xfId="2836" xr:uid="{00000000-0005-0000-0000-00009F100000}"/>
    <cellStyle name="Normal 2 2 46" xfId="2362" xr:uid="{00000000-0005-0000-0000-0000A0100000}"/>
    <cellStyle name="Normal 2 2 47" xfId="2277" xr:uid="{00000000-0005-0000-0000-0000A1100000}"/>
    <cellStyle name="Normal 2 2 48" xfId="2311" xr:uid="{00000000-0005-0000-0000-0000A2100000}"/>
    <cellStyle name="Normal 2 2 49" xfId="2100" xr:uid="{00000000-0005-0000-0000-0000A3100000}"/>
    <cellStyle name="Normal 2 2 5" xfId="1789" xr:uid="{00000000-0005-0000-0000-0000A4100000}"/>
    <cellStyle name="Normal 2 2 50" xfId="2143" xr:uid="{00000000-0005-0000-0000-0000A5100000}"/>
    <cellStyle name="Normal 2 2 51" xfId="2911" xr:uid="{00000000-0005-0000-0000-0000A6100000}"/>
    <cellStyle name="Normal 2 2 52" xfId="2891" xr:uid="{00000000-0005-0000-0000-0000A7100000}"/>
    <cellStyle name="Normal 2 2 53" xfId="2900" xr:uid="{00000000-0005-0000-0000-0000A8100000}"/>
    <cellStyle name="Normal 2 2 54" xfId="2937" xr:uid="{00000000-0005-0000-0000-0000A9100000}"/>
    <cellStyle name="Normal 2 2 55" xfId="2916" xr:uid="{00000000-0005-0000-0000-0000AA100000}"/>
    <cellStyle name="Normal 2 2 56" xfId="2890" xr:uid="{00000000-0005-0000-0000-0000AB100000}"/>
    <cellStyle name="Normal 2 2 57" xfId="2934" xr:uid="{00000000-0005-0000-0000-0000AC100000}"/>
    <cellStyle name="Normal 2 2 58" xfId="2951" xr:uid="{00000000-0005-0000-0000-0000AD100000}"/>
    <cellStyle name="Normal 2 2 59" xfId="2956" xr:uid="{00000000-0005-0000-0000-0000AE100000}"/>
    <cellStyle name="Normal 2 2 6" xfId="1791" xr:uid="{00000000-0005-0000-0000-0000AF100000}"/>
    <cellStyle name="Normal 2 2 60" xfId="2960" xr:uid="{00000000-0005-0000-0000-0000B0100000}"/>
    <cellStyle name="Normal 2 2 61" xfId="2965" xr:uid="{00000000-0005-0000-0000-0000B1100000}"/>
    <cellStyle name="Normal 2 2 62" xfId="2970" xr:uid="{00000000-0005-0000-0000-0000B2100000}"/>
    <cellStyle name="Normal 2 2 63" xfId="2974" xr:uid="{00000000-0005-0000-0000-0000B3100000}"/>
    <cellStyle name="Normal 2 2 64" xfId="2921" xr:uid="{00000000-0005-0000-0000-0000B4100000}"/>
    <cellStyle name="Normal 2 2 65" xfId="2905" xr:uid="{00000000-0005-0000-0000-0000B5100000}"/>
    <cellStyle name="Normal 2 2 66" xfId="2922" xr:uid="{00000000-0005-0000-0000-0000B6100000}"/>
    <cellStyle name="Normal 2 2 67" xfId="2898" xr:uid="{00000000-0005-0000-0000-0000B7100000}"/>
    <cellStyle name="Normal 2 2 68" xfId="2923" xr:uid="{00000000-0005-0000-0000-0000B8100000}"/>
    <cellStyle name="Normal 2 2 69" xfId="3025" xr:uid="{00000000-0005-0000-0000-0000B9100000}"/>
    <cellStyle name="Normal 2 2 7" xfId="1794" xr:uid="{00000000-0005-0000-0000-0000BA100000}"/>
    <cellStyle name="Normal 2 2 70" xfId="2994" xr:uid="{00000000-0005-0000-0000-0000BB100000}"/>
    <cellStyle name="Normal 2 2 71" xfId="2982" xr:uid="{00000000-0005-0000-0000-0000BC100000}"/>
    <cellStyle name="Normal 2 2 72" xfId="3322" xr:uid="{00000000-0005-0000-0000-0000BD100000}"/>
    <cellStyle name="Normal 2 2 73" xfId="3346" xr:uid="{00000000-0005-0000-0000-0000BE100000}"/>
    <cellStyle name="Normal 2 2 74" xfId="3370" xr:uid="{00000000-0005-0000-0000-0000BF100000}"/>
    <cellStyle name="Normal 2 2 75" xfId="3393" xr:uid="{00000000-0005-0000-0000-0000C0100000}"/>
    <cellStyle name="Normal 2 2 76" xfId="3274" xr:uid="{00000000-0005-0000-0000-0000C1100000}"/>
    <cellStyle name="Normal 2 2 77" xfId="3334" xr:uid="{00000000-0005-0000-0000-0000C2100000}"/>
    <cellStyle name="Normal 2 2 78" xfId="3427" xr:uid="{00000000-0005-0000-0000-0000C3100000}"/>
    <cellStyle name="Normal 2 2 79" xfId="3452" xr:uid="{00000000-0005-0000-0000-0000C4100000}"/>
    <cellStyle name="Normal 2 2 8" xfId="1797" xr:uid="{00000000-0005-0000-0000-0000C5100000}"/>
    <cellStyle name="Normal 2 2 80" xfId="3556" xr:uid="{00000000-0005-0000-0000-0000C6100000}"/>
    <cellStyle name="Normal 2 2 81" xfId="3584" xr:uid="{00000000-0005-0000-0000-0000C7100000}"/>
    <cellStyle name="Normal 2 2 82" xfId="3654" xr:uid="{00000000-0005-0000-0000-0000C8100000}"/>
    <cellStyle name="Normal 2 2 83" xfId="3681" xr:uid="{00000000-0005-0000-0000-0000C9100000}"/>
    <cellStyle name="Normal 2 2 84" xfId="3709" xr:uid="{00000000-0005-0000-0000-0000CA100000}"/>
    <cellStyle name="Normal 2 2 85" xfId="3738" xr:uid="{00000000-0005-0000-0000-0000CB100000}"/>
    <cellStyle name="Normal 2 2 86" xfId="3768" xr:uid="{00000000-0005-0000-0000-0000CC100000}"/>
    <cellStyle name="Normal 2 2 87" xfId="3791" xr:uid="{00000000-0005-0000-0000-0000CD100000}"/>
    <cellStyle name="Normal 2 2 88" xfId="3817" xr:uid="{00000000-0005-0000-0000-0000CE100000}"/>
    <cellStyle name="Normal 2 2 89" xfId="3828" xr:uid="{00000000-0005-0000-0000-0000CF100000}"/>
    <cellStyle name="Normal 2 2 9" xfId="1755" xr:uid="{00000000-0005-0000-0000-0000D0100000}"/>
    <cellStyle name="Normal 2 2 90" xfId="3350" xr:uid="{00000000-0005-0000-0000-0000D1100000}"/>
    <cellStyle name="Normal 2 2 91" xfId="3493" xr:uid="{00000000-0005-0000-0000-0000D2100000}"/>
    <cellStyle name="Normal 2 2 92" xfId="3722" xr:uid="{00000000-0005-0000-0000-0000D3100000}"/>
    <cellStyle name="Normal 2 2 93" xfId="3905" xr:uid="{00000000-0005-0000-0000-0000D4100000}"/>
    <cellStyle name="Normal 2 2 94" xfId="3662" xr:uid="{00000000-0005-0000-0000-0000D5100000}"/>
    <cellStyle name="Normal 2 2 95" xfId="3850" xr:uid="{00000000-0005-0000-0000-0000D6100000}"/>
    <cellStyle name="Normal 2 2 96" xfId="4023" xr:uid="{00000000-0005-0000-0000-0000D7100000}"/>
    <cellStyle name="Normal 2 2 97" xfId="3849" xr:uid="{00000000-0005-0000-0000-0000D8100000}"/>
    <cellStyle name="Normal 2 2 98" xfId="3601" xr:uid="{00000000-0005-0000-0000-0000D9100000}"/>
    <cellStyle name="Normal 2 2 99" xfId="3860" xr:uid="{00000000-0005-0000-0000-0000DA100000}"/>
    <cellStyle name="Normal 2 20" xfId="2178" xr:uid="{00000000-0005-0000-0000-0000DB100000}"/>
    <cellStyle name="Normal 2 21" xfId="2207" xr:uid="{00000000-0005-0000-0000-0000DC100000}"/>
    <cellStyle name="Normal 2 22" xfId="2030" xr:uid="{00000000-0005-0000-0000-0000DD100000}"/>
    <cellStyle name="Normal 2 23" xfId="2290" xr:uid="{00000000-0005-0000-0000-0000DE100000}"/>
    <cellStyle name="Normal 2 24" xfId="2315" xr:uid="{00000000-0005-0000-0000-0000DF100000}"/>
    <cellStyle name="Normal 2 25" xfId="2348" xr:uid="{00000000-0005-0000-0000-0000E0100000}"/>
    <cellStyle name="Normal 2 26" xfId="2012" xr:uid="{00000000-0005-0000-0000-0000E1100000}"/>
    <cellStyle name="Normal 2 27" xfId="2105" xr:uid="{00000000-0005-0000-0000-0000E2100000}"/>
    <cellStyle name="Normal 2 28" xfId="2474" xr:uid="{00000000-0005-0000-0000-0000E3100000}"/>
    <cellStyle name="Normal 2 29" xfId="2504" xr:uid="{00000000-0005-0000-0000-0000E4100000}"/>
    <cellStyle name="Normal 2 3" xfId="128" xr:uid="{00000000-0005-0000-0000-0000E5100000}"/>
    <cellStyle name="Normal 2 3 10" xfId="1752" xr:uid="{00000000-0005-0000-0000-0000E6100000}"/>
    <cellStyle name="Normal 2 3 100" xfId="3856" xr:uid="{00000000-0005-0000-0000-0000E7100000}"/>
    <cellStyle name="Normal 2 3 101" xfId="3940" xr:uid="{00000000-0005-0000-0000-0000E8100000}"/>
    <cellStyle name="Normal 2 3 102" xfId="3406" xr:uid="{00000000-0005-0000-0000-0000E9100000}"/>
    <cellStyle name="Normal 2 3 103" xfId="3890" xr:uid="{00000000-0005-0000-0000-0000EA100000}"/>
    <cellStyle name="Normal 2 3 104" xfId="3951" xr:uid="{00000000-0005-0000-0000-0000EB100000}"/>
    <cellStyle name="Normal 2 3 105" xfId="4221" xr:uid="{00000000-0005-0000-0000-0000EC100000}"/>
    <cellStyle name="Normal 2 3 106" xfId="4123" xr:uid="{00000000-0005-0000-0000-0000ED100000}"/>
    <cellStyle name="Normal 2 3 107" xfId="4058" xr:uid="{00000000-0005-0000-0000-0000EE100000}"/>
    <cellStyle name="Normal 2 3 108" xfId="3939" xr:uid="{00000000-0005-0000-0000-0000EF100000}"/>
    <cellStyle name="Normal 2 3 109" xfId="3815" xr:uid="{00000000-0005-0000-0000-0000F0100000}"/>
    <cellStyle name="Normal 2 3 11" xfId="1825" xr:uid="{00000000-0005-0000-0000-0000F1100000}"/>
    <cellStyle name="Normal 2 3 110" xfId="4440" xr:uid="{00000000-0005-0000-0000-0000F2100000}"/>
    <cellStyle name="Normal 2 3 111" xfId="4442" xr:uid="{00000000-0005-0000-0000-0000F3100000}"/>
    <cellStyle name="Normal 2 3 112" xfId="4445" xr:uid="{00000000-0005-0000-0000-0000F4100000}"/>
    <cellStyle name="Normal 2 3 113" xfId="4450" xr:uid="{00000000-0005-0000-0000-0000F5100000}"/>
    <cellStyle name="Normal 2 3 114" xfId="4454" xr:uid="{00000000-0005-0000-0000-0000F6100000}"/>
    <cellStyle name="Normal 2 3 115" xfId="4459" xr:uid="{00000000-0005-0000-0000-0000F7100000}"/>
    <cellStyle name="Normal 2 3 116" xfId="4463" xr:uid="{00000000-0005-0000-0000-0000F8100000}"/>
    <cellStyle name="Normal 2 3 117" xfId="4433" xr:uid="{00000000-0005-0000-0000-0000F9100000}"/>
    <cellStyle name="Normal 2 3 118" xfId="4474" xr:uid="{00000000-0005-0000-0000-0000FA100000}"/>
    <cellStyle name="Normal 2 3 119" xfId="4435" xr:uid="{00000000-0005-0000-0000-0000FB100000}"/>
    <cellStyle name="Normal 2 3 12" xfId="1841" xr:uid="{00000000-0005-0000-0000-0000FC100000}"/>
    <cellStyle name="Normal 2 3 120" xfId="4505" xr:uid="{00000000-0005-0000-0000-0000FD100000}"/>
    <cellStyle name="Normal 2 3 121" xfId="4512" xr:uid="{00000000-0005-0000-0000-0000FE100000}"/>
    <cellStyle name="Normal 2 3 122" xfId="4518" xr:uid="{00000000-0005-0000-0000-0000FF100000}"/>
    <cellStyle name="Normal 2 3 123" xfId="4524" xr:uid="{00000000-0005-0000-0000-000000110000}"/>
    <cellStyle name="Normal 2 3 124" xfId="4530" xr:uid="{00000000-0005-0000-0000-000001110000}"/>
    <cellStyle name="Normal 2 3 125" xfId="4536" xr:uid="{00000000-0005-0000-0000-000002110000}"/>
    <cellStyle name="Normal 2 3 126" xfId="4542" xr:uid="{00000000-0005-0000-0000-000003110000}"/>
    <cellStyle name="Normal 2 3 127" xfId="4548" xr:uid="{00000000-0005-0000-0000-000004110000}"/>
    <cellStyle name="Normal 2 3 128" xfId="4431" xr:uid="{00000000-0005-0000-0000-000005110000}"/>
    <cellStyle name="Normal 2 3 129" xfId="4492" xr:uid="{00000000-0005-0000-0000-000006110000}"/>
    <cellStyle name="Normal 2 3 13" xfId="1858" xr:uid="{00000000-0005-0000-0000-000007110000}"/>
    <cellStyle name="Normal 2 3 130" xfId="4583" xr:uid="{00000000-0005-0000-0000-000008110000}"/>
    <cellStyle name="Normal 2 3 131" xfId="4671" xr:uid="{00000000-0005-0000-0000-000009110000}"/>
    <cellStyle name="Normal 2 3 132" xfId="4706" xr:uid="{00000000-0005-0000-0000-00000A110000}"/>
    <cellStyle name="Normal 2 3 133" xfId="4745" xr:uid="{00000000-0005-0000-0000-00000B110000}"/>
    <cellStyle name="Normal 2 3 134" xfId="4703" xr:uid="{00000000-0005-0000-0000-00000C110000}"/>
    <cellStyle name="Normal 2 3 135" xfId="4568" xr:uid="{00000000-0005-0000-0000-00000D110000}"/>
    <cellStyle name="Normal 2 3 136" xfId="4771" xr:uid="{00000000-0005-0000-0000-00000E110000}"/>
    <cellStyle name="Normal 2 3 137" xfId="4767" xr:uid="{00000000-0005-0000-0000-00000F110000}"/>
    <cellStyle name="Normal 2 3 138" xfId="4560" xr:uid="{00000000-0005-0000-0000-000010110000}"/>
    <cellStyle name="Normal 2 3 139" xfId="4653" xr:uid="{00000000-0005-0000-0000-000011110000}"/>
    <cellStyle name="Normal 2 3 14" xfId="1877" xr:uid="{00000000-0005-0000-0000-000012110000}"/>
    <cellStyle name="Normal 2 3 140" xfId="4639" xr:uid="{00000000-0005-0000-0000-000013110000}"/>
    <cellStyle name="Normal 2 3 141" xfId="4612" xr:uid="{00000000-0005-0000-0000-000014110000}"/>
    <cellStyle name="Normal 2 3 142" xfId="4799" xr:uid="{00000000-0005-0000-0000-000015110000}"/>
    <cellStyle name="Normal 2 3 143" xfId="4689" xr:uid="{00000000-0005-0000-0000-000016110000}"/>
    <cellStyle name="Normal 2 3 144" xfId="4674" xr:uid="{00000000-0005-0000-0000-000017110000}"/>
    <cellStyle name="Normal 2 3 145" xfId="4588" xr:uid="{00000000-0005-0000-0000-000018110000}"/>
    <cellStyle name="Normal 2 3 146" xfId="4808" xr:uid="{00000000-0005-0000-0000-000019110000}"/>
    <cellStyle name="Normal 2 3 147" xfId="4782" xr:uid="{00000000-0005-0000-0000-00001A110000}"/>
    <cellStyle name="Normal 2 3 148" xfId="4758" xr:uid="{00000000-0005-0000-0000-00001B110000}"/>
    <cellStyle name="Normal 2 3 149" xfId="5037" xr:uid="{00000000-0005-0000-0000-00001C110000}"/>
    <cellStyle name="Normal 2 3 15" xfId="1895" xr:uid="{00000000-0005-0000-0000-00001D110000}"/>
    <cellStyle name="Normal 2 3 150" xfId="5098" xr:uid="{00000000-0005-0000-0000-00001E110000}"/>
    <cellStyle name="Normal 2 3 151" xfId="5111" xr:uid="{00000000-0005-0000-0000-00001F110000}"/>
    <cellStyle name="Normal 2 3 152" xfId="5121" xr:uid="{00000000-0005-0000-0000-000020110000}"/>
    <cellStyle name="Normal 2 3 153" xfId="5101" xr:uid="{00000000-0005-0000-0000-000021110000}"/>
    <cellStyle name="Normal 2 3 154" xfId="5195" xr:uid="{00000000-0005-0000-0000-000022110000}"/>
    <cellStyle name="Normal 2 3 16" xfId="1914" xr:uid="{00000000-0005-0000-0000-000023110000}"/>
    <cellStyle name="Normal 2 3 17" xfId="1942" xr:uid="{00000000-0005-0000-0000-000024110000}"/>
    <cellStyle name="Normal 2 3 18" xfId="2059" xr:uid="{00000000-0005-0000-0000-000025110000}"/>
    <cellStyle name="Normal 2 3 19" xfId="2232" xr:uid="{00000000-0005-0000-0000-000026110000}"/>
    <cellStyle name="Normal 2 3 2" xfId="149" xr:uid="{00000000-0005-0000-0000-000027110000}"/>
    <cellStyle name="Normal 2 3 20" xfId="1985" xr:uid="{00000000-0005-0000-0000-000028110000}"/>
    <cellStyle name="Normal 2 3 21" xfId="1788" xr:uid="{00000000-0005-0000-0000-000029110000}"/>
    <cellStyle name="Normal 2 3 22" xfId="1849" xr:uid="{00000000-0005-0000-0000-00002A110000}"/>
    <cellStyle name="Normal 2 3 23" xfId="2432" xr:uid="{00000000-0005-0000-0000-00002B110000}"/>
    <cellStyle name="Normal 2 3 24" xfId="2320" xr:uid="{00000000-0005-0000-0000-00002C110000}"/>
    <cellStyle name="Normal 2 3 25" xfId="1867" xr:uid="{00000000-0005-0000-0000-00002D110000}"/>
    <cellStyle name="Normal 2 3 26" xfId="2575" xr:uid="{00000000-0005-0000-0000-00002E110000}"/>
    <cellStyle name="Normal 2 3 27" xfId="2004" xr:uid="{00000000-0005-0000-0000-00002F110000}"/>
    <cellStyle name="Normal 2 3 28" xfId="2305" xr:uid="{00000000-0005-0000-0000-000030110000}"/>
    <cellStyle name="Normal 2 3 29" xfId="2371" xr:uid="{00000000-0005-0000-0000-000031110000}"/>
    <cellStyle name="Normal 2 3 3" xfId="141" xr:uid="{00000000-0005-0000-0000-000032110000}"/>
    <cellStyle name="Normal 2 3 30" xfId="2130" xr:uid="{00000000-0005-0000-0000-000033110000}"/>
    <cellStyle name="Normal 2 3 31" xfId="2129" xr:uid="{00000000-0005-0000-0000-000034110000}"/>
    <cellStyle name="Normal 2 3 32" xfId="2407" xr:uid="{00000000-0005-0000-0000-000035110000}"/>
    <cellStyle name="Normal 2 3 33" xfId="2191" xr:uid="{00000000-0005-0000-0000-000036110000}"/>
    <cellStyle name="Normal 2 3 34" xfId="2163" xr:uid="{00000000-0005-0000-0000-000037110000}"/>
    <cellStyle name="Normal 2 3 35" xfId="1847" xr:uid="{00000000-0005-0000-0000-000038110000}"/>
    <cellStyle name="Normal 2 3 36" xfId="2614" xr:uid="{00000000-0005-0000-0000-000039110000}"/>
    <cellStyle name="Normal 2 3 37" xfId="2347" xr:uid="{00000000-0005-0000-0000-00003A110000}"/>
    <cellStyle name="Normal 2 3 38" xfId="2189" xr:uid="{00000000-0005-0000-0000-00003B110000}"/>
    <cellStyle name="Normal 2 3 39" xfId="2259" xr:uid="{00000000-0005-0000-0000-00003C110000}"/>
    <cellStyle name="Normal 2 3 4" xfId="186" xr:uid="{00000000-0005-0000-0000-00003D110000}"/>
    <cellStyle name="Normal 2 3 4 2" xfId="298" xr:uid="{00000000-0005-0000-0000-00003E110000}"/>
    <cellStyle name="Normal 2 3 4 3" xfId="1790" xr:uid="{00000000-0005-0000-0000-00003F110000}"/>
    <cellStyle name="Normal 2 3 4 4" xfId="5810" xr:uid="{00000000-0005-0000-0000-000040110000}"/>
    <cellStyle name="Normal 2 3 40" xfId="2271" xr:uid="{00000000-0005-0000-0000-000041110000}"/>
    <cellStyle name="Normal 2 3 41" xfId="2467" xr:uid="{00000000-0005-0000-0000-000042110000}"/>
    <cellStyle name="Normal 2 3 42" xfId="2383" xr:uid="{00000000-0005-0000-0000-000043110000}"/>
    <cellStyle name="Normal 2 3 43" xfId="2182" xr:uid="{00000000-0005-0000-0000-000044110000}"/>
    <cellStyle name="Normal 2 3 44" xfId="2752" xr:uid="{00000000-0005-0000-0000-000045110000}"/>
    <cellStyle name="Normal 2 3 45" xfId="2556" xr:uid="{00000000-0005-0000-0000-000046110000}"/>
    <cellStyle name="Normal 2 3 46" xfId="2197" xr:uid="{00000000-0005-0000-0000-000047110000}"/>
    <cellStyle name="Normal 2 3 47" xfId="2451" xr:uid="{00000000-0005-0000-0000-000048110000}"/>
    <cellStyle name="Normal 2 3 48" xfId="2732" xr:uid="{00000000-0005-0000-0000-000049110000}"/>
    <cellStyle name="Normal 2 3 49" xfId="2780" xr:uid="{00000000-0005-0000-0000-00004A110000}"/>
    <cellStyle name="Normal 2 3 5" xfId="239" xr:uid="{00000000-0005-0000-0000-00004B110000}"/>
    <cellStyle name="Normal 2 3 5 2" xfId="1792" xr:uid="{00000000-0005-0000-0000-00004C110000}"/>
    <cellStyle name="Normal 2 3 5 3" xfId="5828" xr:uid="{00000000-0005-0000-0000-00004D110000}"/>
    <cellStyle name="Normal 2 3 50" xfId="2942" xr:uid="{00000000-0005-0000-0000-00004E110000}"/>
    <cellStyle name="Normal 2 3 51" xfId="2918" xr:uid="{00000000-0005-0000-0000-00004F110000}"/>
    <cellStyle name="Normal 2 3 52" xfId="2903" xr:uid="{00000000-0005-0000-0000-000050110000}"/>
    <cellStyle name="Normal 2 3 53" xfId="2914" xr:uid="{00000000-0005-0000-0000-000051110000}"/>
    <cellStyle name="Normal 2 3 54" xfId="2889" xr:uid="{00000000-0005-0000-0000-000052110000}"/>
    <cellStyle name="Normal 2 3 55" xfId="2897" xr:uid="{00000000-0005-0000-0000-000053110000}"/>
    <cellStyle name="Normal 2 3 56" xfId="2915" xr:uid="{00000000-0005-0000-0000-000054110000}"/>
    <cellStyle name="Normal 2 3 57" xfId="2901" xr:uid="{00000000-0005-0000-0000-000055110000}"/>
    <cellStyle name="Normal 2 3 58" xfId="2932" xr:uid="{00000000-0005-0000-0000-000056110000}"/>
    <cellStyle name="Normal 2 3 59" xfId="2913" xr:uid="{00000000-0005-0000-0000-000057110000}"/>
    <cellStyle name="Normal 2 3 6" xfId="1795" xr:uid="{00000000-0005-0000-0000-000058110000}"/>
    <cellStyle name="Normal 2 3 60" xfId="2925" xr:uid="{00000000-0005-0000-0000-000059110000}"/>
    <cellStyle name="Normal 2 3 61" xfId="2943" xr:uid="{00000000-0005-0000-0000-00005A110000}"/>
    <cellStyle name="Normal 2 3 62" xfId="2947" xr:uid="{00000000-0005-0000-0000-00005B110000}"/>
    <cellStyle name="Normal 2 3 63" xfId="2930" xr:uid="{00000000-0005-0000-0000-00005C110000}"/>
    <cellStyle name="Normal 2 3 64" xfId="2909" xr:uid="{00000000-0005-0000-0000-00005D110000}"/>
    <cellStyle name="Normal 2 3 65" xfId="2904" xr:uid="{00000000-0005-0000-0000-00005E110000}"/>
    <cellStyle name="Normal 2 3 66" xfId="2907" xr:uid="{00000000-0005-0000-0000-00005F110000}"/>
    <cellStyle name="Normal 2 3 67" xfId="2992" xr:uid="{00000000-0005-0000-0000-000060110000}"/>
    <cellStyle name="Normal 2 3 68" xfId="2924" xr:uid="{00000000-0005-0000-0000-000061110000}"/>
    <cellStyle name="Normal 2 3 69" xfId="2990" xr:uid="{00000000-0005-0000-0000-000062110000}"/>
    <cellStyle name="Normal 2 3 7" xfId="1798" xr:uid="{00000000-0005-0000-0000-000063110000}"/>
    <cellStyle name="Normal 2 3 70" xfId="3434" xr:uid="{00000000-0005-0000-0000-000064110000}"/>
    <cellStyle name="Normal 2 3 71" xfId="3460" xr:uid="{00000000-0005-0000-0000-000065110000}"/>
    <cellStyle name="Normal 2 3 72" xfId="3486" xr:uid="{00000000-0005-0000-0000-000066110000}"/>
    <cellStyle name="Normal 2 3 73" xfId="3511" xr:uid="{00000000-0005-0000-0000-000067110000}"/>
    <cellStyle name="Normal 2 3 74" xfId="3536" xr:uid="{00000000-0005-0000-0000-000068110000}"/>
    <cellStyle name="Normal 2 3 75" xfId="3390" xr:uid="{00000000-0005-0000-0000-000069110000}"/>
    <cellStyle name="Normal 2 3 76" xfId="3442" xr:uid="{00000000-0005-0000-0000-00006A110000}"/>
    <cellStyle name="Normal 2 3 77" xfId="3590" xr:uid="{00000000-0005-0000-0000-00006B110000}"/>
    <cellStyle name="Normal 2 3 78" xfId="3619" xr:uid="{00000000-0005-0000-0000-00006C110000}"/>
    <cellStyle name="Normal 2 3 79" xfId="3641" xr:uid="{00000000-0005-0000-0000-00006D110000}"/>
    <cellStyle name="Normal 2 3 8" xfId="1802" xr:uid="{00000000-0005-0000-0000-00006E110000}"/>
    <cellStyle name="Normal 2 3 80" xfId="3411" xr:uid="{00000000-0005-0000-0000-00006F110000}"/>
    <cellStyle name="Normal 2 3 81" xfId="3621" xr:uid="{00000000-0005-0000-0000-000070110000}"/>
    <cellStyle name="Normal 2 3 82" xfId="3188" xr:uid="{00000000-0005-0000-0000-000071110000}"/>
    <cellStyle name="Normal 2 3 83" xfId="3553" xr:uid="{00000000-0005-0000-0000-000072110000}"/>
    <cellStyle name="Normal 2 3 84" xfId="3543" xr:uid="{00000000-0005-0000-0000-000073110000}"/>
    <cellStyle name="Normal 2 3 85" xfId="3770" xr:uid="{00000000-0005-0000-0000-000074110000}"/>
    <cellStyle name="Normal 2 3 86" xfId="3642" xr:uid="{00000000-0005-0000-0000-000075110000}"/>
    <cellStyle name="Normal 2 3 87" xfId="3671" xr:uid="{00000000-0005-0000-0000-000076110000}"/>
    <cellStyle name="Normal 2 3 88" xfId="3936" xr:uid="{00000000-0005-0000-0000-000077110000}"/>
    <cellStyle name="Normal 2 3 89" xfId="3921" xr:uid="{00000000-0005-0000-0000-000078110000}"/>
    <cellStyle name="Normal 2 3 9" xfId="1783" xr:uid="{00000000-0005-0000-0000-000079110000}"/>
    <cellStyle name="Normal 2 3 90" xfId="3877" xr:uid="{00000000-0005-0000-0000-00007A110000}"/>
    <cellStyle name="Normal 2 3 91" xfId="3363" xr:uid="{00000000-0005-0000-0000-00007B110000}"/>
    <cellStyle name="Normal 2 3 92" xfId="3907" xr:uid="{00000000-0005-0000-0000-00007C110000}"/>
    <cellStyle name="Normal 2 3 93" xfId="3918" xr:uid="{00000000-0005-0000-0000-00007D110000}"/>
    <cellStyle name="Normal 2 3 94" xfId="3846" xr:uid="{00000000-0005-0000-0000-00007E110000}"/>
    <cellStyle name="Normal 2 3 95" xfId="3646" xr:uid="{00000000-0005-0000-0000-00007F110000}"/>
    <cellStyle name="Normal 2 3 96" xfId="3979" xr:uid="{00000000-0005-0000-0000-000080110000}"/>
    <cellStyle name="Normal 2 3 97" xfId="4035" xr:uid="{00000000-0005-0000-0000-000081110000}"/>
    <cellStyle name="Normal 2 3 98" xfId="3978" xr:uid="{00000000-0005-0000-0000-000082110000}"/>
    <cellStyle name="Normal 2 3 99" xfId="3953" xr:uid="{00000000-0005-0000-0000-000083110000}"/>
    <cellStyle name="Normal 2 30" xfId="2507" xr:uid="{00000000-0005-0000-0000-000084110000}"/>
    <cellStyle name="Normal 2 31" xfId="2528" xr:uid="{00000000-0005-0000-0000-000085110000}"/>
    <cellStyle name="Normal 2 32" xfId="2551" xr:uid="{00000000-0005-0000-0000-000086110000}"/>
    <cellStyle name="Normal 2 33" xfId="2267" xr:uid="{00000000-0005-0000-0000-000087110000}"/>
    <cellStyle name="Normal 2 34" xfId="2567" xr:uid="{00000000-0005-0000-0000-000088110000}"/>
    <cellStyle name="Normal 2 35" xfId="2512" xr:uid="{00000000-0005-0000-0000-000089110000}"/>
    <cellStyle name="Normal 2 36" xfId="2603" xr:uid="{00000000-0005-0000-0000-00008A110000}"/>
    <cellStyle name="Normal 2 37" xfId="2623" xr:uid="{00000000-0005-0000-0000-00008B110000}"/>
    <cellStyle name="Normal 2 38" xfId="2638" xr:uid="{00000000-0005-0000-0000-00008C110000}"/>
    <cellStyle name="Normal 2 39" xfId="2652" xr:uid="{00000000-0005-0000-0000-00008D110000}"/>
    <cellStyle name="Normal 2 4" xfId="137" xr:uid="{00000000-0005-0000-0000-00008E110000}"/>
    <cellStyle name="Normal 2 4 10" xfId="1842" xr:uid="{00000000-0005-0000-0000-00008F110000}"/>
    <cellStyle name="Normal 2 4 100" xfId="3670" xr:uid="{00000000-0005-0000-0000-000090110000}"/>
    <cellStyle name="Normal 2 4 101" xfId="4036" xr:uid="{00000000-0005-0000-0000-000091110000}"/>
    <cellStyle name="Normal 2 4 102" xfId="4443" xr:uid="{00000000-0005-0000-0000-000092110000}"/>
    <cellStyle name="Normal 2 4 103" xfId="4446" xr:uid="{00000000-0005-0000-0000-000093110000}"/>
    <cellStyle name="Normal 2 4 104" xfId="4451" xr:uid="{00000000-0005-0000-0000-000094110000}"/>
    <cellStyle name="Normal 2 4 105" xfId="4455" xr:uid="{00000000-0005-0000-0000-000095110000}"/>
    <cellStyle name="Normal 2 4 106" xfId="4460" xr:uid="{00000000-0005-0000-0000-000096110000}"/>
    <cellStyle name="Normal 2 4 107" xfId="4464" xr:uid="{00000000-0005-0000-0000-000097110000}"/>
    <cellStyle name="Normal 2 4 108" xfId="4468" xr:uid="{00000000-0005-0000-0000-000098110000}"/>
    <cellStyle name="Normal 2 4 109" xfId="4475" xr:uid="{00000000-0005-0000-0000-000099110000}"/>
    <cellStyle name="Normal 2 4 11" xfId="1859" xr:uid="{00000000-0005-0000-0000-00009A110000}"/>
    <cellStyle name="Normal 2 4 110" xfId="4438" xr:uid="{00000000-0005-0000-0000-00009B110000}"/>
    <cellStyle name="Normal 2 4 111" xfId="4507" xr:uid="{00000000-0005-0000-0000-00009C110000}"/>
    <cellStyle name="Normal 2 4 112" xfId="4514" xr:uid="{00000000-0005-0000-0000-00009D110000}"/>
    <cellStyle name="Normal 2 4 113" xfId="4520" xr:uid="{00000000-0005-0000-0000-00009E110000}"/>
    <cellStyle name="Normal 2 4 114" xfId="4526" xr:uid="{00000000-0005-0000-0000-00009F110000}"/>
    <cellStyle name="Normal 2 4 115" xfId="4532" xr:uid="{00000000-0005-0000-0000-0000A0110000}"/>
    <cellStyle name="Normal 2 4 116" xfId="4538" xr:uid="{00000000-0005-0000-0000-0000A1110000}"/>
    <cellStyle name="Normal 2 4 117" xfId="4544" xr:uid="{00000000-0005-0000-0000-0000A2110000}"/>
    <cellStyle name="Normal 2 4 118" xfId="4550" xr:uid="{00000000-0005-0000-0000-0000A3110000}"/>
    <cellStyle name="Normal 2 4 119" xfId="4472" xr:uid="{00000000-0005-0000-0000-0000A4110000}"/>
    <cellStyle name="Normal 2 4 12" xfId="1878" xr:uid="{00000000-0005-0000-0000-0000A5110000}"/>
    <cellStyle name="Normal 2 4 120" xfId="4628" xr:uid="{00000000-0005-0000-0000-0000A6110000}"/>
    <cellStyle name="Normal 2 4 121" xfId="4663" xr:uid="{00000000-0005-0000-0000-0000A7110000}"/>
    <cellStyle name="Normal 2 4 122" xfId="4641" xr:uid="{00000000-0005-0000-0000-0000A8110000}"/>
    <cellStyle name="Normal 2 4 123" xfId="4629" xr:uid="{00000000-0005-0000-0000-0000A9110000}"/>
    <cellStyle name="Normal 2 4 124" xfId="4682" xr:uid="{00000000-0005-0000-0000-0000AA110000}"/>
    <cellStyle name="Normal 2 4 125" xfId="4493" xr:uid="{00000000-0005-0000-0000-0000AB110000}"/>
    <cellStyle name="Normal 2 4 126" xfId="4683" xr:uid="{00000000-0005-0000-0000-0000AC110000}"/>
    <cellStyle name="Normal 2 4 127" xfId="4565" xr:uid="{00000000-0005-0000-0000-0000AD110000}"/>
    <cellStyle name="Normal 2 4 128" xfId="4726" xr:uid="{00000000-0005-0000-0000-0000AE110000}"/>
    <cellStyle name="Normal 2 4 129" xfId="4753" xr:uid="{00000000-0005-0000-0000-0000AF110000}"/>
    <cellStyle name="Normal 2 4 13" xfId="1896" xr:uid="{00000000-0005-0000-0000-0000B0110000}"/>
    <cellStyle name="Normal 2 4 130" xfId="4704" xr:uid="{00000000-0005-0000-0000-0000B1110000}"/>
    <cellStyle name="Normal 2 4 131" xfId="4692" xr:uid="{00000000-0005-0000-0000-0000B2110000}"/>
    <cellStyle name="Normal 2 4 132" xfId="4668" xr:uid="{00000000-0005-0000-0000-0000B3110000}"/>
    <cellStyle name="Normal 2 4 133" xfId="4664" xr:uid="{00000000-0005-0000-0000-0000B4110000}"/>
    <cellStyle name="Normal 2 4 134" xfId="4695" xr:uid="{00000000-0005-0000-0000-0000B5110000}"/>
    <cellStyle name="Normal 2 4 135" xfId="4817" xr:uid="{00000000-0005-0000-0000-0000B6110000}"/>
    <cellStyle name="Normal 2 4 136" xfId="4730" xr:uid="{00000000-0005-0000-0000-0000B7110000}"/>
    <cellStyle name="Normal 2 4 137" xfId="4673" xr:uid="{00000000-0005-0000-0000-0000B8110000}"/>
    <cellStyle name="Normal 2 4 138" xfId="4716" xr:uid="{00000000-0005-0000-0000-0000B9110000}"/>
    <cellStyle name="Normal 2 4 139" xfId="4570" xr:uid="{00000000-0005-0000-0000-0000BA110000}"/>
    <cellStyle name="Normal 2 4 14" xfId="1915" xr:uid="{00000000-0005-0000-0000-0000BB110000}"/>
    <cellStyle name="Normal 2 4 140" xfId="5048" xr:uid="{00000000-0005-0000-0000-0000BC110000}"/>
    <cellStyle name="Normal 2 4 141" xfId="5057" xr:uid="{00000000-0005-0000-0000-0000BD110000}"/>
    <cellStyle name="Normal 2 4 142" xfId="5076" xr:uid="{00000000-0005-0000-0000-0000BE110000}"/>
    <cellStyle name="Normal 2 4 143" xfId="4897" xr:uid="{00000000-0005-0000-0000-0000BF110000}"/>
    <cellStyle name="Normal 2 4 144" xfId="1593" xr:uid="{00000000-0005-0000-0000-0000C0110000}"/>
    <cellStyle name="Normal 2 4 15" xfId="1943" xr:uid="{00000000-0005-0000-0000-0000C1110000}"/>
    <cellStyle name="Normal 2 4 16" xfId="2029" xr:uid="{00000000-0005-0000-0000-0000C2110000}"/>
    <cellStyle name="Normal 2 4 17" xfId="2152" xr:uid="{00000000-0005-0000-0000-0000C3110000}"/>
    <cellStyle name="Normal 2 4 18" xfId="2216" xr:uid="{00000000-0005-0000-0000-0000C4110000}"/>
    <cellStyle name="Normal 2 4 19" xfId="2256" xr:uid="{00000000-0005-0000-0000-0000C5110000}"/>
    <cellStyle name="Normal 2 4 2" xfId="150" xr:uid="{00000000-0005-0000-0000-0000C6110000}"/>
    <cellStyle name="Normal 2 4 20" xfId="2409" xr:uid="{00000000-0005-0000-0000-0000C7110000}"/>
    <cellStyle name="Normal 2 4 21" xfId="2200" xr:uid="{00000000-0005-0000-0000-0000C8110000}"/>
    <cellStyle name="Normal 2 4 22" xfId="2440" xr:uid="{00000000-0005-0000-0000-0000C9110000}"/>
    <cellStyle name="Normal 2 4 23" xfId="1973" xr:uid="{00000000-0005-0000-0000-0000CA110000}"/>
    <cellStyle name="Normal 2 4 24" xfId="2521" xr:uid="{00000000-0005-0000-0000-0000CB110000}"/>
    <cellStyle name="Normal 2 4 25" xfId="2303" xr:uid="{00000000-0005-0000-0000-0000CC110000}"/>
    <cellStyle name="Normal 2 4 26" xfId="2127" xr:uid="{00000000-0005-0000-0000-0000CD110000}"/>
    <cellStyle name="Normal 2 4 27" xfId="2074" xr:uid="{00000000-0005-0000-0000-0000CE110000}"/>
    <cellStyle name="Normal 2 4 28" xfId="2576" xr:uid="{00000000-0005-0000-0000-0000CF110000}"/>
    <cellStyle name="Normal 2 4 29" xfId="2387" xr:uid="{00000000-0005-0000-0000-0000D0110000}"/>
    <cellStyle name="Normal 2 4 3" xfId="1793" xr:uid="{00000000-0005-0000-0000-0000D1110000}"/>
    <cellStyle name="Normal 2 4 30" xfId="2525" xr:uid="{00000000-0005-0000-0000-0000D2110000}"/>
    <cellStyle name="Normal 2 4 31" xfId="2361" xr:uid="{00000000-0005-0000-0000-0000D3110000}"/>
    <cellStyle name="Normal 2 4 32" xfId="2626" xr:uid="{00000000-0005-0000-0000-0000D4110000}"/>
    <cellStyle name="Normal 2 4 33" xfId="2051" xr:uid="{00000000-0005-0000-0000-0000D5110000}"/>
    <cellStyle name="Normal 2 4 34" xfId="2660" xr:uid="{00000000-0005-0000-0000-0000D6110000}"/>
    <cellStyle name="Normal 2 4 35" xfId="2450" xr:uid="{00000000-0005-0000-0000-0000D7110000}"/>
    <cellStyle name="Normal 2 4 36" xfId="2141" xr:uid="{00000000-0005-0000-0000-0000D8110000}"/>
    <cellStyle name="Normal 2 4 37" xfId="2591" xr:uid="{00000000-0005-0000-0000-0000D9110000}"/>
    <cellStyle name="Normal 2 4 38" xfId="2770" xr:uid="{00000000-0005-0000-0000-0000DA110000}"/>
    <cellStyle name="Normal 2 4 39" xfId="2839" xr:uid="{00000000-0005-0000-0000-0000DB110000}"/>
    <cellStyle name="Normal 2 4 4" xfId="1796" xr:uid="{00000000-0005-0000-0000-0000DC110000}"/>
    <cellStyle name="Normal 2 4 40" xfId="2158" xr:uid="{00000000-0005-0000-0000-0000DD110000}"/>
    <cellStyle name="Normal 2 4 41" xfId="2708" xr:uid="{00000000-0005-0000-0000-0000DE110000}"/>
    <cellStyle name="Normal 2 4 42" xfId="2782" xr:uid="{00000000-0005-0000-0000-0000DF110000}"/>
    <cellStyle name="Normal 2 4 43" xfId="2340" xr:uid="{00000000-0005-0000-0000-0000E0110000}"/>
    <cellStyle name="Normal 2 4 44" xfId="2360" xr:uid="{00000000-0005-0000-0000-0000E1110000}"/>
    <cellStyle name="Normal 2 4 45" xfId="2748" xr:uid="{00000000-0005-0000-0000-0000E2110000}"/>
    <cellStyle name="Normal 2 4 46" xfId="2208" xr:uid="{00000000-0005-0000-0000-0000E3110000}"/>
    <cellStyle name="Normal 2 4 47" xfId="2044" xr:uid="{00000000-0005-0000-0000-0000E4110000}"/>
    <cellStyle name="Normal 2 4 48" xfId="2949" xr:uid="{00000000-0005-0000-0000-0000E5110000}"/>
    <cellStyle name="Normal 2 4 49" xfId="2952" xr:uid="{00000000-0005-0000-0000-0000E6110000}"/>
    <cellStyle name="Normal 2 4 5" xfId="1799" xr:uid="{00000000-0005-0000-0000-0000E7110000}"/>
    <cellStyle name="Normal 2 4 50" xfId="2955" xr:uid="{00000000-0005-0000-0000-0000E8110000}"/>
    <cellStyle name="Normal 2 4 51" xfId="2959" xr:uid="{00000000-0005-0000-0000-0000E9110000}"/>
    <cellStyle name="Normal 2 4 52" xfId="2964" xr:uid="{00000000-0005-0000-0000-0000EA110000}"/>
    <cellStyle name="Normal 2 4 53" xfId="2969" xr:uid="{00000000-0005-0000-0000-0000EB110000}"/>
    <cellStyle name="Normal 2 4 54" xfId="2973" xr:uid="{00000000-0005-0000-0000-0000EC110000}"/>
    <cellStyle name="Normal 2 4 55" xfId="2978" xr:uid="{00000000-0005-0000-0000-0000ED110000}"/>
    <cellStyle name="Normal 2 4 56" xfId="2981" xr:uid="{00000000-0005-0000-0000-0000EE110000}"/>
    <cellStyle name="Normal 2 4 57" xfId="2988" xr:uid="{00000000-0005-0000-0000-0000EF110000}"/>
    <cellStyle name="Normal 2 4 58" xfId="2967" xr:uid="{00000000-0005-0000-0000-0000F0110000}"/>
    <cellStyle name="Normal 2 4 59" xfId="2896" xr:uid="{00000000-0005-0000-0000-0000F1110000}"/>
    <cellStyle name="Normal 2 4 6" xfId="1803" xr:uid="{00000000-0005-0000-0000-0000F2110000}"/>
    <cellStyle name="Normal 2 4 60" xfId="2950" xr:uid="{00000000-0005-0000-0000-0000F3110000}"/>
    <cellStyle name="Normal 2 4 61" xfId="2944" xr:uid="{00000000-0005-0000-0000-0000F4110000}"/>
    <cellStyle name="Normal 2 4 62" xfId="2933" xr:uid="{00000000-0005-0000-0000-0000F5110000}"/>
    <cellStyle name="Normal 2 4 63" xfId="2997" xr:uid="{00000000-0005-0000-0000-0000F6110000}"/>
    <cellStyle name="Normal 2 4 64" xfId="2940" xr:uid="{00000000-0005-0000-0000-0000F7110000}"/>
    <cellStyle name="Normal 2 4 65" xfId="3027" xr:uid="{00000000-0005-0000-0000-0000F8110000}"/>
    <cellStyle name="Normal 2 4 66" xfId="3577" xr:uid="{00000000-0005-0000-0000-0000F9110000}"/>
    <cellStyle name="Normal 2 4 67" xfId="3605" xr:uid="{00000000-0005-0000-0000-0000FA110000}"/>
    <cellStyle name="Normal 2 4 68" xfId="3630" xr:uid="{00000000-0005-0000-0000-0000FB110000}"/>
    <cellStyle name="Normal 2 4 69" xfId="3409" xr:uid="{00000000-0005-0000-0000-0000FC110000}"/>
    <cellStyle name="Normal 2 4 7" xfId="1806" xr:uid="{00000000-0005-0000-0000-0000FD110000}"/>
    <cellStyle name="Normal 2 4 70" xfId="3381" xr:uid="{00000000-0005-0000-0000-0000FE110000}"/>
    <cellStyle name="Normal 2 4 71" xfId="3568" xr:uid="{00000000-0005-0000-0000-0000FF110000}"/>
    <cellStyle name="Normal 2 4 72" xfId="3574" xr:uid="{00000000-0005-0000-0000-000000120000}"/>
    <cellStyle name="Normal 2 4 73" xfId="3588" xr:uid="{00000000-0005-0000-0000-000001120000}"/>
    <cellStyle name="Normal 2 4 74" xfId="3538" xr:uid="{00000000-0005-0000-0000-000002120000}"/>
    <cellStyle name="Normal 2 4 75" xfId="3421" xr:uid="{00000000-0005-0000-0000-000003120000}"/>
    <cellStyle name="Normal 2 4 76" xfId="3659" xr:uid="{00000000-0005-0000-0000-000004120000}"/>
    <cellStyle name="Normal 2 4 77" xfId="3400" xr:uid="{00000000-0005-0000-0000-000005120000}"/>
    <cellStyle name="Normal 2 4 78" xfId="3711" xr:uid="{00000000-0005-0000-0000-000006120000}"/>
    <cellStyle name="Normal 2 4 79" xfId="3822" xr:uid="{00000000-0005-0000-0000-000007120000}"/>
    <cellStyle name="Normal 2 4 8" xfId="1810" xr:uid="{00000000-0005-0000-0000-000008120000}"/>
    <cellStyle name="Normal 2 4 80" xfId="3883" xr:uid="{00000000-0005-0000-0000-000009120000}"/>
    <cellStyle name="Normal 2 4 81" xfId="3914" xr:uid="{00000000-0005-0000-0000-00000A120000}"/>
    <cellStyle name="Normal 2 4 82" xfId="3785" xr:uid="{00000000-0005-0000-0000-00000B120000}"/>
    <cellStyle name="Normal 2 4 83" xfId="3690" xr:uid="{00000000-0005-0000-0000-00000C120000}"/>
    <cellStyle name="Normal 2 4 84" xfId="3930" xr:uid="{00000000-0005-0000-0000-00000D120000}"/>
    <cellStyle name="Normal 2 4 85" xfId="3975" xr:uid="{00000000-0005-0000-0000-00000E120000}"/>
    <cellStyle name="Normal 2 4 86" xfId="3993" xr:uid="{00000000-0005-0000-0000-00000F120000}"/>
    <cellStyle name="Normal 2 4 87" xfId="3843" xr:uid="{00000000-0005-0000-0000-000010120000}"/>
    <cellStyle name="Normal 2 4 88" xfId="3684" xr:uid="{00000000-0005-0000-0000-000011120000}"/>
    <cellStyle name="Normal 2 4 89" xfId="3950" xr:uid="{00000000-0005-0000-0000-000012120000}"/>
    <cellStyle name="Normal 2 4 9" xfId="1826" xr:uid="{00000000-0005-0000-0000-000013120000}"/>
    <cellStyle name="Normal 2 4 90" xfId="4037" xr:uid="{00000000-0005-0000-0000-000014120000}"/>
    <cellStyle name="Normal 2 4 91" xfId="3636" xr:uid="{00000000-0005-0000-0000-000015120000}"/>
    <cellStyle name="Normal 2 4 92" xfId="3973" xr:uid="{00000000-0005-0000-0000-000016120000}"/>
    <cellStyle name="Normal 2 4 93" xfId="3756" xr:uid="{00000000-0005-0000-0000-000017120000}"/>
    <cellStyle name="Normal 2 4 94" xfId="3793" xr:uid="{00000000-0005-0000-0000-000018120000}"/>
    <cellStyle name="Normal 2 4 95" xfId="4060" xr:uid="{00000000-0005-0000-0000-000019120000}"/>
    <cellStyle name="Normal 2 4 96" xfId="3983" xr:uid="{00000000-0005-0000-0000-00001A120000}"/>
    <cellStyle name="Normal 2 4 97" xfId="4044" xr:uid="{00000000-0005-0000-0000-00001B120000}"/>
    <cellStyle name="Normal 2 4 98" xfId="3558" xr:uid="{00000000-0005-0000-0000-00001C120000}"/>
    <cellStyle name="Normal 2 4 99" xfId="3938" xr:uid="{00000000-0005-0000-0000-00001D120000}"/>
    <cellStyle name="Normal 2 40" xfId="1997" xr:uid="{00000000-0005-0000-0000-00001E120000}"/>
    <cellStyle name="Normal 2 41" xfId="2683" xr:uid="{00000000-0005-0000-0000-00001F120000}"/>
    <cellStyle name="Normal 2 42" xfId="2700" xr:uid="{00000000-0005-0000-0000-000020120000}"/>
    <cellStyle name="Normal 2 43" xfId="2716" xr:uid="{00000000-0005-0000-0000-000021120000}"/>
    <cellStyle name="Normal 2 44" xfId="2941" xr:uid="{00000000-0005-0000-0000-000022120000}"/>
    <cellStyle name="Normal 2 45" xfId="2999" xr:uid="{00000000-0005-0000-0000-000023120000}"/>
    <cellStyle name="Normal 2 45 2" xfId="7067" xr:uid="{00000000-0005-0000-0000-000024120000}"/>
    <cellStyle name="Normal 2 45 3" xfId="13984" xr:uid="{00000000-0005-0000-0000-000025120000}"/>
    <cellStyle name="Normal 2 46" xfId="3050" xr:uid="{00000000-0005-0000-0000-000026120000}"/>
    <cellStyle name="Normal 2 46 2" xfId="7068" xr:uid="{00000000-0005-0000-0000-000027120000}"/>
    <cellStyle name="Normal 2 46 3" xfId="13936" xr:uid="{00000000-0005-0000-0000-000028120000}"/>
    <cellStyle name="Normal 2 47" xfId="3059" xr:uid="{00000000-0005-0000-0000-000029120000}"/>
    <cellStyle name="Normal 2 47 2" xfId="7069" xr:uid="{00000000-0005-0000-0000-00002A120000}"/>
    <cellStyle name="Normal 2 47 3" xfId="13928" xr:uid="{00000000-0005-0000-0000-00002B120000}"/>
    <cellStyle name="Normal 2 48" xfId="3070" xr:uid="{00000000-0005-0000-0000-00002C120000}"/>
    <cellStyle name="Normal 2 48 2" xfId="7070" xr:uid="{00000000-0005-0000-0000-00002D120000}"/>
    <cellStyle name="Normal 2 48 3" xfId="13920" xr:uid="{00000000-0005-0000-0000-00002E120000}"/>
    <cellStyle name="Normal 2 49" xfId="2902" xr:uid="{00000000-0005-0000-0000-00002F120000}"/>
    <cellStyle name="Normal 2 49 2" xfId="7071" xr:uid="{00000000-0005-0000-0000-000030120000}"/>
    <cellStyle name="Normal 2 49 3" xfId="14029" xr:uid="{00000000-0005-0000-0000-000031120000}"/>
    <cellStyle name="Normal 2 5" xfId="142" xr:uid="{00000000-0005-0000-0000-000032120000}"/>
    <cellStyle name="Normal 2 5 10" xfId="1879" xr:uid="{00000000-0005-0000-0000-000033120000}"/>
    <cellStyle name="Normal 2 5 10 2" xfId="7072" xr:uid="{00000000-0005-0000-0000-000034120000}"/>
    <cellStyle name="Normal 2 5 10 3" xfId="14644" xr:uid="{00000000-0005-0000-0000-000035120000}"/>
    <cellStyle name="Normal 2 5 100" xfId="4509" xr:uid="{00000000-0005-0000-0000-000036120000}"/>
    <cellStyle name="Normal 2 5 100 2" xfId="7073" xr:uid="{00000000-0005-0000-0000-000037120000}"/>
    <cellStyle name="Normal 2 5 100 3" xfId="13224" xr:uid="{00000000-0005-0000-0000-000038120000}"/>
    <cellStyle name="Normal 2 5 101" xfId="4516" xr:uid="{00000000-0005-0000-0000-000039120000}"/>
    <cellStyle name="Normal 2 5 101 2" xfId="7074" xr:uid="{00000000-0005-0000-0000-00003A120000}"/>
    <cellStyle name="Normal 2 5 101 3" xfId="13222" xr:uid="{00000000-0005-0000-0000-00003B120000}"/>
    <cellStyle name="Normal 2 5 102" xfId="4522" xr:uid="{00000000-0005-0000-0000-00003C120000}"/>
    <cellStyle name="Normal 2 5 102 2" xfId="7075" xr:uid="{00000000-0005-0000-0000-00003D120000}"/>
    <cellStyle name="Normal 2 5 102 3" xfId="13221" xr:uid="{00000000-0005-0000-0000-00003E120000}"/>
    <cellStyle name="Normal 2 5 103" xfId="4528" xr:uid="{00000000-0005-0000-0000-00003F120000}"/>
    <cellStyle name="Normal 2 5 103 2" xfId="7076" xr:uid="{00000000-0005-0000-0000-000040120000}"/>
    <cellStyle name="Normal 2 5 103 3" xfId="13220" xr:uid="{00000000-0005-0000-0000-000041120000}"/>
    <cellStyle name="Normal 2 5 104" xfId="4534" xr:uid="{00000000-0005-0000-0000-000042120000}"/>
    <cellStyle name="Normal 2 5 104 2" xfId="7077" xr:uid="{00000000-0005-0000-0000-000043120000}"/>
    <cellStyle name="Normal 2 5 104 3" xfId="13219" xr:uid="{00000000-0005-0000-0000-000044120000}"/>
    <cellStyle name="Normal 2 5 105" xfId="4540" xr:uid="{00000000-0005-0000-0000-000045120000}"/>
    <cellStyle name="Normal 2 5 105 2" xfId="7078" xr:uid="{00000000-0005-0000-0000-000046120000}"/>
    <cellStyle name="Normal 2 5 105 3" xfId="13218" xr:uid="{00000000-0005-0000-0000-000047120000}"/>
    <cellStyle name="Normal 2 5 106" xfId="4546" xr:uid="{00000000-0005-0000-0000-000048120000}"/>
    <cellStyle name="Normal 2 5 106 2" xfId="7079" xr:uid="{00000000-0005-0000-0000-000049120000}"/>
    <cellStyle name="Normal 2 5 106 3" xfId="13217" xr:uid="{00000000-0005-0000-0000-00004A120000}"/>
    <cellStyle name="Normal 2 5 107" xfId="4579" xr:uid="{00000000-0005-0000-0000-00004B120000}"/>
    <cellStyle name="Normal 2 5 107 2" xfId="7080" xr:uid="{00000000-0005-0000-0000-00004C120000}"/>
    <cellStyle name="Normal 2 5 107 3" xfId="13201" xr:uid="{00000000-0005-0000-0000-00004D120000}"/>
    <cellStyle name="Normal 2 5 108" xfId="4564" xr:uid="{00000000-0005-0000-0000-00004E120000}"/>
    <cellStyle name="Normal 2 5 108 2" xfId="7081" xr:uid="{00000000-0005-0000-0000-00004F120000}"/>
    <cellStyle name="Normal 2 5 108 3" xfId="13211" xr:uid="{00000000-0005-0000-0000-000050120000}"/>
    <cellStyle name="Normal 2 5 109" xfId="4658" xr:uid="{00000000-0005-0000-0000-000051120000}"/>
    <cellStyle name="Normal 2 5 109 2" xfId="7082" xr:uid="{00000000-0005-0000-0000-000052120000}"/>
    <cellStyle name="Normal 2 5 109 3" xfId="13152" xr:uid="{00000000-0005-0000-0000-000053120000}"/>
    <cellStyle name="Normal 2 5 11" xfId="1897" xr:uid="{00000000-0005-0000-0000-000054120000}"/>
    <cellStyle name="Normal 2 5 11 2" xfId="7083" xr:uid="{00000000-0005-0000-0000-000055120000}"/>
    <cellStyle name="Normal 2 5 11 3" xfId="14633" xr:uid="{00000000-0005-0000-0000-000056120000}"/>
    <cellStyle name="Normal 2 5 110" xfId="4602" xr:uid="{00000000-0005-0000-0000-000057120000}"/>
    <cellStyle name="Normal 2 5 110 2" xfId="7084" xr:uid="{00000000-0005-0000-0000-000058120000}"/>
    <cellStyle name="Normal 2 5 110 3" xfId="13189" xr:uid="{00000000-0005-0000-0000-000059120000}"/>
    <cellStyle name="Normal 2 5 111" xfId="4691" xr:uid="{00000000-0005-0000-0000-00005A120000}"/>
    <cellStyle name="Normal 2 5 111 2" xfId="7085" xr:uid="{00000000-0005-0000-0000-00005B120000}"/>
    <cellStyle name="Normal 2 5 111 3" xfId="13133" xr:uid="{00000000-0005-0000-0000-00005C120000}"/>
    <cellStyle name="Normal 2 5 112" xfId="4740" xr:uid="{00000000-0005-0000-0000-00005D120000}"/>
    <cellStyle name="Normal 2 5 112 2" xfId="7086" xr:uid="{00000000-0005-0000-0000-00005E120000}"/>
    <cellStyle name="Normal 2 5 112 3" xfId="13101" xr:uid="{00000000-0005-0000-0000-00005F120000}"/>
    <cellStyle name="Normal 2 5 113" xfId="4786" xr:uid="{00000000-0005-0000-0000-000060120000}"/>
    <cellStyle name="Normal 2 5 113 2" xfId="7087" xr:uid="{00000000-0005-0000-0000-000061120000}"/>
    <cellStyle name="Normal 2 5 113 3" xfId="13074" xr:uid="{00000000-0005-0000-0000-000062120000}"/>
    <cellStyle name="Normal 2 5 114" xfId="4795" xr:uid="{00000000-0005-0000-0000-000063120000}"/>
    <cellStyle name="Normal 2 5 114 2" xfId="7088" xr:uid="{00000000-0005-0000-0000-000064120000}"/>
    <cellStyle name="Normal 2 5 114 3" xfId="13066" xr:uid="{00000000-0005-0000-0000-000065120000}"/>
    <cellStyle name="Normal 2 5 115" xfId="4739" xr:uid="{00000000-0005-0000-0000-000066120000}"/>
    <cellStyle name="Normal 2 5 115 2" xfId="7089" xr:uid="{00000000-0005-0000-0000-000067120000}"/>
    <cellStyle name="Normal 2 5 115 3" xfId="13102" xr:uid="{00000000-0005-0000-0000-000068120000}"/>
    <cellStyle name="Normal 2 5 116" xfId="4581" xr:uid="{00000000-0005-0000-0000-000069120000}"/>
    <cellStyle name="Normal 2 5 116 2" xfId="7090" xr:uid="{00000000-0005-0000-0000-00006A120000}"/>
    <cellStyle name="Normal 2 5 116 3" xfId="13199" xr:uid="{00000000-0005-0000-0000-00006B120000}"/>
    <cellStyle name="Normal 2 5 117" xfId="4760" xr:uid="{00000000-0005-0000-0000-00006C120000}"/>
    <cellStyle name="Normal 2 5 117 2" xfId="7091" xr:uid="{00000000-0005-0000-0000-00006D120000}"/>
    <cellStyle name="Normal 2 5 117 3" xfId="13090" xr:uid="{00000000-0005-0000-0000-00006E120000}"/>
    <cellStyle name="Normal 2 5 118" xfId="4838" xr:uid="{00000000-0005-0000-0000-00006F120000}"/>
    <cellStyle name="Normal 2 5 118 2" xfId="7092" xr:uid="{00000000-0005-0000-0000-000070120000}"/>
    <cellStyle name="Normal 2 5 118 3" xfId="13034" xr:uid="{00000000-0005-0000-0000-000071120000}"/>
    <cellStyle name="Normal 2 5 119" xfId="4862" xr:uid="{00000000-0005-0000-0000-000072120000}"/>
    <cellStyle name="Normal 2 5 119 2" xfId="7093" xr:uid="{00000000-0005-0000-0000-000073120000}"/>
    <cellStyle name="Normal 2 5 119 3" xfId="13013" xr:uid="{00000000-0005-0000-0000-000074120000}"/>
    <cellStyle name="Normal 2 5 12" xfId="1916" xr:uid="{00000000-0005-0000-0000-000075120000}"/>
    <cellStyle name="Normal 2 5 12 2" xfId="7094" xr:uid="{00000000-0005-0000-0000-000076120000}"/>
    <cellStyle name="Normal 2 5 12 3" xfId="14623" xr:uid="{00000000-0005-0000-0000-000077120000}"/>
    <cellStyle name="Normal 2 5 120" xfId="4763" xr:uid="{00000000-0005-0000-0000-000078120000}"/>
    <cellStyle name="Normal 2 5 120 2" xfId="7095" xr:uid="{00000000-0005-0000-0000-000079120000}"/>
    <cellStyle name="Normal 2 5 120 3" xfId="13087" xr:uid="{00000000-0005-0000-0000-00007A120000}"/>
    <cellStyle name="Normal 2 5 121" xfId="4882" xr:uid="{00000000-0005-0000-0000-00007B120000}"/>
    <cellStyle name="Normal 2 5 121 2" xfId="7096" xr:uid="{00000000-0005-0000-0000-00007C120000}"/>
    <cellStyle name="Normal 2 5 121 3" xfId="12998" xr:uid="{00000000-0005-0000-0000-00007D120000}"/>
    <cellStyle name="Normal 2 5 122" xfId="4900" xr:uid="{00000000-0005-0000-0000-00007E120000}"/>
    <cellStyle name="Normal 2 5 122 2" xfId="7097" xr:uid="{00000000-0005-0000-0000-00007F120000}"/>
    <cellStyle name="Normal 2 5 122 3" xfId="12983" xr:uid="{00000000-0005-0000-0000-000080120000}"/>
    <cellStyle name="Normal 2 5 123" xfId="4922" xr:uid="{00000000-0005-0000-0000-000081120000}"/>
    <cellStyle name="Normal 2 5 123 2" xfId="7098" xr:uid="{00000000-0005-0000-0000-000082120000}"/>
    <cellStyle name="Normal 2 5 123 3" xfId="12964" xr:uid="{00000000-0005-0000-0000-000083120000}"/>
    <cellStyle name="Normal 2 5 124" xfId="4945" xr:uid="{00000000-0005-0000-0000-000084120000}"/>
    <cellStyle name="Normal 2 5 124 2" xfId="7099" xr:uid="{00000000-0005-0000-0000-000085120000}"/>
    <cellStyle name="Normal 2 5 124 3" xfId="12943" xr:uid="{00000000-0005-0000-0000-000086120000}"/>
    <cellStyle name="Normal 2 5 125" xfId="4713" xr:uid="{00000000-0005-0000-0000-000087120000}"/>
    <cellStyle name="Normal 2 5 125 2" xfId="7100" xr:uid="{00000000-0005-0000-0000-000088120000}"/>
    <cellStyle name="Normal 2 5 125 3" xfId="13120" xr:uid="{00000000-0005-0000-0000-000089120000}"/>
    <cellStyle name="Normal 2 5 126" xfId="4793" xr:uid="{00000000-0005-0000-0000-00008A120000}"/>
    <cellStyle name="Normal 2 5 126 2" xfId="7101" xr:uid="{00000000-0005-0000-0000-00008B120000}"/>
    <cellStyle name="Normal 2 5 126 3" xfId="13068" xr:uid="{00000000-0005-0000-0000-00008C120000}"/>
    <cellStyle name="Normal 2 5 127" xfId="4878" xr:uid="{00000000-0005-0000-0000-00008D120000}"/>
    <cellStyle name="Normal 2 5 127 2" xfId="7102" xr:uid="{00000000-0005-0000-0000-00008E120000}"/>
    <cellStyle name="Normal 2 5 127 3" xfId="13000" xr:uid="{00000000-0005-0000-0000-00008F120000}"/>
    <cellStyle name="Normal 2 5 128" xfId="5097" xr:uid="{00000000-0005-0000-0000-000090120000}"/>
    <cellStyle name="Normal 2 5 128 2" xfId="7103" xr:uid="{00000000-0005-0000-0000-000091120000}"/>
    <cellStyle name="Normal 2 5 128 3" xfId="12814" xr:uid="{00000000-0005-0000-0000-000092120000}"/>
    <cellStyle name="Normal 2 5 129" xfId="5090" xr:uid="{00000000-0005-0000-0000-000093120000}"/>
    <cellStyle name="Normal 2 5 129 2" xfId="7104" xr:uid="{00000000-0005-0000-0000-000094120000}"/>
    <cellStyle name="Normal 2 5 129 3" xfId="12820" xr:uid="{00000000-0005-0000-0000-000095120000}"/>
    <cellStyle name="Normal 2 5 13" xfId="1944" xr:uid="{00000000-0005-0000-0000-000096120000}"/>
    <cellStyle name="Normal 2 5 13 2" xfId="7105" xr:uid="{00000000-0005-0000-0000-000097120000}"/>
    <cellStyle name="Normal 2 5 13 3" xfId="14610" xr:uid="{00000000-0005-0000-0000-000098120000}"/>
    <cellStyle name="Normal 2 5 130" xfId="4942" xr:uid="{00000000-0005-0000-0000-000099120000}"/>
    <cellStyle name="Normal 2 5 130 2" xfId="7106" xr:uid="{00000000-0005-0000-0000-00009A120000}"/>
    <cellStyle name="Normal 2 5 130 3" xfId="12945" xr:uid="{00000000-0005-0000-0000-00009B120000}"/>
    <cellStyle name="Normal 2 5 131" xfId="4834" xr:uid="{00000000-0005-0000-0000-00009C120000}"/>
    <cellStyle name="Normal 2 5 131 2" xfId="7107" xr:uid="{00000000-0005-0000-0000-00009D120000}"/>
    <cellStyle name="Normal 2 5 131 3" xfId="13037" xr:uid="{00000000-0005-0000-0000-00009E120000}"/>
    <cellStyle name="Normal 2 5 132" xfId="1595" xr:uid="{00000000-0005-0000-0000-00009F120000}"/>
    <cellStyle name="Normal 2 5 133" xfId="14948" xr:uid="{00000000-0005-0000-0000-0000A0120000}"/>
    <cellStyle name="Normal 2 5 14" xfId="2001" xr:uid="{00000000-0005-0000-0000-0000A1120000}"/>
    <cellStyle name="Normal 2 5 14 2" xfId="7108" xr:uid="{00000000-0005-0000-0000-0000A2120000}"/>
    <cellStyle name="Normal 2 5 14 3" xfId="14580" xr:uid="{00000000-0005-0000-0000-0000A3120000}"/>
    <cellStyle name="Normal 2 5 15" xfId="2092" xr:uid="{00000000-0005-0000-0000-0000A4120000}"/>
    <cellStyle name="Normal 2 5 15 2" xfId="7109" xr:uid="{00000000-0005-0000-0000-0000A5120000}"/>
    <cellStyle name="Normal 2 5 15 3" xfId="14526" xr:uid="{00000000-0005-0000-0000-0000A6120000}"/>
    <cellStyle name="Normal 2 5 16" xfId="2304" xr:uid="{00000000-0005-0000-0000-0000A7120000}"/>
    <cellStyle name="Normal 2 5 16 2" xfId="7110" xr:uid="{00000000-0005-0000-0000-0000A8120000}"/>
    <cellStyle name="Normal 2 5 16 3" xfId="14398" xr:uid="{00000000-0005-0000-0000-0000A9120000}"/>
    <cellStyle name="Normal 2 5 17" xfId="2193" xr:uid="{00000000-0005-0000-0000-0000AA120000}"/>
    <cellStyle name="Normal 2 5 17 2" xfId="7111" xr:uid="{00000000-0005-0000-0000-0000AB120000}"/>
    <cellStyle name="Normal 2 5 17 3" xfId="14468" xr:uid="{00000000-0005-0000-0000-0000AC120000}"/>
    <cellStyle name="Normal 2 5 18" xfId="2003" xr:uid="{00000000-0005-0000-0000-0000AD120000}"/>
    <cellStyle name="Normal 2 5 18 2" xfId="7112" xr:uid="{00000000-0005-0000-0000-0000AE120000}"/>
    <cellStyle name="Normal 2 5 18 3" xfId="14578" xr:uid="{00000000-0005-0000-0000-0000AF120000}"/>
    <cellStyle name="Normal 2 5 19" xfId="2273" xr:uid="{00000000-0005-0000-0000-0000B0120000}"/>
    <cellStyle name="Normal 2 5 19 2" xfId="7113" xr:uid="{00000000-0005-0000-0000-0000B1120000}"/>
    <cellStyle name="Normal 2 5 19 3" xfId="14418" xr:uid="{00000000-0005-0000-0000-0000B2120000}"/>
    <cellStyle name="Normal 2 5 2" xfId="151" xr:uid="{00000000-0005-0000-0000-0000B3120000}"/>
    <cellStyle name="Normal 2 5 2 2" xfId="7114" xr:uid="{00000000-0005-0000-0000-0000B4120000}"/>
    <cellStyle name="Normal 2 5 2 3" xfId="14944" xr:uid="{00000000-0005-0000-0000-0000B5120000}"/>
    <cellStyle name="Normal 2 5 20" xfId="1991" xr:uid="{00000000-0005-0000-0000-0000B6120000}"/>
    <cellStyle name="Normal 2 5 20 2" xfId="7115" xr:uid="{00000000-0005-0000-0000-0000B7120000}"/>
    <cellStyle name="Normal 2 5 20 3" xfId="14585" xr:uid="{00000000-0005-0000-0000-0000B8120000}"/>
    <cellStyle name="Normal 2 5 21" xfId="2346" xr:uid="{00000000-0005-0000-0000-0000B9120000}"/>
    <cellStyle name="Normal 2 5 21 2" xfId="7116" xr:uid="{00000000-0005-0000-0000-0000BA120000}"/>
    <cellStyle name="Normal 2 5 21 3" xfId="14377" xr:uid="{00000000-0005-0000-0000-0000BB120000}"/>
    <cellStyle name="Normal 2 5 22" xfId="2564" xr:uid="{00000000-0005-0000-0000-0000BC120000}"/>
    <cellStyle name="Normal 2 5 22 2" xfId="7117" xr:uid="{00000000-0005-0000-0000-0000BD120000}"/>
    <cellStyle name="Normal 2 5 22 3" xfId="14240" xr:uid="{00000000-0005-0000-0000-0000BE120000}"/>
    <cellStyle name="Normal 2 5 23" xfId="2514" xr:uid="{00000000-0005-0000-0000-0000BF120000}"/>
    <cellStyle name="Normal 2 5 23 2" xfId="7118" xr:uid="{00000000-0005-0000-0000-0000C0120000}"/>
    <cellStyle name="Normal 2 5 23 3" xfId="14272" xr:uid="{00000000-0005-0000-0000-0000C1120000}"/>
    <cellStyle name="Normal 2 5 24" xfId="2596" xr:uid="{00000000-0005-0000-0000-0000C2120000}"/>
    <cellStyle name="Normal 2 5 24 2" xfId="7119" xr:uid="{00000000-0005-0000-0000-0000C3120000}"/>
    <cellStyle name="Normal 2 5 24 3" xfId="14219" xr:uid="{00000000-0005-0000-0000-0000C4120000}"/>
    <cellStyle name="Normal 2 5 25" xfId="2430" xr:uid="{00000000-0005-0000-0000-0000C5120000}"/>
    <cellStyle name="Normal 2 5 25 2" xfId="7120" xr:uid="{00000000-0005-0000-0000-0000C6120000}"/>
    <cellStyle name="Normal 2 5 25 3" xfId="14323" xr:uid="{00000000-0005-0000-0000-0000C7120000}"/>
    <cellStyle name="Normal 2 5 26" xfId="2087" xr:uid="{00000000-0005-0000-0000-0000C8120000}"/>
    <cellStyle name="Normal 2 5 26 2" xfId="7121" xr:uid="{00000000-0005-0000-0000-0000C9120000}"/>
    <cellStyle name="Normal 2 5 26 3" xfId="14530" xr:uid="{00000000-0005-0000-0000-0000CA120000}"/>
    <cellStyle name="Normal 2 5 27" xfId="2423" xr:uid="{00000000-0005-0000-0000-0000CB120000}"/>
    <cellStyle name="Normal 2 5 27 2" xfId="7122" xr:uid="{00000000-0005-0000-0000-0000CC120000}"/>
    <cellStyle name="Normal 2 5 27 3" xfId="14329" xr:uid="{00000000-0005-0000-0000-0000CD120000}"/>
    <cellStyle name="Normal 2 5 28" xfId="2094" xr:uid="{00000000-0005-0000-0000-0000CE120000}"/>
    <cellStyle name="Normal 2 5 28 2" xfId="7123" xr:uid="{00000000-0005-0000-0000-0000CF120000}"/>
    <cellStyle name="Normal 2 5 28 3" xfId="14524" xr:uid="{00000000-0005-0000-0000-0000D0120000}"/>
    <cellStyle name="Normal 2 5 29" xfId="2309" xr:uid="{00000000-0005-0000-0000-0000D1120000}"/>
    <cellStyle name="Normal 2 5 29 2" xfId="7124" xr:uid="{00000000-0005-0000-0000-0000D2120000}"/>
    <cellStyle name="Normal 2 5 29 3" xfId="14394" xr:uid="{00000000-0005-0000-0000-0000D3120000}"/>
    <cellStyle name="Normal 2 5 3" xfId="1800" xr:uid="{00000000-0005-0000-0000-0000D4120000}"/>
    <cellStyle name="Normal 2 5 3 2" xfId="7125" xr:uid="{00000000-0005-0000-0000-0000D5120000}"/>
    <cellStyle name="Normal 2 5 3 3" xfId="14685" xr:uid="{00000000-0005-0000-0000-0000D6120000}"/>
    <cellStyle name="Normal 2 5 30" xfId="2706" xr:uid="{00000000-0005-0000-0000-0000D7120000}"/>
    <cellStyle name="Normal 2 5 30 2" xfId="7126" xr:uid="{00000000-0005-0000-0000-0000D8120000}"/>
    <cellStyle name="Normal 2 5 30 3" xfId="14969" xr:uid="{00000000-0005-0000-0000-0000D9120000}"/>
    <cellStyle name="Normal 2 5 31" xfId="2478" xr:uid="{00000000-0005-0000-0000-0000DA120000}"/>
    <cellStyle name="Normal 2 5 31 2" xfId="7127" xr:uid="{00000000-0005-0000-0000-0000DB120000}"/>
    <cellStyle name="Normal 2 5 31 3" xfId="14295" xr:uid="{00000000-0005-0000-0000-0000DC120000}"/>
    <cellStyle name="Normal 2 5 32" xfId="2281" xr:uid="{00000000-0005-0000-0000-0000DD120000}"/>
    <cellStyle name="Normal 2 5 32 2" xfId="7128" xr:uid="{00000000-0005-0000-0000-0000DE120000}"/>
    <cellStyle name="Normal 2 5 32 3" xfId="14411" xr:uid="{00000000-0005-0000-0000-0000DF120000}"/>
    <cellStyle name="Normal 2 5 33" xfId="2605" xr:uid="{00000000-0005-0000-0000-0000E0120000}"/>
    <cellStyle name="Normal 2 5 33 2" xfId="7129" xr:uid="{00000000-0005-0000-0000-0000E1120000}"/>
    <cellStyle name="Normal 2 5 33 3" xfId="14212" xr:uid="{00000000-0005-0000-0000-0000E2120000}"/>
    <cellStyle name="Normal 2 5 34" xfId="2542" xr:uid="{00000000-0005-0000-0000-0000E3120000}"/>
    <cellStyle name="Normal 2 5 34 2" xfId="7130" xr:uid="{00000000-0005-0000-0000-0000E4120000}"/>
    <cellStyle name="Normal 2 5 34 3" xfId="14257" xr:uid="{00000000-0005-0000-0000-0000E5120000}"/>
    <cellStyle name="Normal 2 5 35" xfId="2252" xr:uid="{00000000-0005-0000-0000-0000E6120000}"/>
    <cellStyle name="Normal 2 5 35 2" xfId="7131" xr:uid="{00000000-0005-0000-0000-0000E7120000}"/>
    <cellStyle name="Normal 2 5 35 3" xfId="14432" xr:uid="{00000000-0005-0000-0000-0000E8120000}"/>
    <cellStyle name="Normal 2 5 36" xfId="2391" xr:uid="{00000000-0005-0000-0000-0000E9120000}"/>
    <cellStyle name="Normal 2 5 36 2" xfId="7132" xr:uid="{00000000-0005-0000-0000-0000EA120000}"/>
    <cellStyle name="Normal 2 5 36 3" xfId="14352" xr:uid="{00000000-0005-0000-0000-0000EB120000}"/>
    <cellStyle name="Normal 2 5 37" xfId="2815" xr:uid="{00000000-0005-0000-0000-0000EC120000}"/>
    <cellStyle name="Normal 2 5 37 2" xfId="7133" xr:uid="{00000000-0005-0000-0000-0000ED120000}"/>
    <cellStyle name="Normal 2 5 37 3" xfId="14085" xr:uid="{00000000-0005-0000-0000-0000EE120000}"/>
    <cellStyle name="Normal 2 5 38" xfId="2021" xr:uid="{00000000-0005-0000-0000-0000EF120000}"/>
    <cellStyle name="Normal 2 5 38 2" xfId="7134" xr:uid="{00000000-0005-0000-0000-0000F0120000}"/>
    <cellStyle name="Normal 2 5 38 3" xfId="14569" xr:uid="{00000000-0005-0000-0000-0000F1120000}"/>
    <cellStyle name="Normal 2 5 39" xfId="2280" xr:uid="{00000000-0005-0000-0000-0000F2120000}"/>
    <cellStyle name="Normal 2 5 39 2" xfId="7135" xr:uid="{00000000-0005-0000-0000-0000F3120000}"/>
    <cellStyle name="Normal 2 5 39 3" xfId="14412" xr:uid="{00000000-0005-0000-0000-0000F4120000}"/>
    <cellStyle name="Normal 2 5 4" xfId="1804" xr:uid="{00000000-0005-0000-0000-0000F5120000}"/>
    <cellStyle name="Normal 2 5 4 2" xfId="7136" xr:uid="{00000000-0005-0000-0000-0000F6120000}"/>
    <cellStyle name="Normal 2 5 4 3" xfId="14683" xr:uid="{00000000-0005-0000-0000-0000F7120000}"/>
    <cellStyle name="Normal 2 5 40" xfId="2689" xr:uid="{00000000-0005-0000-0000-0000F8120000}"/>
    <cellStyle name="Normal 2 5 40 2" xfId="7137" xr:uid="{00000000-0005-0000-0000-0000F9120000}"/>
    <cellStyle name="Normal 2 5 40 3" xfId="14160" xr:uid="{00000000-0005-0000-0000-0000FA120000}"/>
    <cellStyle name="Normal 2 5 41" xfId="2720" xr:uid="{00000000-0005-0000-0000-0000FB120000}"/>
    <cellStyle name="Normal 2 5 41 2" xfId="7138" xr:uid="{00000000-0005-0000-0000-0000FC120000}"/>
    <cellStyle name="Normal 2 5 41 3" xfId="14154" xr:uid="{00000000-0005-0000-0000-0000FD120000}"/>
    <cellStyle name="Normal 2 5 42" xfId="2687" xr:uid="{00000000-0005-0000-0000-0000FE120000}"/>
    <cellStyle name="Normal 2 5 42 2" xfId="7139" xr:uid="{00000000-0005-0000-0000-0000FF120000}"/>
    <cellStyle name="Normal 2 5 42 3" xfId="14161" xr:uid="{00000000-0005-0000-0000-000000130000}"/>
    <cellStyle name="Normal 2 5 43" xfId="2624" xr:uid="{00000000-0005-0000-0000-000001130000}"/>
    <cellStyle name="Normal 2 5 43 2" xfId="7140" xr:uid="{00000000-0005-0000-0000-000002130000}"/>
    <cellStyle name="Normal 2 5 43 3" xfId="14202" xr:uid="{00000000-0005-0000-0000-000003130000}"/>
    <cellStyle name="Normal 2 5 44" xfId="2498" xr:uid="{00000000-0005-0000-0000-000004130000}"/>
    <cellStyle name="Normal 2 5 44 2" xfId="7141" xr:uid="{00000000-0005-0000-0000-000005130000}"/>
    <cellStyle name="Normal 2 5 44 3" xfId="14279" xr:uid="{00000000-0005-0000-0000-000006130000}"/>
    <cellStyle name="Normal 2 5 45" xfId="2136" xr:uid="{00000000-0005-0000-0000-000007130000}"/>
    <cellStyle name="Normal 2 5 45 2" xfId="7142" xr:uid="{00000000-0005-0000-0000-000008130000}"/>
    <cellStyle name="Normal 2 5 45 3" xfId="14498" xr:uid="{00000000-0005-0000-0000-000009130000}"/>
    <cellStyle name="Normal 2 5 46" xfId="2954" xr:uid="{00000000-0005-0000-0000-00000A130000}"/>
    <cellStyle name="Normal 2 5 46 2" xfId="7143" xr:uid="{00000000-0005-0000-0000-00000B130000}"/>
    <cellStyle name="Normal 2 5 46 3" xfId="14010" xr:uid="{00000000-0005-0000-0000-00000C130000}"/>
    <cellStyle name="Normal 2 5 47" xfId="2957" xr:uid="{00000000-0005-0000-0000-00000D130000}"/>
    <cellStyle name="Normal 2 5 47 2" xfId="7144" xr:uid="{00000000-0005-0000-0000-00000E130000}"/>
    <cellStyle name="Normal 2 5 47 3" xfId="14009" xr:uid="{00000000-0005-0000-0000-00000F130000}"/>
    <cellStyle name="Normal 2 5 48" xfId="2961" xr:uid="{00000000-0005-0000-0000-000010130000}"/>
    <cellStyle name="Normal 2 5 48 2" xfId="7145" xr:uid="{00000000-0005-0000-0000-000011130000}"/>
    <cellStyle name="Normal 2 5 48 3" xfId="14007" xr:uid="{00000000-0005-0000-0000-000012130000}"/>
    <cellStyle name="Normal 2 5 49" xfId="2966" xr:uid="{00000000-0005-0000-0000-000013130000}"/>
    <cellStyle name="Normal 2 5 49 2" xfId="7146" xr:uid="{00000000-0005-0000-0000-000014130000}"/>
    <cellStyle name="Normal 2 5 49 3" xfId="14004" xr:uid="{00000000-0005-0000-0000-000015130000}"/>
    <cellStyle name="Normal 2 5 5" xfId="1807" xr:uid="{00000000-0005-0000-0000-000016130000}"/>
    <cellStyle name="Normal 2 5 5 2" xfId="7147" xr:uid="{00000000-0005-0000-0000-000017130000}"/>
    <cellStyle name="Normal 2 5 5 3" xfId="14682" xr:uid="{00000000-0005-0000-0000-000018130000}"/>
    <cellStyle name="Normal 2 5 50" xfId="2971" xr:uid="{00000000-0005-0000-0000-000019130000}"/>
    <cellStyle name="Normal 2 5 50 2" xfId="7148" xr:uid="{00000000-0005-0000-0000-00001A130000}"/>
    <cellStyle name="Normal 2 5 50 3" xfId="14002" xr:uid="{00000000-0005-0000-0000-00001B130000}"/>
    <cellStyle name="Normal 2 5 51" xfId="2975" xr:uid="{00000000-0005-0000-0000-00001C130000}"/>
    <cellStyle name="Normal 2 5 51 2" xfId="7149" xr:uid="{00000000-0005-0000-0000-00001D130000}"/>
    <cellStyle name="Normal 2 5 51 3" xfId="14000" xr:uid="{00000000-0005-0000-0000-00001E130000}"/>
    <cellStyle name="Normal 2 5 52" xfId="2979" xr:uid="{00000000-0005-0000-0000-00001F130000}"/>
    <cellStyle name="Normal 2 5 52 2" xfId="7150" xr:uid="{00000000-0005-0000-0000-000020130000}"/>
    <cellStyle name="Normal 2 5 52 3" xfId="13997" xr:uid="{00000000-0005-0000-0000-000021130000}"/>
    <cellStyle name="Normal 2 5 53" xfId="2983" xr:uid="{00000000-0005-0000-0000-000022130000}"/>
    <cellStyle name="Normal 2 5 53 2" xfId="7151" xr:uid="{00000000-0005-0000-0000-000023130000}"/>
    <cellStyle name="Normal 2 5 53 3" xfId="13995" xr:uid="{00000000-0005-0000-0000-000024130000}"/>
    <cellStyle name="Normal 2 5 54" xfId="2989" xr:uid="{00000000-0005-0000-0000-000025130000}"/>
    <cellStyle name="Normal 2 5 54 2" xfId="7152" xr:uid="{00000000-0005-0000-0000-000026130000}"/>
    <cellStyle name="Normal 2 5 54 3" xfId="13990" xr:uid="{00000000-0005-0000-0000-000027130000}"/>
    <cellStyle name="Normal 2 5 55" xfId="2996" xr:uid="{00000000-0005-0000-0000-000028130000}"/>
    <cellStyle name="Normal 2 5 55 2" xfId="7153" xr:uid="{00000000-0005-0000-0000-000029130000}"/>
    <cellStyle name="Normal 2 5 55 3" xfId="13986" xr:uid="{00000000-0005-0000-0000-00002A130000}"/>
    <cellStyle name="Normal 2 5 56" xfId="3003" xr:uid="{00000000-0005-0000-0000-00002B130000}"/>
    <cellStyle name="Normal 2 5 56 2" xfId="7154" xr:uid="{00000000-0005-0000-0000-00002C130000}"/>
    <cellStyle name="Normal 2 5 56 3" xfId="13980" xr:uid="{00000000-0005-0000-0000-00002D130000}"/>
    <cellStyle name="Normal 2 5 57" xfId="3009" xr:uid="{00000000-0005-0000-0000-00002E130000}"/>
    <cellStyle name="Normal 2 5 57 2" xfId="7155" xr:uid="{00000000-0005-0000-0000-00002F130000}"/>
    <cellStyle name="Normal 2 5 57 3" xfId="13974" xr:uid="{00000000-0005-0000-0000-000030130000}"/>
    <cellStyle name="Normal 2 5 58" xfId="2906" xr:uid="{00000000-0005-0000-0000-000031130000}"/>
    <cellStyle name="Normal 2 5 58 2" xfId="7156" xr:uid="{00000000-0005-0000-0000-000032130000}"/>
    <cellStyle name="Normal 2 5 58 3" xfId="14028" xr:uid="{00000000-0005-0000-0000-000033130000}"/>
    <cellStyle name="Normal 2 5 59" xfId="2899" xr:uid="{00000000-0005-0000-0000-000034130000}"/>
    <cellStyle name="Normal 2 5 59 2" xfId="7157" xr:uid="{00000000-0005-0000-0000-000035130000}"/>
    <cellStyle name="Normal 2 5 59 3" xfId="14030" xr:uid="{00000000-0005-0000-0000-000036130000}"/>
    <cellStyle name="Normal 2 5 6" xfId="1811" xr:uid="{00000000-0005-0000-0000-000037130000}"/>
    <cellStyle name="Normal 2 5 6 2" xfId="7158" xr:uid="{00000000-0005-0000-0000-000038130000}"/>
    <cellStyle name="Normal 2 5 6 3" xfId="14680" xr:uid="{00000000-0005-0000-0000-000039130000}"/>
    <cellStyle name="Normal 2 5 60" xfId="2894" xr:uid="{00000000-0005-0000-0000-00003A130000}"/>
    <cellStyle name="Normal 2 5 60 2" xfId="7159" xr:uid="{00000000-0005-0000-0000-00003B130000}"/>
    <cellStyle name="Normal 2 5 60 3" xfId="14031" xr:uid="{00000000-0005-0000-0000-00003C130000}"/>
    <cellStyle name="Normal 2 5 61" xfId="3033" xr:uid="{00000000-0005-0000-0000-00003D130000}"/>
    <cellStyle name="Normal 2 5 61 2" xfId="7160" xr:uid="{00000000-0005-0000-0000-00003E130000}"/>
    <cellStyle name="Normal 2 5 61 3" xfId="13953" xr:uid="{00000000-0005-0000-0000-00003F130000}"/>
    <cellStyle name="Normal 2 5 62" xfId="3029" xr:uid="{00000000-0005-0000-0000-000040130000}"/>
    <cellStyle name="Normal 2 5 62 2" xfId="7161" xr:uid="{00000000-0005-0000-0000-000041130000}"/>
    <cellStyle name="Normal 2 5 62 3" xfId="13957" xr:uid="{00000000-0005-0000-0000-000042130000}"/>
    <cellStyle name="Normal 2 5 63" xfId="3668" xr:uid="{00000000-0005-0000-0000-000043130000}"/>
    <cellStyle name="Normal 2 5 63 2" xfId="7162" xr:uid="{00000000-0005-0000-0000-000044130000}"/>
    <cellStyle name="Normal 2 5 63 3" xfId="13650" xr:uid="{00000000-0005-0000-0000-000045130000}"/>
    <cellStyle name="Normal 2 5 64" xfId="3696" xr:uid="{00000000-0005-0000-0000-000046130000}"/>
    <cellStyle name="Normal 2 5 64 2" xfId="7163" xr:uid="{00000000-0005-0000-0000-000047130000}"/>
    <cellStyle name="Normal 2 5 64 3" xfId="13640" xr:uid="{00000000-0005-0000-0000-000048130000}"/>
    <cellStyle name="Normal 2 5 65" xfId="3724" xr:uid="{00000000-0005-0000-0000-000049130000}"/>
    <cellStyle name="Normal 2 5 65 2" xfId="7164" xr:uid="{00000000-0005-0000-0000-00004A130000}"/>
    <cellStyle name="Normal 2 5 65 3" xfId="13629" xr:uid="{00000000-0005-0000-0000-00004B130000}"/>
    <cellStyle name="Normal 2 5 66" xfId="3753" xr:uid="{00000000-0005-0000-0000-00004C130000}"/>
    <cellStyle name="Normal 2 5 66 2" xfId="7165" xr:uid="{00000000-0005-0000-0000-00004D130000}"/>
    <cellStyle name="Normal 2 5 66 3" xfId="13615" xr:uid="{00000000-0005-0000-0000-00004E130000}"/>
    <cellStyle name="Normal 2 5 67" xfId="3781" xr:uid="{00000000-0005-0000-0000-00004F130000}"/>
    <cellStyle name="Normal 2 5 67 2" xfId="7166" xr:uid="{00000000-0005-0000-0000-000050130000}"/>
    <cellStyle name="Normal 2 5 67 3" xfId="13602" xr:uid="{00000000-0005-0000-0000-000051130000}"/>
    <cellStyle name="Normal 2 5 68" xfId="3803" xr:uid="{00000000-0005-0000-0000-000052130000}"/>
    <cellStyle name="Normal 2 5 68 2" xfId="7167" xr:uid="{00000000-0005-0000-0000-000053130000}"/>
    <cellStyle name="Normal 2 5 68 3" xfId="13593" xr:uid="{00000000-0005-0000-0000-000054130000}"/>
    <cellStyle name="Normal 2 5 69" xfId="3829" xr:uid="{00000000-0005-0000-0000-000055130000}"/>
    <cellStyle name="Normal 2 5 69 2" xfId="7168" xr:uid="{00000000-0005-0000-0000-000056130000}"/>
    <cellStyle name="Normal 2 5 69 3" xfId="13582" xr:uid="{00000000-0005-0000-0000-000057130000}"/>
    <cellStyle name="Normal 2 5 7" xfId="1827" xr:uid="{00000000-0005-0000-0000-000058130000}"/>
    <cellStyle name="Normal 2 5 7 2" xfId="7169" xr:uid="{00000000-0005-0000-0000-000059130000}"/>
    <cellStyle name="Normal 2 5 7 3" xfId="14671" xr:uid="{00000000-0005-0000-0000-00005A130000}"/>
    <cellStyle name="Normal 2 5 70" xfId="3857" xr:uid="{00000000-0005-0000-0000-00005B130000}"/>
    <cellStyle name="Normal 2 5 70 2" xfId="7170" xr:uid="{00000000-0005-0000-0000-00005C130000}"/>
    <cellStyle name="Normal 2 5 70 3" xfId="13572" xr:uid="{00000000-0005-0000-0000-00005D130000}"/>
    <cellStyle name="Normal 2 5 71" xfId="3881" xr:uid="{00000000-0005-0000-0000-00005E130000}"/>
    <cellStyle name="Normal 2 5 71 2" xfId="7171" xr:uid="{00000000-0005-0000-0000-00005F130000}"/>
    <cellStyle name="Normal 2 5 71 3" xfId="13560" xr:uid="{00000000-0005-0000-0000-000060130000}"/>
    <cellStyle name="Normal 2 5 72" xfId="3906" xr:uid="{00000000-0005-0000-0000-000061130000}"/>
    <cellStyle name="Normal 2 5 72 2" xfId="7172" xr:uid="{00000000-0005-0000-0000-000062130000}"/>
    <cellStyle name="Normal 2 5 72 3" xfId="13545" xr:uid="{00000000-0005-0000-0000-000063130000}"/>
    <cellStyle name="Normal 2 5 73" xfId="3929" xr:uid="{00000000-0005-0000-0000-000064130000}"/>
    <cellStyle name="Normal 2 5 73 2" xfId="7173" xr:uid="{00000000-0005-0000-0000-000065130000}"/>
    <cellStyle name="Normal 2 5 73 3" xfId="13537" xr:uid="{00000000-0005-0000-0000-000066130000}"/>
    <cellStyle name="Normal 2 5 74" xfId="3942" xr:uid="{00000000-0005-0000-0000-000067130000}"/>
    <cellStyle name="Normal 2 5 74 2" xfId="7174" xr:uid="{00000000-0005-0000-0000-000068130000}"/>
    <cellStyle name="Normal 2 5 74 3" xfId="13531" xr:uid="{00000000-0005-0000-0000-000069130000}"/>
    <cellStyle name="Normal 2 5 75" xfId="3704" xr:uid="{00000000-0005-0000-0000-00006A130000}"/>
    <cellStyle name="Normal 2 5 75 2" xfId="7175" xr:uid="{00000000-0005-0000-0000-00006B130000}"/>
    <cellStyle name="Normal 2 5 75 3" xfId="13636" xr:uid="{00000000-0005-0000-0000-00006C130000}"/>
    <cellStyle name="Normal 2 5 76" xfId="3775" xr:uid="{00000000-0005-0000-0000-00006D130000}"/>
    <cellStyle name="Normal 2 5 76 2" xfId="7176" xr:uid="{00000000-0005-0000-0000-00006E130000}"/>
    <cellStyle name="Normal 2 5 76 3" xfId="13606" xr:uid="{00000000-0005-0000-0000-00006F130000}"/>
    <cellStyle name="Normal 2 5 77" xfId="3560" xr:uid="{00000000-0005-0000-0000-000070130000}"/>
    <cellStyle name="Normal 2 5 77 2" xfId="7177" xr:uid="{00000000-0005-0000-0000-000071130000}"/>
    <cellStyle name="Normal 2 5 77 3" xfId="13700" xr:uid="{00000000-0005-0000-0000-000072130000}"/>
    <cellStyle name="Normal 2 5 78" xfId="4016" xr:uid="{00000000-0005-0000-0000-000073130000}"/>
    <cellStyle name="Normal 2 5 78 2" xfId="7178" xr:uid="{00000000-0005-0000-0000-000074130000}"/>
    <cellStyle name="Normal 2 5 78 3" xfId="13500" xr:uid="{00000000-0005-0000-0000-000075130000}"/>
    <cellStyle name="Normal 2 5 79" xfId="4010" xr:uid="{00000000-0005-0000-0000-000076130000}"/>
    <cellStyle name="Normal 2 5 79 2" xfId="7179" xr:uid="{00000000-0005-0000-0000-000077130000}"/>
    <cellStyle name="Normal 2 5 79 3" xfId="13505" xr:uid="{00000000-0005-0000-0000-000078130000}"/>
    <cellStyle name="Normal 2 5 8" xfId="1843" xr:uid="{00000000-0005-0000-0000-000079130000}"/>
    <cellStyle name="Normal 2 5 8 2" xfId="7180" xr:uid="{00000000-0005-0000-0000-00007A130000}"/>
    <cellStyle name="Normal 2 5 8 3" xfId="14662" xr:uid="{00000000-0005-0000-0000-00007B130000}"/>
    <cellStyle name="Normal 2 5 80" xfId="4017" xr:uid="{00000000-0005-0000-0000-00007C130000}"/>
    <cellStyle name="Normal 2 5 80 2" xfId="7181" xr:uid="{00000000-0005-0000-0000-00007D130000}"/>
    <cellStyle name="Normal 2 5 80 3" xfId="13499" xr:uid="{00000000-0005-0000-0000-00007E130000}"/>
    <cellStyle name="Normal 2 5 81" xfId="3904" xr:uid="{00000000-0005-0000-0000-00007F130000}"/>
    <cellStyle name="Normal 2 5 81 2" xfId="7182" xr:uid="{00000000-0005-0000-0000-000080130000}"/>
    <cellStyle name="Normal 2 5 81 3" xfId="13546" xr:uid="{00000000-0005-0000-0000-000081130000}"/>
    <cellStyle name="Normal 2 5 82" xfId="3897" xr:uid="{00000000-0005-0000-0000-000082130000}"/>
    <cellStyle name="Normal 2 5 82 2" xfId="7183" xr:uid="{00000000-0005-0000-0000-000083130000}"/>
    <cellStyle name="Normal 2 5 82 3" xfId="13550" xr:uid="{00000000-0005-0000-0000-000084130000}"/>
    <cellStyle name="Normal 2 5 83" xfId="4041" xr:uid="{00000000-0005-0000-0000-000085130000}"/>
    <cellStyle name="Normal 2 5 83 2" xfId="7184" xr:uid="{00000000-0005-0000-0000-000086130000}"/>
    <cellStyle name="Normal 2 5 83 3" xfId="13487" xr:uid="{00000000-0005-0000-0000-000087130000}"/>
    <cellStyle name="Normal 2 5 84" xfId="4038" xr:uid="{00000000-0005-0000-0000-000088130000}"/>
    <cellStyle name="Normal 2 5 84 2" xfId="7185" xr:uid="{00000000-0005-0000-0000-000089130000}"/>
    <cellStyle name="Normal 2 5 84 3" xfId="13490" xr:uid="{00000000-0005-0000-0000-00008A130000}"/>
    <cellStyle name="Normal 2 5 85" xfId="3603" xr:uid="{00000000-0005-0000-0000-00008B130000}"/>
    <cellStyle name="Normal 2 5 85 2" xfId="7186" xr:uid="{00000000-0005-0000-0000-00008C130000}"/>
    <cellStyle name="Normal 2 5 85 3" xfId="13678" xr:uid="{00000000-0005-0000-0000-00008D130000}"/>
    <cellStyle name="Normal 2 5 86" xfId="3580" xr:uid="{00000000-0005-0000-0000-00008E130000}"/>
    <cellStyle name="Normal 2 5 86 2" xfId="7187" xr:uid="{00000000-0005-0000-0000-00008F130000}"/>
    <cellStyle name="Normal 2 5 86 3" xfId="13689" xr:uid="{00000000-0005-0000-0000-000090130000}"/>
    <cellStyle name="Normal 2 5 87" xfId="3958" xr:uid="{00000000-0005-0000-0000-000091130000}"/>
    <cellStyle name="Normal 2 5 87 2" xfId="7188" xr:uid="{00000000-0005-0000-0000-000092130000}"/>
    <cellStyle name="Normal 2 5 87 3" xfId="13521" xr:uid="{00000000-0005-0000-0000-000093130000}"/>
    <cellStyle name="Normal 2 5 88" xfId="3882" xr:uid="{00000000-0005-0000-0000-000094130000}"/>
    <cellStyle name="Normal 2 5 88 2" xfId="7189" xr:uid="{00000000-0005-0000-0000-000095130000}"/>
    <cellStyle name="Normal 2 5 88 3" xfId="13559" xr:uid="{00000000-0005-0000-0000-000096130000}"/>
    <cellStyle name="Normal 2 5 89" xfId="4013" xr:uid="{00000000-0005-0000-0000-000097130000}"/>
    <cellStyle name="Normal 2 5 89 2" xfId="7190" xr:uid="{00000000-0005-0000-0000-000098130000}"/>
    <cellStyle name="Normal 2 5 89 3" xfId="13503" xr:uid="{00000000-0005-0000-0000-000099130000}"/>
    <cellStyle name="Normal 2 5 9" xfId="1860" xr:uid="{00000000-0005-0000-0000-00009A130000}"/>
    <cellStyle name="Normal 2 5 9 2" xfId="7191" xr:uid="{00000000-0005-0000-0000-00009B130000}"/>
    <cellStyle name="Normal 2 5 9 3" xfId="14655" xr:uid="{00000000-0005-0000-0000-00009C130000}"/>
    <cellStyle name="Normal 2 5 90" xfId="3804" xr:uid="{00000000-0005-0000-0000-00009D130000}"/>
    <cellStyle name="Normal 2 5 90 2" xfId="7192" xr:uid="{00000000-0005-0000-0000-00009E130000}"/>
    <cellStyle name="Normal 2 5 90 3" xfId="13592" xr:uid="{00000000-0005-0000-0000-00009F130000}"/>
    <cellStyle name="Normal 2 5 91" xfId="3972" xr:uid="{00000000-0005-0000-0000-0000A0130000}"/>
    <cellStyle name="Normal 2 5 91 2" xfId="7193" xr:uid="{00000000-0005-0000-0000-0000A1130000}"/>
    <cellStyle name="Normal 2 5 91 3" xfId="13515" xr:uid="{00000000-0005-0000-0000-0000A2130000}"/>
    <cellStyle name="Normal 2 5 92" xfId="4024" xr:uid="{00000000-0005-0000-0000-0000A3130000}"/>
    <cellStyle name="Normal 2 5 92 2" xfId="7194" xr:uid="{00000000-0005-0000-0000-0000A4130000}"/>
    <cellStyle name="Normal 2 5 92 3" xfId="13495" xr:uid="{00000000-0005-0000-0000-0000A5130000}"/>
    <cellStyle name="Normal 2 5 93" xfId="3896" xr:uid="{00000000-0005-0000-0000-0000A6130000}"/>
    <cellStyle name="Normal 2 5 93 2" xfId="7195" xr:uid="{00000000-0005-0000-0000-0000A7130000}"/>
    <cellStyle name="Normal 2 5 93 3" xfId="13551" xr:uid="{00000000-0005-0000-0000-0000A8130000}"/>
    <cellStyle name="Normal 2 5 94" xfId="4045" xr:uid="{00000000-0005-0000-0000-0000A9130000}"/>
    <cellStyle name="Normal 2 5 94 2" xfId="7196" xr:uid="{00000000-0005-0000-0000-0000AA130000}"/>
    <cellStyle name="Normal 2 5 94 3" xfId="13485" xr:uid="{00000000-0005-0000-0000-0000AB130000}"/>
    <cellStyle name="Normal 2 5 95" xfId="4004" xr:uid="{00000000-0005-0000-0000-0000AC130000}"/>
    <cellStyle name="Normal 2 5 95 2" xfId="7197" xr:uid="{00000000-0005-0000-0000-0000AD130000}"/>
    <cellStyle name="Normal 2 5 95 3" xfId="13508" xr:uid="{00000000-0005-0000-0000-0000AE130000}"/>
    <cellStyle name="Normal 2 5 96" xfId="4329" xr:uid="{00000000-0005-0000-0000-0000AF130000}"/>
    <cellStyle name="Normal 2 5 96 2" xfId="7198" xr:uid="{00000000-0005-0000-0000-0000B0130000}"/>
    <cellStyle name="Normal 2 5 96 3" xfId="13313" xr:uid="{00000000-0005-0000-0000-0000B1130000}"/>
    <cellStyle name="Normal 2 5 97" xfId="4504" xr:uid="{00000000-0005-0000-0000-0000B2130000}"/>
    <cellStyle name="Normal 2 5 97 2" xfId="7199" xr:uid="{00000000-0005-0000-0000-0000B3130000}"/>
    <cellStyle name="Normal 2 5 97 3" xfId="13225" xr:uid="{00000000-0005-0000-0000-0000B4130000}"/>
    <cellStyle name="Normal 2 5 98" xfId="4510" xr:uid="{00000000-0005-0000-0000-0000B5130000}"/>
    <cellStyle name="Normal 2 5 98 2" xfId="7200" xr:uid="{00000000-0005-0000-0000-0000B6130000}"/>
    <cellStyle name="Normal 2 5 98 3" xfId="13223" xr:uid="{00000000-0005-0000-0000-0000B7130000}"/>
    <cellStyle name="Normal 2 5 99" xfId="4503" xr:uid="{00000000-0005-0000-0000-0000B8130000}"/>
    <cellStyle name="Normal 2 5 99 2" xfId="7201" xr:uid="{00000000-0005-0000-0000-0000B9130000}"/>
    <cellStyle name="Normal 2 5 99 3" xfId="13226" xr:uid="{00000000-0005-0000-0000-0000BA130000}"/>
    <cellStyle name="Normal 2 50" xfId="3013" xr:uid="{00000000-0005-0000-0000-0000BB130000}"/>
    <cellStyle name="Normal 2 50 2" xfId="7202" xr:uid="{00000000-0005-0000-0000-0000BC130000}"/>
    <cellStyle name="Normal 2 50 3" xfId="13970" xr:uid="{00000000-0005-0000-0000-0000BD130000}"/>
    <cellStyle name="Normal 2 51" xfId="3043" xr:uid="{00000000-0005-0000-0000-0000BE130000}"/>
    <cellStyle name="Normal 2 51 2" xfId="7203" xr:uid="{00000000-0005-0000-0000-0000BF130000}"/>
    <cellStyle name="Normal 2 51 3" xfId="13943" xr:uid="{00000000-0005-0000-0000-0000C0130000}"/>
    <cellStyle name="Normal 2 52" xfId="3045" xr:uid="{00000000-0005-0000-0000-0000C1130000}"/>
    <cellStyle name="Normal 2 52 2" xfId="7204" xr:uid="{00000000-0005-0000-0000-0000C2130000}"/>
    <cellStyle name="Normal 2 52 3" xfId="13941" xr:uid="{00000000-0005-0000-0000-0000C3130000}"/>
    <cellStyle name="Normal 2 53" xfId="2939" xr:uid="{00000000-0005-0000-0000-0000C4130000}"/>
    <cellStyle name="Normal 2 53 2" xfId="7205" xr:uid="{00000000-0005-0000-0000-0000C5130000}"/>
    <cellStyle name="Normal 2 53 3" xfId="14015" xr:uid="{00000000-0005-0000-0000-0000C6130000}"/>
    <cellStyle name="Normal 2 54" xfId="2984" xr:uid="{00000000-0005-0000-0000-0000C7130000}"/>
    <cellStyle name="Normal 2 54 2" xfId="7206" xr:uid="{00000000-0005-0000-0000-0000C8130000}"/>
    <cellStyle name="Normal 2 54 3" xfId="13994" xr:uid="{00000000-0005-0000-0000-0000C9130000}"/>
    <cellStyle name="Normal 2 55" xfId="2935" xr:uid="{00000000-0005-0000-0000-0000CA130000}"/>
    <cellStyle name="Normal 2 55 2" xfId="7207" xr:uid="{00000000-0005-0000-0000-0000CB130000}"/>
    <cellStyle name="Normal 2 55 3" xfId="14017" xr:uid="{00000000-0005-0000-0000-0000CC130000}"/>
    <cellStyle name="Normal 2 56" xfId="3091" xr:uid="{00000000-0005-0000-0000-0000CD130000}"/>
    <cellStyle name="Normal 2 56 2" xfId="7208" xr:uid="{00000000-0005-0000-0000-0000CE130000}"/>
    <cellStyle name="Normal 2 56 3" xfId="13904" xr:uid="{00000000-0005-0000-0000-0000CF130000}"/>
    <cellStyle name="Normal 2 57" xfId="3041" xr:uid="{00000000-0005-0000-0000-0000D0130000}"/>
    <cellStyle name="Normal 2 57 2" xfId="7209" xr:uid="{00000000-0005-0000-0000-0000D1130000}"/>
    <cellStyle name="Normal 2 57 3" xfId="13945" xr:uid="{00000000-0005-0000-0000-0000D2130000}"/>
    <cellStyle name="Normal 2 58" xfId="2976" xr:uid="{00000000-0005-0000-0000-0000D3130000}"/>
    <cellStyle name="Normal 2 58 2" xfId="7210" xr:uid="{00000000-0005-0000-0000-0000D4130000}"/>
    <cellStyle name="Normal 2 58 3" xfId="13999" xr:uid="{00000000-0005-0000-0000-0000D5130000}"/>
    <cellStyle name="Normal 2 59" xfId="3127" xr:uid="{00000000-0005-0000-0000-0000D6130000}"/>
    <cellStyle name="Normal 2 59 2" xfId="7211" xr:uid="{00000000-0005-0000-0000-0000D7130000}"/>
    <cellStyle name="Normal 2 59 3" xfId="13881" xr:uid="{00000000-0005-0000-0000-0000D8130000}"/>
    <cellStyle name="Normal 2 6" xfId="146" xr:uid="{00000000-0005-0000-0000-0000D9130000}"/>
    <cellStyle name="Normal 2 6 10" xfId="2998" xr:uid="{00000000-0005-0000-0000-0000DA130000}"/>
    <cellStyle name="Normal 2 6 10 2" xfId="7212" xr:uid="{00000000-0005-0000-0000-0000DB130000}"/>
    <cellStyle name="Normal 2 6 10 3" xfId="13985" xr:uid="{00000000-0005-0000-0000-0000DC130000}"/>
    <cellStyle name="Normal 2 6 11" xfId="3005" xr:uid="{00000000-0005-0000-0000-0000DD130000}"/>
    <cellStyle name="Normal 2 6 11 2" xfId="7213" xr:uid="{00000000-0005-0000-0000-0000DE130000}"/>
    <cellStyle name="Normal 2 6 11 3" xfId="13978" xr:uid="{00000000-0005-0000-0000-0000DF130000}"/>
    <cellStyle name="Normal 2 6 12" xfId="3010" xr:uid="{00000000-0005-0000-0000-0000E0130000}"/>
    <cellStyle name="Normal 2 6 12 2" xfId="7214" xr:uid="{00000000-0005-0000-0000-0000E1130000}"/>
    <cellStyle name="Normal 2 6 12 3" xfId="13973" xr:uid="{00000000-0005-0000-0000-0000E2130000}"/>
    <cellStyle name="Normal 2 6 13" xfId="3014" xr:uid="{00000000-0005-0000-0000-0000E3130000}"/>
    <cellStyle name="Normal 2 6 13 2" xfId="7215" xr:uid="{00000000-0005-0000-0000-0000E4130000}"/>
    <cellStyle name="Normal 2 6 13 3" xfId="13969" xr:uid="{00000000-0005-0000-0000-0000E5130000}"/>
    <cellStyle name="Normal 2 6 14" xfId="3020" xr:uid="{00000000-0005-0000-0000-0000E6130000}"/>
    <cellStyle name="Normal 2 6 14 2" xfId="7216" xr:uid="{00000000-0005-0000-0000-0000E7130000}"/>
    <cellStyle name="Normal 2 6 14 3" xfId="13964" xr:uid="{00000000-0005-0000-0000-0000E8130000}"/>
    <cellStyle name="Normal 2 6 15" xfId="2912" xr:uid="{00000000-0005-0000-0000-0000E9130000}"/>
    <cellStyle name="Normal 2 6 15 2" xfId="7217" xr:uid="{00000000-0005-0000-0000-0000EA130000}"/>
    <cellStyle name="Normal 2 6 15 3" xfId="14025" xr:uid="{00000000-0005-0000-0000-0000EB130000}"/>
    <cellStyle name="Normal 2 6 16" xfId="3034" xr:uid="{00000000-0005-0000-0000-0000EC130000}"/>
    <cellStyle name="Normal 2 6 16 2" xfId="7218" xr:uid="{00000000-0005-0000-0000-0000ED130000}"/>
    <cellStyle name="Normal 2 6 16 3" xfId="13952" xr:uid="{00000000-0005-0000-0000-0000EE130000}"/>
    <cellStyle name="Normal 2 6 17" xfId="2946" xr:uid="{00000000-0005-0000-0000-0000EF130000}"/>
    <cellStyle name="Normal 2 6 17 2" xfId="7219" xr:uid="{00000000-0005-0000-0000-0000F0130000}"/>
    <cellStyle name="Normal 2 6 17 3" xfId="14013" xr:uid="{00000000-0005-0000-0000-0000F1130000}"/>
    <cellStyle name="Normal 2 6 18" xfId="3731" xr:uid="{00000000-0005-0000-0000-0000F2130000}"/>
    <cellStyle name="Normal 2 6 18 2" xfId="7220" xr:uid="{00000000-0005-0000-0000-0000F3130000}"/>
    <cellStyle name="Normal 2 6 18 3" xfId="13625" xr:uid="{00000000-0005-0000-0000-0000F4130000}"/>
    <cellStyle name="Normal 2 6 19" xfId="3760" xr:uid="{00000000-0005-0000-0000-0000F5130000}"/>
    <cellStyle name="Normal 2 6 19 2" xfId="7221" xr:uid="{00000000-0005-0000-0000-0000F6130000}"/>
    <cellStyle name="Normal 2 6 19 3" xfId="13611" xr:uid="{00000000-0005-0000-0000-0000F7130000}"/>
    <cellStyle name="Normal 2 6 2" xfId="2958" xr:uid="{00000000-0005-0000-0000-0000F8130000}"/>
    <cellStyle name="Normal 2 6 2 2" xfId="7222" xr:uid="{00000000-0005-0000-0000-0000F9130000}"/>
    <cellStyle name="Normal 2 6 2 3" xfId="14008" xr:uid="{00000000-0005-0000-0000-0000FA130000}"/>
    <cellStyle name="Normal 2 6 20" xfId="3787" xr:uid="{00000000-0005-0000-0000-0000FB130000}"/>
    <cellStyle name="Normal 2 6 20 2" xfId="7223" xr:uid="{00000000-0005-0000-0000-0000FC130000}"/>
    <cellStyle name="Normal 2 6 20 3" xfId="13599" xr:uid="{00000000-0005-0000-0000-0000FD130000}"/>
    <cellStyle name="Normal 2 6 21" xfId="3810" xr:uid="{00000000-0005-0000-0000-0000FE130000}"/>
    <cellStyle name="Normal 2 6 21 2" xfId="7224" xr:uid="{00000000-0005-0000-0000-0000FF130000}"/>
    <cellStyle name="Normal 2 6 21 3" xfId="13587" xr:uid="{00000000-0005-0000-0000-000000140000}"/>
    <cellStyle name="Normal 2 6 22" xfId="3836" xr:uid="{00000000-0005-0000-0000-000001140000}"/>
    <cellStyle name="Normal 2 6 22 2" xfId="7225" xr:uid="{00000000-0005-0000-0000-000002140000}"/>
    <cellStyle name="Normal 2 6 22 3" xfId="13580" xr:uid="{00000000-0005-0000-0000-000003140000}"/>
    <cellStyle name="Normal 2 6 23" xfId="3864" xr:uid="{00000000-0005-0000-0000-000004140000}"/>
    <cellStyle name="Normal 2 6 23 2" xfId="7226" xr:uid="{00000000-0005-0000-0000-000005140000}"/>
    <cellStyle name="Normal 2 6 23 3" xfId="13570" xr:uid="{00000000-0005-0000-0000-000006140000}"/>
    <cellStyle name="Normal 2 6 24" xfId="3886" xr:uid="{00000000-0005-0000-0000-000007140000}"/>
    <cellStyle name="Normal 2 6 24 2" xfId="7227" xr:uid="{00000000-0005-0000-0000-000008140000}"/>
    <cellStyle name="Normal 2 6 24 3" xfId="13557" xr:uid="{00000000-0005-0000-0000-000009140000}"/>
    <cellStyle name="Normal 2 6 25" xfId="3911" xr:uid="{00000000-0005-0000-0000-00000A140000}"/>
    <cellStyle name="Normal 2 6 25 2" xfId="7228" xr:uid="{00000000-0005-0000-0000-00000B140000}"/>
    <cellStyle name="Normal 2 6 25 3" xfId="13544" xr:uid="{00000000-0005-0000-0000-00000C140000}"/>
    <cellStyle name="Normal 2 6 26" xfId="3933" xr:uid="{00000000-0005-0000-0000-00000D140000}"/>
    <cellStyle name="Normal 2 6 26 2" xfId="7229" xr:uid="{00000000-0005-0000-0000-00000E140000}"/>
    <cellStyle name="Normal 2 6 26 3" xfId="13536" xr:uid="{00000000-0005-0000-0000-00000F140000}"/>
    <cellStyle name="Normal 2 6 27" xfId="3947" xr:uid="{00000000-0005-0000-0000-000010140000}"/>
    <cellStyle name="Normal 2 6 27 2" xfId="7230" xr:uid="{00000000-0005-0000-0000-000011140000}"/>
    <cellStyle name="Normal 2 6 27 3" xfId="13527" xr:uid="{00000000-0005-0000-0000-000012140000}"/>
    <cellStyle name="Normal 2 6 28" xfId="3955" xr:uid="{00000000-0005-0000-0000-000013140000}"/>
    <cellStyle name="Normal 2 6 28 2" xfId="7231" xr:uid="{00000000-0005-0000-0000-000014140000}"/>
    <cellStyle name="Normal 2 6 28 3" xfId="13524" xr:uid="{00000000-0005-0000-0000-000015140000}"/>
    <cellStyle name="Normal 2 6 29" xfId="3832" xr:uid="{00000000-0005-0000-0000-000016140000}"/>
    <cellStyle name="Normal 2 6 29 2" xfId="7232" xr:uid="{00000000-0005-0000-0000-000017140000}"/>
    <cellStyle name="Normal 2 6 29 3" xfId="13581" xr:uid="{00000000-0005-0000-0000-000018140000}"/>
    <cellStyle name="Normal 2 6 3" xfId="2963" xr:uid="{00000000-0005-0000-0000-000019140000}"/>
    <cellStyle name="Normal 2 6 3 2" xfId="7233" xr:uid="{00000000-0005-0000-0000-00001A140000}"/>
    <cellStyle name="Normal 2 6 3 3" xfId="14005" xr:uid="{00000000-0005-0000-0000-00001B140000}"/>
    <cellStyle name="Normal 2 6 30" xfId="3380" xr:uid="{00000000-0005-0000-0000-00001C140000}"/>
    <cellStyle name="Normal 2 6 30 2" xfId="7234" xr:uid="{00000000-0005-0000-0000-00001D140000}"/>
    <cellStyle name="Normal 2 6 30 3" xfId="13774" xr:uid="{00000000-0005-0000-0000-00001E140000}"/>
    <cellStyle name="Normal 2 6 31" xfId="4015" xr:uid="{00000000-0005-0000-0000-00001F140000}"/>
    <cellStyle name="Normal 2 6 31 2" xfId="7235" xr:uid="{00000000-0005-0000-0000-000020140000}"/>
    <cellStyle name="Normal 2 6 31 3" xfId="13501" xr:uid="{00000000-0005-0000-0000-000021140000}"/>
    <cellStyle name="Normal 2 6 32" xfId="3941" xr:uid="{00000000-0005-0000-0000-000022140000}"/>
    <cellStyle name="Normal 2 6 32 2" xfId="7236" xr:uid="{00000000-0005-0000-0000-000023140000}"/>
    <cellStyle name="Normal 2 6 32 3" xfId="13532" xr:uid="{00000000-0005-0000-0000-000024140000}"/>
    <cellStyle name="Normal 2 6 33" xfId="3985" xr:uid="{00000000-0005-0000-0000-000025140000}"/>
    <cellStyle name="Normal 2 6 33 2" xfId="7237" xr:uid="{00000000-0005-0000-0000-000026140000}"/>
    <cellStyle name="Normal 2 6 33 3" xfId="13513" xr:uid="{00000000-0005-0000-0000-000027140000}"/>
    <cellStyle name="Normal 2 6 34" xfId="3945" xr:uid="{00000000-0005-0000-0000-000028140000}"/>
    <cellStyle name="Normal 2 6 34 2" xfId="7238" xr:uid="{00000000-0005-0000-0000-000029140000}"/>
    <cellStyle name="Normal 2 6 34 3" xfId="13528" xr:uid="{00000000-0005-0000-0000-00002A140000}"/>
    <cellStyle name="Normal 2 6 35" xfId="4034" xr:uid="{00000000-0005-0000-0000-00002B140000}"/>
    <cellStyle name="Normal 2 6 35 2" xfId="7239" xr:uid="{00000000-0005-0000-0000-00002C140000}"/>
    <cellStyle name="Normal 2 6 35 3" xfId="13491" xr:uid="{00000000-0005-0000-0000-00002D140000}"/>
    <cellStyle name="Normal 2 6 36" xfId="3715" xr:uid="{00000000-0005-0000-0000-00002E140000}"/>
    <cellStyle name="Normal 2 6 36 2" xfId="7240" xr:uid="{00000000-0005-0000-0000-00002F140000}"/>
    <cellStyle name="Normal 2 6 36 3" xfId="13633" xr:uid="{00000000-0005-0000-0000-000030140000}"/>
    <cellStyle name="Normal 2 6 37" xfId="3869" xr:uid="{00000000-0005-0000-0000-000031140000}"/>
    <cellStyle name="Normal 2 6 37 2" xfId="7241" xr:uid="{00000000-0005-0000-0000-000032140000}"/>
    <cellStyle name="Normal 2 6 37 3" xfId="13567" xr:uid="{00000000-0005-0000-0000-000033140000}"/>
    <cellStyle name="Normal 2 6 38" xfId="4021" xr:uid="{00000000-0005-0000-0000-000034140000}"/>
    <cellStyle name="Normal 2 6 38 2" xfId="7242" xr:uid="{00000000-0005-0000-0000-000035140000}"/>
    <cellStyle name="Normal 2 6 38 3" xfId="13497" xr:uid="{00000000-0005-0000-0000-000036140000}"/>
    <cellStyle name="Normal 2 6 39" xfId="3928" xr:uid="{00000000-0005-0000-0000-000037140000}"/>
    <cellStyle name="Normal 2 6 39 2" xfId="7243" xr:uid="{00000000-0005-0000-0000-000038140000}"/>
    <cellStyle name="Normal 2 6 39 3" xfId="13538" xr:uid="{00000000-0005-0000-0000-000039140000}"/>
    <cellStyle name="Normal 2 6 4" xfId="2968" xr:uid="{00000000-0005-0000-0000-00003A140000}"/>
    <cellStyle name="Normal 2 6 4 2" xfId="7244" xr:uid="{00000000-0005-0000-0000-00003B140000}"/>
    <cellStyle name="Normal 2 6 4 3" xfId="14003" xr:uid="{00000000-0005-0000-0000-00003C140000}"/>
    <cellStyle name="Normal 2 6 40" xfId="3747" xr:uid="{00000000-0005-0000-0000-00003D140000}"/>
    <cellStyle name="Normal 2 6 40 2" xfId="7245" xr:uid="{00000000-0005-0000-0000-00003E140000}"/>
    <cellStyle name="Normal 2 6 40 3" xfId="13618" xr:uid="{00000000-0005-0000-0000-00003F140000}"/>
    <cellStyle name="Normal 2 6 41" xfId="4011" xr:uid="{00000000-0005-0000-0000-000040140000}"/>
    <cellStyle name="Normal 2 6 41 2" xfId="7246" xr:uid="{00000000-0005-0000-0000-000041140000}"/>
    <cellStyle name="Normal 2 6 41 3" xfId="13504" xr:uid="{00000000-0005-0000-0000-000042140000}"/>
    <cellStyle name="Normal 2 6 42" xfId="3733" xr:uid="{00000000-0005-0000-0000-000043140000}"/>
    <cellStyle name="Normal 2 6 42 2" xfId="7247" xr:uid="{00000000-0005-0000-0000-000044140000}"/>
    <cellStyle name="Normal 2 6 42 3" xfId="13623" xr:uid="{00000000-0005-0000-0000-000045140000}"/>
    <cellStyle name="Normal 2 6 43" xfId="4040" xr:uid="{00000000-0005-0000-0000-000046140000}"/>
    <cellStyle name="Normal 2 6 43 2" xfId="7248" xr:uid="{00000000-0005-0000-0000-000047140000}"/>
    <cellStyle name="Normal 2 6 43 3" xfId="13488" xr:uid="{00000000-0005-0000-0000-000048140000}"/>
    <cellStyle name="Normal 2 6 44" xfId="3937" xr:uid="{00000000-0005-0000-0000-000049140000}"/>
    <cellStyle name="Normal 2 6 44 2" xfId="7249" xr:uid="{00000000-0005-0000-0000-00004A140000}"/>
    <cellStyle name="Normal 2 6 44 3" xfId="13533" xr:uid="{00000000-0005-0000-0000-00004B140000}"/>
    <cellStyle name="Normal 2 6 45" xfId="4146" xr:uid="{00000000-0005-0000-0000-00004C140000}"/>
    <cellStyle name="Normal 2 6 45 2" xfId="7250" xr:uid="{00000000-0005-0000-0000-00004D140000}"/>
    <cellStyle name="Normal 2 6 45 3" xfId="13426" xr:uid="{00000000-0005-0000-0000-00004E140000}"/>
    <cellStyle name="Normal 2 6 46" xfId="3705" xr:uid="{00000000-0005-0000-0000-00004F140000}"/>
    <cellStyle name="Normal 2 6 46 2" xfId="7251" xr:uid="{00000000-0005-0000-0000-000050140000}"/>
    <cellStyle name="Normal 2 6 46 3" xfId="13635" xr:uid="{00000000-0005-0000-0000-000051140000}"/>
    <cellStyle name="Normal 2 6 47" xfId="4195" xr:uid="{00000000-0005-0000-0000-000052140000}"/>
    <cellStyle name="Normal 2 6 47 2" xfId="7252" xr:uid="{00000000-0005-0000-0000-000053140000}"/>
    <cellStyle name="Normal 2 6 47 3" xfId="13399" xr:uid="{00000000-0005-0000-0000-000054140000}"/>
    <cellStyle name="Normal 2 6 48" xfId="4033" xr:uid="{00000000-0005-0000-0000-000055140000}"/>
    <cellStyle name="Normal 2 6 48 2" xfId="7253" xr:uid="{00000000-0005-0000-0000-000056140000}"/>
    <cellStyle name="Normal 2 6 48 3" xfId="13492" xr:uid="{00000000-0005-0000-0000-000057140000}"/>
    <cellStyle name="Normal 2 6 49" xfId="3870" xr:uid="{00000000-0005-0000-0000-000058140000}"/>
    <cellStyle name="Normal 2 6 49 2" xfId="7254" xr:uid="{00000000-0005-0000-0000-000059140000}"/>
    <cellStyle name="Normal 2 6 49 3" xfId="13566" xr:uid="{00000000-0005-0000-0000-00005A140000}"/>
    <cellStyle name="Normal 2 6 5" xfId="2972" xr:uid="{00000000-0005-0000-0000-00005B140000}"/>
    <cellStyle name="Normal 2 6 5 2" xfId="7255" xr:uid="{00000000-0005-0000-0000-00005C140000}"/>
    <cellStyle name="Normal 2 6 5 3" xfId="14001" xr:uid="{00000000-0005-0000-0000-00005D140000}"/>
    <cellStyle name="Normal 2 6 50" xfId="4594" xr:uid="{00000000-0005-0000-0000-00005E140000}"/>
    <cellStyle name="Normal 2 6 50 2" xfId="7256" xr:uid="{00000000-0005-0000-0000-00005F140000}"/>
    <cellStyle name="Normal 2 6 50 3" xfId="13192" xr:uid="{00000000-0005-0000-0000-000060140000}"/>
    <cellStyle name="Normal 2 6 51" xfId="4597" xr:uid="{00000000-0005-0000-0000-000061140000}"/>
    <cellStyle name="Normal 2 6 51 2" xfId="7257" xr:uid="{00000000-0005-0000-0000-000062140000}"/>
    <cellStyle name="Normal 2 6 51 3" xfId="13190" xr:uid="{00000000-0005-0000-0000-000063140000}"/>
    <cellStyle name="Normal 2 6 52" xfId="4483" xr:uid="{00000000-0005-0000-0000-000064140000}"/>
    <cellStyle name="Normal 2 6 52 2" xfId="7258" xr:uid="{00000000-0005-0000-0000-000065140000}"/>
    <cellStyle name="Normal 2 6 52 3" xfId="13240" xr:uid="{00000000-0005-0000-0000-000066140000}"/>
    <cellStyle name="Normal 2 6 53" xfId="4624" xr:uid="{00000000-0005-0000-0000-000067140000}"/>
    <cellStyle name="Normal 2 6 53 2" xfId="7259" xr:uid="{00000000-0005-0000-0000-000068140000}"/>
    <cellStyle name="Normal 2 6 53 3" xfId="13174" xr:uid="{00000000-0005-0000-0000-000069140000}"/>
    <cellStyle name="Normal 2 6 54" xfId="4480" xr:uid="{00000000-0005-0000-0000-00006A140000}"/>
    <cellStyle name="Normal 2 6 54 2" xfId="7260" xr:uid="{00000000-0005-0000-0000-00006B140000}"/>
    <cellStyle name="Normal 2 6 54 3" xfId="13243" xr:uid="{00000000-0005-0000-0000-00006C140000}"/>
    <cellStyle name="Normal 2 6 55" xfId="4699" xr:uid="{00000000-0005-0000-0000-00006D140000}"/>
    <cellStyle name="Normal 2 6 55 2" xfId="7261" xr:uid="{00000000-0005-0000-0000-00006E140000}"/>
    <cellStyle name="Normal 2 6 55 3" xfId="13129" xr:uid="{00000000-0005-0000-0000-00006F140000}"/>
    <cellStyle name="Normal 2 6 56" xfId="4586" xr:uid="{00000000-0005-0000-0000-000070140000}"/>
    <cellStyle name="Normal 2 6 56 2" xfId="7262" xr:uid="{00000000-0005-0000-0000-000071140000}"/>
    <cellStyle name="Normal 2 6 56 3" xfId="13195" xr:uid="{00000000-0005-0000-0000-000072140000}"/>
    <cellStyle name="Normal 2 6 57" xfId="4585" xr:uid="{00000000-0005-0000-0000-000073140000}"/>
    <cellStyle name="Normal 2 6 57 2" xfId="7263" xr:uid="{00000000-0005-0000-0000-000074140000}"/>
    <cellStyle name="Normal 2 6 57 3" xfId="13196" xr:uid="{00000000-0005-0000-0000-000075140000}"/>
    <cellStyle name="Normal 2 6 58" xfId="4711" xr:uid="{00000000-0005-0000-0000-000076140000}"/>
    <cellStyle name="Normal 2 6 58 2" xfId="7264" xr:uid="{00000000-0005-0000-0000-000077140000}"/>
    <cellStyle name="Normal 2 6 58 3" xfId="13122" xr:uid="{00000000-0005-0000-0000-000078140000}"/>
    <cellStyle name="Normal 2 6 59" xfId="4785" xr:uid="{00000000-0005-0000-0000-000079140000}"/>
    <cellStyle name="Normal 2 6 59 2" xfId="7265" xr:uid="{00000000-0005-0000-0000-00007A140000}"/>
    <cellStyle name="Normal 2 6 59 3" xfId="13075" xr:uid="{00000000-0005-0000-0000-00007B140000}"/>
    <cellStyle name="Normal 2 6 6" xfId="2977" xr:uid="{00000000-0005-0000-0000-00007C140000}"/>
    <cellStyle name="Normal 2 6 6 2" xfId="7266" xr:uid="{00000000-0005-0000-0000-00007D140000}"/>
    <cellStyle name="Normal 2 6 6 3" xfId="13998" xr:uid="{00000000-0005-0000-0000-00007E140000}"/>
    <cellStyle name="Normal 2 6 60" xfId="4553" xr:uid="{00000000-0005-0000-0000-00007F140000}"/>
    <cellStyle name="Normal 2 6 60 2" xfId="7267" xr:uid="{00000000-0005-0000-0000-000080140000}"/>
    <cellStyle name="Normal 2 6 60 3" xfId="13215" xr:uid="{00000000-0005-0000-0000-000081140000}"/>
    <cellStyle name="Normal 2 6 61" xfId="4832" xr:uid="{00000000-0005-0000-0000-000082140000}"/>
    <cellStyle name="Normal 2 6 61 2" xfId="7268" xr:uid="{00000000-0005-0000-0000-000083140000}"/>
    <cellStyle name="Normal 2 6 61 3" xfId="13039" xr:uid="{00000000-0005-0000-0000-000084140000}"/>
    <cellStyle name="Normal 2 6 62" xfId="4686" xr:uid="{00000000-0005-0000-0000-000085140000}"/>
    <cellStyle name="Normal 2 6 62 2" xfId="7269" xr:uid="{00000000-0005-0000-0000-000086140000}"/>
    <cellStyle name="Normal 2 6 62 3" xfId="13136" xr:uid="{00000000-0005-0000-0000-000087140000}"/>
    <cellStyle name="Normal 2 6 63" xfId="4626" xr:uid="{00000000-0005-0000-0000-000088140000}"/>
    <cellStyle name="Normal 2 6 63 2" xfId="7270" xr:uid="{00000000-0005-0000-0000-000089140000}"/>
    <cellStyle name="Normal 2 6 63 3" xfId="13173" xr:uid="{00000000-0005-0000-0000-00008A140000}"/>
    <cellStyle name="Normal 2 6 64" xfId="4822" xr:uid="{00000000-0005-0000-0000-00008B140000}"/>
    <cellStyle name="Normal 2 6 64 2" xfId="7271" xr:uid="{00000000-0005-0000-0000-00008C140000}"/>
    <cellStyle name="Normal 2 6 64 3" xfId="13048" xr:uid="{00000000-0005-0000-0000-00008D140000}"/>
    <cellStyle name="Normal 2 6 65" xfId="4652" xr:uid="{00000000-0005-0000-0000-00008E140000}"/>
    <cellStyle name="Normal 2 6 65 2" xfId="7272" xr:uid="{00000000-0005-0000-0000-00008F140000}"/>
    <cellStyle name="Normal 2 6 65 3" xfId="13156" xr:uid="{00000000-0005-0000-0000-000090140000}"/>
    <cellStyle name="Normal 2 6 66" xfId="4746" xr:uid="{00000000-0005-0000-0000-000091140000}"/>
    <cellStyle name="Normal 2 6 66 2" xfId="7273" xr:uid="{00000000-0005-0000-0000-000092140000}"/>
    <cellStyle name="Normal 2 6 66 3" xfId="13098" xr:uid="{00000000-0005-0000-0000-000093140000}"/>
    <cellStyle name="Normal 2 6 67" xfId="4836" xr:uid="{00000000-0005-0000-0000-000094140000}"/>
    <cellStyle name="Normal 2 6 67 2" xfId="7274" xr:uid="{00000000-0005-0000-0000-000095140000}"/>
    <cellStyle name="Normal 2 6 67 3" xfId="13035" xr:uid="{00000000-0005-0000-0000-000096140000}"/>
    <cellStyle name="Normal 2 6 68" xfId="4818" xr:uid="{00000000-0005-0000-0000-000097140000}"/>
    <cellStyle name="Normal 2 6 68 2" xfId="7275" xr:uid="{00000000-0005-0000-0000-000098140000}"/>
    <cellStyle name="Normal 2 6 68 3" xfId="13051" xr:uid="{00000000-0005-0000-0000-000099140000}"/>
    <cellStyle name="Normal 2 6 69" xfId="4762" xr:uid="{00000000-0005-0000-0000-00009A140000}"/>
    <cellStyle name="Normal 2 6 69 2" xfId="7276" xr:uid="{00000000-0005-0000-0000-00009B140000}"/>
    <cellStyle name="Normal 2 6 69 3" xfId="13088" xr:uid="{00000000-0005-0000-0000-00009C140000}"/>
    <cellStyle name="Normal 2 6 7" xfId="2980" xr:uid="{00000000-0005-0000-0000-00009D140000}"/>
    <cellStyle name="Normal 2 6 7 2" xfId="7277" xr:uid="{00000000-0005-0000-0000-00009E140000}"/>
    <cellStyle name="Normal 2 6 7 3" xfId="13996" xr:uid="{00000000-0005-0000-0000-00009F140000}"/>
    <cellStyle name="Normal 2 6 70" xfId="4649" xr:uid="{00000000-0005-0000-0000-0000A0140000}"/>
    <cellStyle name="Normal 2 6 70 2" xfId="7278" xr:uid="{00000000-0005-0000-0000-0000A1140000}"/>
    <cellStyle name="Normal 2 6 70 3" xfId="13158" xr:uid="{00000000-0005-0000-0000-0000A2140000}"/>
    <cellStyle name="Normal 2 6 71" xfId="5078" xr:uid="{00000000-0005-0000-0000-0000A3140000}"/>
    <cellStyle name="Normal 2 6 71 2" xfId="7279" xr:uid="{00000000-0005-0000-0000-0000A4140000}"/>
    <cellStyle name="Normal 2 6 71 3" xfId="12829" xr:uid="{00000000-0005-0000-0000-0000A5140000}"/>
    <cellStyle name="Normal 2 6 72" xfId="4943" xr:uid="{00000000-0005-0000-0000-0000A6140000}"/>
    <cellStyle name="Normal 2 6 72 2" xfId="7280" xr:uid="{00000000-0005-0000-0000-0000A7140000}"/>
    <cellStyle name="Normal 2 6 72 3" xfId="12944" xr:uid="{00000000-0005-0000-0000-0000A8140000}"/>
    <cellStyle name="Normal 2 6 73" xfId="5021" xr:uid="{00000000-0005-0000-0000-0000A9140000}"/>
    <cellStyle name="Normal 2 6 73 2" xfId="7281" xr:uid="{00000000-0005-0000-0000-0000AA140000}"/>
    <cellStyle name="Normal 2 6 73 3" xfId="12875" xr:uid="{00000000-0005-0000-0000-0000AB140000}"/>
    <cellStyle name="Normal 2 6 74" xfId="4605" xr:uid="{00000000-0005-0000-0000-0000AC140000}"/>
    <cellStyle name="Normal 2 6 74 2" xfId="7282" xr:uid="{00000000-0005-0000-0000-0000AD140000}"/>
    <cellStyle name="Normal 2 6 74 3" xfId="13186" xr:uid="{00000000-0005-0000-0000-0000AE140000}"/>
    <cellStyle name="Normal 2 6 75" xfId="4616" xr:uid="{00000000-0005-0000-0000-0000AF140000}"/>
    <cellStyle name="Normal 2 6 75 2" xfId="7283" xr:uid="{00000000-0005-0000-0000-0000B0140000}"/>
    <cellStyle name="Normal 2 6 75 3" xfId="13180" xr:uid="{00000000-0005-0000-0000-0000B1140000}"/>
    <cellStyle name="Normal 2 6 76" xfId="1600" xr:uid="{00000000-0005-0000-0000-0000B2140000}"/>
    <cellStyle name="Normal 2 6 77" xfId="14945" xr:uid="{00000000-0005-0000-0000-0000B3140000}"/>
    <cellStyle name="Normal 2 6 8" xfId="2985" xr:uid="{00000000-0005-0000-0000-0000B4140000}"/>
    <cellStyle name="Normal 2 6 8 2" xfId="7284" xr:uid="{00000000-0005-0000-0000-0000B5140000}"/>
    <cellStyle name="Normal 2 6 8 3" xfId="13993" xr:uid="{00000000-0005-0000-0000-0000B6140000}"/>
    <cellStyle name="Normal 2 6 9" xfId="2991" xr:uid="{00000000-0005-0000-0000-0000B7140000}"/>
    <cellStyle name="Normal 2 6 9 2" xfId="7285" xr:uid="{00000000-0005-0000-0000-0000B8140000}"/>
    <cellStyle name="Normal 2 6 9 3" xfId="13989" xr:uid="{00000000-0005-0000-0000-0000B9140000}"/>
    <cellStyle name="Normal 2 60" xfId="3308" xr:uid="{00000000-0005-0000-0000-0000BA140000}"/>
    <cellStyle name="Normal 2 60 2" xfId="7286" xr:uid="{00000000-0005-0000-0000-0000BB140000}"/>
    <cellStyle name="Normal 2 60 3" xfId="13803" xr:uid="{00000000-0005-0000-0000-0000BC140000}"/>
    <cellStyle name="Normal 2 61" xfId="3332" xr:uid="{00000000-0005-0000-0000-0000BD140000}"/>
    <cellStyle name="Normal 2 61 2" xfId="7287" xr:uid="{00000000-0005-0000-0000-0000BE140000}"/>
    <cellStyle name="Normal 2 61 3" xfId="13791" xr:uid="{00000000-0005-0000-0000-0000BF140000}"/>
    <cellStyle name="Normal 2 62" xfId="3356" xr:uid="{00000000-0005-0000-0000-0000C0140000}"/>
    <cellStyle name="Normal 2 62 2" xfId="7288" xr:uid="{00000000-0005-0000-0000-0000C1140000}"/>
    <cellStyle name="Normal 2 62 3" xfId="13781" xr:uid="{00000000-0005-0000-0000-0000C2140000}"/>
    <cellStyle name="Normal 2 63" xfId="3385" xr:uid="{00000000-0005-0000-0000-0000C3140000}"/>
    <cellStyle name="Normal 2 63 2" xfId="7289" xr:uid="{00000000-0005-0000-0000-0000C4140000}"/>
    <cellStyle name="Normal 2 63 3" xfId="13770" xr:uid="{00000000-0005-0000-0000-0000C5140000}"/>
    <cellStyle name="Normal 2 64" xfId="3359" xr:uid="{00000000-0005-0000-0000-0000C6140000}"/>
    <cellStyle name="Normal 2 64 2" xfId="7290" xr:uid="{00000000-0005-0000-0000-0000C7140000}"/>
    <cellStyle name="Normal 2 64 3" xfId="13779" xr:uid="{00000000-0005-0000-0000-0000C8140000}"/>
    <cellStyle name="Normal 2 65" xfId="3387" xr:uid="{00000000-0005-0000-0000-0000C9140000}"/>
    <cellStyle name="Normal 2 65 2" xfId="7291" xr:uid="{00000000-0005-0000-0000-0000CA140000}"/>
    <cellStyle name="Normal 2 65 3" xfId="13768" xr:uid="{00000000-0005-0000-0000-0000CB140000}"/>
    <cellStyle name="Normal 2 66" xfId="3232" xr:uid="{00000000-0005-0000-0000-0000CC140000}"/>
    <cellStyle name="Normal 2 66 2" xfId="7292" xr:uid="{00000000-0005-0000-0000-0000CD140000}"/>
    <cellStyle name="Normal 2 66 3" xfId="13836" xr:uid="{00000000-0005-0000-0000-0000CE140000}"/>
    <cellStyle name="Normal 2 67" xfId="3531" xr:uid="{00000000-0005-0000-0000-0000CF140000}"/>
    <cellStyle name="Normal 2 67 2" xfId="7293" xr:uid="{00000000-0005-0000-0000-0000D0140000}"/>
    <cellStyle name="Normal 2 67 3" xfId="13709" xr:uid="{00000000-0005-0000-0000-0000D1140000}"/>
    <cellStyle name="Normal 2 68" xfId="2929" xr:uid="{00000000-0005-0000-0000-0000D2140000}"/>
    <cellStyle name="Normal 2 68 2" xfId="7294" xr:uid="{00000000-0005-0000-0000-0000D3140000}"/>
    <cellStyle name="Normal 2 68 3" xfId="14019" xr:uid="{00000000-0005-0000-0000-0000D4140000}"/>
    <cellStyle name="Normal 2 69" xfId="3315" xr:uid="{00000000-0005-0000-0000-0000D5140000}"/>
    <cellStyle name="Normal 2 69 2" xfId="7295" xr:uid="{00000000-0005-0000-0000-0000D6140000}"/>
    <cellStyle name="Normal 2 69 3" xfId="13800" xr:uid="{00000000-0005-0000-0000-0000D7140000}"/>
    <cellStyle name="Normal 2 7" xfId="166" xr:uid="{00000000-0005-0000-0000-0000D8140000}"/>
    <cellStyle name="Normal 2 7 10" xfId="3036" xr:uid="{00000000-0005-0000-0000-0000D9140000}"/>
    <cellStyle name="Normal 2 7 10 2" xfId="7296" xr:uid="{00000000-0005-0000-0000-0000DA140000}"/>
    <cellStyle name="Normal 2 7 10 3" xfId="13950" xr:uid="{00000000-0005-0000-0000-0000DB140000}"/>
    <cellStyle name="Normal 2 7 11" xfId="2910" xr:uid="{00000000-0005-0000-0000-0000DC140000}"/>
    <cellStyle name="Normal 2 7 11 2" xfId="7297" xr:uid="{00000000-0005-0000-0000-0000DD140000}"/>
    <cellStyle name="Normal 2 7 11 3" xfId="14026" xr:uid="{00000000-0005-0000-0000-0000DE140000}"/>
    <cellStyle name="Normal 2 7 12" xfId="3811" xr:uid="{00000000-0005-0000-0000-0000DF140000}"/>
    <cellStyle name="Normal 2 7 12 2" xfId="7298" xr:uid="{00000000-0005-0000-0000-0000E0140000}"/>
    <cellStyle name="Normal 2 7 12 3" xfId="13586" xr:uid="{00000000-0005-0000-0000-0000E1140000}"/>
    <cellStyle name="Normal 2 7 13" xfId="3837" xr:uid="{00000000-0005-0000-0000-0000E2140000}"/>
    <cellStyle name="Normal 2 7 13 2" xfId="7299" xr:uid="{00000000-0005-0000-0000-0000E3140000}"/>
    <cellStyle name="Normal 2 7 13 3" xfId="13579" xr:uid="{00000000-0005-0000-0000-0000E4140000}"/>
    <cellStyle name="Normal 2 7 14" xfId="3865" xr:uid="{00000000-0005-0000-0000-0000E5140000}"/>
    <cellStyle name="Normal 2 7 14 2" xfId="7300" xr:uid="{00000000-0005-0000-0000-0000E6140000}"/>
    <cellStyle name="Normal 2 7 14 3" xfId="13569" xr:uid="{00000000-0005-0000-0000-0000E7140000}"/>
    <cellStyle name="Normal 2 7 15" xfId="3887" xr:uid="{00000000-0005-0000-0000-0000E8140000}"/>
    <cellStyle name="Normal 2 7 15 2" xfId="7301" xr:uid="{00000000-0005-0000-0000-0000E9140000}"/>
    <cellStyle name="Normal 2 7 15 3" xfId="13556" xr:uid="{00000000-0005-0000-0000-0000EA140000}"/>
    <cellStyle name="Normal 2 7 16" xfId="3912" xr:uid="{00000000-0005-0000-0000-0000EB140000}"/>
    <cellStyle name="Normal 2 7 16 2" xfId="7302" xr:uid="{00000000-0005-0000-0000-0000EC140000}"/>
    <cellStyle name="Normal 2 7 16 3" xfId="13543" xr:uid="{00000000-0005-0000-0000-0000ED140000}"/>
    <cellStyle name="Normal 2 7 17" xfId="3934" xr:uid="{00000000-0005-0000-0000-0000EE140000}"/>
    <cellStyle name="Normal 2 7 17 2" xfId="7303" xr:uid="{00000000-0005-0000-0000-0000EF140000}"/>
    <cellStyle name="Normal 2 7 17 3" xfId="13535" xr:uid="{00000000-0005-0000-0000-0000F0140000}"/>
    <cellStyle name="Normal 2 7 18" xfId="3948" xr:uid="{00000000-0005-0000-0000-0000F1140000}"/>
    <cellStyle name="Normal 2 7 18 2" xfId="7304" xr:uid="{00000000-0005-0000-0000-0000F2140000}"/>
    <cellStyle name="Normal 2 7 18 3" xfId="13526" xr:uid="{00000000-0005-0000-0000-0000F3140000}"/>
    <cellStyle name="Normal 2 7 19" xfId="3956" xr:uid="{00000000-0005-0000-0000-0000F4140000}"/>
    <cellStyle name="Normal 2 7 19 2" xfId="7305" xr:uid="{00000000-0005-0000-0000-0000F5140000}"/>
    <cellStyle name="Normal 2 7 19 3" xfId="13523" xr:uid="{00000000-0005-0000-0000-0000F6140000}"/>
    <cellStyle name="Normal 2 7 2" xfId="278" xr:uid="{00000000-0005-0000-0000-0000F7140000}"/>
    <cellStyle name="Normal 2 7 2 2" xfId="2987" xr:uid="{00000000-0005-0000-0000-0000F8140000}"/>
    <cellStyle name="Normal 2 7 2 2 2" xfId="7306" xr:uid="{00000000-0005-0000-0000-0000F9140000}"/>
    <cellStyle name="Normal 2 7 2 2 3" xfId="13991" xr:uid="{00000000-0005-0000-0000-0000FA140000}"/>
    <cellStyle name="Normal 2 7 2 3" xfId="5845" xr:uid="{00000000-0005-0000-0000-0000FB140000}"/>
    <cellStyle name="Normal 2 7 20" xfId="3943" xr:uid="{00000000-0005-0000-0000-0000FC140000}"/>
    <cellStyle name="Normal 2 7 20 2" xfId="7307" xr:uid="{00000000-0005-0000-0000-0000FD140000}"/>
    <cellStyle name="Normal 2 7 20 3" xfId="13530" xr:uid="{00000000-0005-0000-0000-0000FE140000}"/>
    <cellStyle name="Normal 2 7 21" xfId="3806" xr:uid="{00000000-0005-0000-0000-0000FF140000}"/>
    <cellStyle name="Normal 2 7 21 2" xfId="7308" xr:uid="{00000000-0005-0000-0000-000000150000}"/>
    <cellStyle name="Normal 2 7 21 3" xfId="13590" xr:uid="{00000000-0005-0000-0000-000001150000}"/>
    <cellStyle name="Normal 2 7 22" xfId="3989" xr:uid="{00000000-0005-0000-0000-000002150000}"/>
    <cellStyle name="Normal 2 7 22 2" xfId="7309" xr:uid="{00000000-0005-0000-0000-000003150000}"/>
    <cellStyle name="Normal 2 7 22 3" xfId="13512" xr:uid="{00000000-0005-0000-0000-000004150000}"/>
    <cellStyle name="Normal 2 7 23" xfId="3858" xr:uid="{00000000-0005-0000-0000-000005150000}"/>
    <cellStyle name="Normal 2 7 23 2" xfId="7310" xr:uid="{00000000-0005-0000-0000-000006150000}"/>
    <cellStyle name="Normal 2 7 23 3" xfId="13571" xr:uid="{00000000-0005-0000-0000-000007150000}"/>
    <cellStyle name="Normal 2 7 24" xfId="4030" xr:uid="{00000000-0005-0000-0000-000008150000}"/>
    <cellStyle name="Normal 2 7 24 2" xfId="7311" xr:uid="{00000000-0005-0000-0000-000009150000}"/>
    <cellStyle name="Normal 2 7 24 3" xfId="13494" xr:uid="{00000000-0005-0000-0000-00000A150000}"/>
    <cellStyle name="Normal 2 7 25" xfId="3891" xr:uid="{00000000-0005-0000-0000-00000B150000}"/>
    <cellStyle name="Normal 2 7 25 2" xfId="7312" xr:uid="{00000000-0005-0000-0000-00000C150000}"/>
    <cellStyle name="Normal 2 7 25 3" xfId="13554" xr:uid="{00000000-0005-0000-0000-00000D150000}"/>
    <cellStyle name="Normal 2 7 26" xfId="4002" xr:uid="{00000000-0005-0000-0000-00000E150000}"/>
    <cellStyle name="Normal 2 7 26 2" xfId="7313" xr:uid="{00000000-0005-0000-0000-00000F150000}"/>
    <cellStyle name="Normal 2 7 26 3" xfId="13509" xr:uid="{00000000-0005-0000-0000-000010150000}"/>
    <cellStyle name="Normal 2 7 27" xfId="3643" xr:uid="{00000000-0005-0000-0000-000011150000}"/>
    <cellStyle name="Normal 2 7 27 2" xfId="7314" xr:uid="{00000000-0005-0000-0000-000012150000}"/>
    <cellStyle name="Normal 2 7 27 3" xfId="13658" xr:uid="{00000000-0005-0000-0000-000013150000}"/>
    <cellStyle name="Normal 2 7 28" xfId="3559" xr:uid="{00000000-0005-0000-0000-000014150000}"/>
    <cellStyle name="Normal 2 7 28 2" xfId="7315" xr:uid="{00000000-0005-0000-0000-000015150000}"/>
    <cellStyle name="Normal 2 7 28 3" xfId="13701" xr:uid="{00000000-0005-0000-0000-000016150000}"/>
    <cellStyle name="Normal 2 7 29" xfId="3965" xr:uid="{00000000-0005-0000-0000-000017150000}"/>
    <cellStyle name="Normal 2 7 29 2" xfId="7316" xr:uid="{00000000-0005-0000-0000-000018150000}"/>
    <cellStyle name="Normal 2 7 29 3" xfId="13516" xr:uid="{00000000-0005-0000-0000-000019150000}"/>
    <cellStyle name="Normal 2 7 3" xfId="2993" xr:uid="{00000000-0005-0000-0000-00001A150000}"/>
    <cellStyle name="Normal 2 7 3 2" xfId="7317" xr:uid="{00000000-0005-0000-0000-00001B150000}"/>
    <cellStyle name="Normal 2 7 3 3" xfId="13988" xr:uid="{00000000-0005-0000-0000-00001C150000}"/>
    <cellStyle name="Normal 2 7 30" xfId="4006" xr:uid="{00000000-0005-0000-0000-00001D150000}"/>
    <cellStyle name="Normal 2 7 30 2" xfId="7318" xr:uid="{00000000-0005-0000-0000-00001E150000}"/>
    <cellStyle name="Normal 2 7 30 3" xfId="13507" xr:uid="{00000000-0005-0000-0000-00001F150000}"/>
    <cellStyle name="Normal 2 7 31" xfId="4031" xr:uid="{00000000-0005-0000-0000-000020150000}"/>
    <cellStyle name="Normal 2 7 31 2" xfId="7319" xr:uid="{00000000-0005-0000-0000-000021150000}"/>
    <cellStyle name="Normal 2 7 31 3" xfId="13493" xr:uid="{00000000-0005-0000-0000-000022150000}"/>
    <cellStyle name="Normal 2 7 32" xfId="4080" xr:uid="{00000000-0005-0000-0000-000023150000}"/>
    <cellStyle name="Normal 2 7 32 2" xfId="7320" xr:uid="{00000000-0005-0000-0000-000024150000}"/>
    <cellStyle name="Normal 2 7 32 3" xfId="13464" xr:uid="{00000000-0005-0000-0000-000025150000}"/>
    <cellStyle name="Normal 2 7 33" xfId="3727" xr:uid="{00000000-0005-0000-0000-000026150000}"/>
    <cellStyle name="Normal 2 7 33 2" xfId="7321" xr:uid="{00000000-0005-0000-0000-000027150000}"/>
    <cellStyle name="Normal 2 7 33 3" xfId="13628" xr:uid="{00000000-0005-0000-0000-000028150000}"/>
    <cellStyle name="Normal 2 7 34" xfId="4014" xr:uid="{00000000-0005-0000-0000-000029150000}"/>
    <cellStyle name="Normal 2 7 34 2" xfId="7322" xr:uid="{00000000-0005-0000-0000-00002A150000}"/>
    <cellStyle name="Normal 2 7 34 3" xfId="13502" xr:uid="{00000000-0005-0000-0000-00002B150000}"/>
    <cellStyle name="Normal 2 7 35" xfId="3755" xr:uid="{00000000-0005-0000-0000-00002C150000}"/>
    <cellStyle name="Normal 2 7 35 2" xfId="7323" xr:uid="{00000000-0005-0000-0000-00002D150000}"/>
    <cellStyle name="Normal 2 7 35 3" xfId="13614" xr:uid="{00000000-0005-0000-0000-00002E150000}"/>
    <cellStyle name="Normal 2 7 36" xfId="4042" xr:uid="{00000000-0005-0000-0000-00002F150000}"/>
    <cellStyle name="Normal 2 7 36 2" xfId="7324" xr:uid="{00000000-0005-0000-0000-000030150000}"/>
    <cellStyle name="Normal 2 7 36 3" xfId="13486" xr:uid="{00000000-0005-0000-0000-000031150000}"/>
    <cellStyle name="Normal 2 7 37" xfId="3964" xr:uid="{00000000-0005-0000-0000-000032150000}"/>
    <cellStyle name="Normal 2 7 37 2" xfId="7325" xr:uid="{00000000-0005-0000-0000-000033150000}"/>
    <cellStyle name="Normal 2 7 37 3" xfId="13517" xr:uid="{00000000-0005-0000-0000-000034150000}"/>
    <cellStyle name="Normal 2 7 38" xfId="3960" xr:uid="{00000000-0005-0000-0000-000035150000}"/>
    <cellStyle name="Normal 2 7 38 2" xfId="7326" xr:uid="{00000000-0005-0000-0000-000036150000}"/>
    <cellStyle name="Normal 2 7 38 3" xfId="13519" xr:uid="{00000000-0005-0000-0000-000037150000}"/>
    <cellStyle name="Normal 2 7 39" xfId="3763" xr:uid="{00000000-0005-0000-0000-000038150000}"/>
    <cellStyle name="Normal 2 7 39 2" xfId="7327" xr:uid="{00000000-0005-0000-0000-000039150000}"/>
    <cellStyle name="Normal 2 7 39 3" xfId="13609" xr:uid="{00000000-0005-0000-0000-00003A150000}"/>
    <cellStyle name="Normal 2 7 4" xfId="3000" xr:uid="{00000000-0005-0000-0000-00003B150000}"/>
    <cellStyle name="Normal 2 7 4 2" xfId="7328" xr:uid="{00000000-0005-0000-0000-00003C150000}"/>
    <cellStyle name="Normal 2 7 4 3" xfId="13983" xr:uid="{00000000-0005-0000-0000-00003D150000}"/>
    <cellStyle name="Normal 2 7 40" xfId="4079" xr:uid="{00000000-0005-0000-0000-00003E150000}"/>
    <cellStyle name="Normal 2 7 40 2" xfId="7329" xr:uid="{00000000-0005-0000-0000-00003F150000}"/>
    <cellStyle name="Normal 2 7 40 3" xfId="13465" xr:uid="{00000000-0005-0000-0000-000040150000}"/>
    <cellStyle name="Normal 2 7 41" xfId="4627" xr:uid="{00000000-0005-0000-0000-000041150000}"/>
    <cellStyle name="Normal 2 7 41 2" xfId="7330" xr:uid="{00000000-0005-0000-0000-000042150000}"/>
    <cellStyle name="Normal 2 7 41 3" xfId="13172" xr:uid="{00000000-0005-0000-0000-000043150000}"/>
    <cellStyle name="Normal 2 7 42" xfId="4631" xr:uid="{00000000-0005-0000-0000-000044150000}"/>
    <cellStyle name="Normal 2 7 42 2" xfId="7331" xr:uid="{00000000-0005-0000-0000-000045150000}"/>
    <cellStyle name="Normal 2 7 42 3" xfId="13170" xr:uid="{00000000-0005-0000-0000-000046150000}"/>
    <cellStyle name="Normal 2 7 43" xfId="4592" xr:uid="{00000000-0005-0000-0000-000047150000}"/>
    <cellStyle name="Normal 2 7 43 2" xfId="7332" xr:uid="{00000000-0005-0000-0000-000048150000}"/>
    <cellStyle name="Normal 2 7 43 3" xfId="13193" xr:uid="{00000000-0005-0000-0000-000049150000}"/>
    <cellStyle name="Normal 2 7 44" xfId="4661" xr:uid="{00000000-0005-0000-0000-00004A150000}"/>
    <cellStyle name="Normal 2 7 44 2" xfId="7333" xr:uid="{00000000-0005-0000-0000-00004B150000}"/>
    <cellStyle name="Normal 2 7 44 3" xfId="13149" xr:uid="{00000000-0005-0000-0000-00004C150000}"/>
    <cellStyle name="Normal 2 7 45" xfId="4634" xr:uid="{00000000-0005-0000-0000-00004D150000}"/>
    <cellStyle name="Normal 2 7 45 2" xfId="7334" xr:uid="{00000000-0005-0000-0000-00004E150000}"/>
    <cellStyle name="Normal 2 7 45 3" xfId="13169" xr:uid="{00000000-0005-0000-0000-00004F150000}"/>
    <cellStyle name="Normal 2 7 46" xfId="4676" xr:uid="{00000000-0005-0000-0000-000050150000}"/>
    <cellStyle name="Normal 2 7 46 2" xfId="7335" xr:uid="{00000000-0005-0000-0000-000051150000}"/>
    <cellStyle name="Normal 2 7 46 3" xfId="13142" xr:uid="{00000000-0005-0000-0000-000052150000}"/>
    <cellStyle name="Normal 2 7 47" xfId="4742" xr:uid="{00000000-0005-0000-0000-000053150000}"/>
    <cellStyle name="Normal 2 7 47 2" xfId="7336" xr:uid="{00000000-0005-0000-0000-000054150000}"/>
    <cellStyle name="Normal 2 7 47 3" xfId="13100" xr:uid="{00000000-0005-0000-0000-000055150000}"/>
    <cellStyle name="Normal 2 7 48" xfId="4555" xr:uid="{00000000-0005-0000-0000-000056150000}"/>
    <cellStyle name="Normal 2 7 48 2" xfId="7337" xr:uid="{00000000-0005-0000-0000-000057150000}"/>
    <cellStyle name="Normal 2 7 48 3" xfId="13214" xr:uid="{00000000-0005-0000-0000-000058150000}"/>
    <cellStyle name="Normal 2 7 49" xfId="4582" xr:uid="{00000000-0005-0000-0000-000059150000}"/>
    <cellStyle name="Normal 2 7 49 2" xfId="7338" xr:uid="{00000000-0005-0000-0000-00005A150000}"/>
    <cellStyle name="Normal 2 7 49 3" xfId="13198" xr:uid="{00000000-0005-0000-0000-00005B150000}"/>
    <cellStyle name="Normal 2 7 5" xfId="3006" xr:uid="{00000000-0005-0000-0000-00005C150000}"/>
    <cellStyle name="Normal 2 7 5 2" xfId="7339" xr:uid="{00000000-0005-0000-0000-00005D150000}"/>
    <cellStyle name="Normal 2 7 5 3" xfId="13977" xr:uid="{00000000-0005-0000-0000-00005E150000}"/>
    <cellStyle name="Normal 2 7 50" xfId="4751" xr:uid="{00000000-0005-0000-0000-00005F150000}"/>
    <cellStyle name="Normal 2 7 50 2" xfId="7340" xr:uid="{00000000-0005-0000-0000-000060150000}"/>
    <cellStyle name="Normal 2 7 50 3" xfId="13094" xr:uid="{00000000-0005-0000-0000-000061150000}"/>
    <cellStyle name="Normal 2 7 51" xfId="4794" xr:uid="{00000000-0005-0000-0000-000062150000}"/>
    <cellStyle name="Normal 2 7 51 2" xfId="7341" xr:uid="{00000000-0005-0000-0000-000063150000}"/>
    <cellStyle name="Normal 2 7 51 3" xfId="13067" xr:uid="{00000000-0005-0000-0000-000064150000}"/>
    <cellStyle name="Normal 2 7 52" xfId="4675" xr:uid="{00000000-0005-0000-0000-000065150000}"/>
    <cellStyle name="Normal 2 7 52 2" xfId="7342" xr:uid="{00000000-0005-0000-0000-000066150000}"/>
    <cellStyle name="Normal 2 7 52 3" xfId="13143" xr:uid="{00000000-0005-0000-0000-000067150000}"/>
    <cellStyle name="Normal 2 7 53" xfId="4660" xr:uid="{00000000-0005-0000-0000-000068150000}"/>
    <cellStyle name="Normal 2 7 53 2" xfId="7343" xr:uid="{00000000-0005-0000-0000-000069150000}"/>
    <cellStyle name="Normal 2 7 53 3" xfId="13150" xr:uid="{00000000-0005-0000-0000-00006A150000}"/>
    <cellStyle name="Normal 2 7 54" xfId="4495" xr:uid="{00000000-0005-0000-0000-00006B150000}"/>
    <cellStyle name="Normal 2 7 54 2" xfId="7344" xr:uid="{00000000-0005-0000-0000-00006C150000}"/>
    <cellStyle name="Normal 2 7 54 3" xfId="13232" xr:uid="{00000000-0005-0000-0000-00006D150000}"/>
    <cellStyle name="Normal 2 7 55" xfId="4810" xr:uid="{00000000-0005-0000-0000-00006E150000}"/>
    <cellStyle name="Normal 2 7 55 2" xfId="7345" xr:uid="{00000000-0005-0000-0000-00006F150000}"/>
    <cellStyle name="Normal 2 7 55 3" xfId="13057" xr:uid="{00000000-0005-0000-0000-000070150000}"/>
    <cellStyle name="Normal 2 7 56" xfId="4754" xr:uid="{00000000-0005-0000-0000-000071150000}"/>
    <cellStyle name="Normal 2 7 56 2" xfId="7346" xr:uid="{00000000-0005-0000-0000-000072150000}"/>
    <cellStyle name="Normal 2 7 56 3" xfId="13092" xr:uid="{00000000-0005-0000-0000-000073150000}"/>
    <cellStyle name="Normal 2 7 57" xfId="4864" xr:uid="{00000000-0005-0000-0000-000074150000}"/>
    <cellStyle name="Normal 2 7 57 2" xfId="7347" xr:uid="{00000000-0005-0000-0000-000075150000}"/>
    <cellStyle name="Normal 2 7 57 3" xfId="13012" xr:uid="{00000000-0005-0000-0000-000076150000}"/>
    <cellStyle name="Normal 2 7 58" xfId="4567" xr:uid="{00000000-0005-0000-0000-000077150000}"/>
    <cellStyle name="Normal 2 7 58 2" xfId="7348" xr:uid="{00000000-0005-0000-0000-000078150000}"/>
    <cellStyle name="Normal 2 7 58 3" xfId="13209" xr:uid="{00000000-0005-0000-0000-000079150000}"/>
    <cellStyle name="Normal 2 7 59" xfId="4738" xr:uid="{00000000-0005-0000-0000-00007A150000}"/>
    <cellStyle name="Normal 2 7 59 2" xfId="7349" xr:uid="{00000000-0005-0000-0000-00007B150000}"/>
    <cellStyle name="Normal 2 7 59 3" xfId="13103" xr:uid="{00000000-0005-0000-0000-00007C150000}"/>
    <cellStyle name="Normal 2 7 6" xfId="3011" xr:uid="{00000000-0005-0000-0000-00007D150000}"/>
    <cellStyle name="Normal 2 7 6 2" xfId="7350" xr:uid="{00000000-0005-0000-0000-00007E150000}"/>
    <cellStyle name="Normal 2 7 6 3" xfId="13972" xr:uid="{00000000-0005-0000-0000-00007F150000}"/>
    <cellStyle name="Normal 2 7 60" xfId="5051" xr:uid="{00000000-0005-0000-0000-000080150000}"/>
    <cellStyle name="Normal 2 7 60 2" xfId="7351" xr:uid="{00000000-0005-0000-0000-000081150000}"/>
    <cellStyle name="Normal 2 7 60 3" xfId="12850" xr:uid="{00000000-0005-0000-0000-000082150000}"/>
    <cellStyle name="Normal 2 7 61" xfId="4820" xr:uid="{00000000-0005-0000-0000-000083150000}"/>
    <cellStyle name="Normal 2 7 61 2" xfId="7352" xr:uid="{00000000-0005-0000-0000-000084150000}"/>
    <cellStyle name="Normal 2 7 61 3" xfId="13049" xr:uid="{00000000-0005-0000-0000-000085150000}"/>
    <cellStyle name="Normal 2 7 62" xfId="4621" xr:uid="{00000000-0005-0000-0000-000086150000}"/>
    <cellStyle name="Normal 2 7 62 2" xfId="7353" xr:uid="{00000000-0005-0000-0000-000087150000}"/>
    <cellStyle name="Normal 2 7 62 3" xfId="13176" xr:uid="{00000000-0005-0000-0000-000088150000}"/>
    <cellStyle name="Normal 2 7 63" xfId="4919" xr:uid="{00000000-0005-0000-0000-000089150000}"/>
    <cellStyle name="Normal 2 7 63 2" xfId="7354" xr:uid="{00000000-0005-0000-0000-00008A150000}"/>
    <cellStyle name="Normal 2 7 63 3" xfId="12966" xr:uid="{00000000-0005-0000-0000-00008B150000}"/>
    <cellStyle name="Normal 2 7 64" xfId="4489" xr:uid="{00000000-0005-0000-0000-00008C150000}"/>
    <cellStyle name="Normal 2 7 64 2" xfId="7355" xr:uid="{00000000-0005-0000-0000-00008D150000}"/>
    <cellStyle name="Normal 2 7 64 3" xfId="13235" xr:uid="{00000000-0005-0000-0000-00008E150000}"/>
    <cellStyle name="Normal 2 7 65" xfId="4806" xr:uid="{00000000-0005-0000-0000-00008F150000}"/>
    <cellStyle name="Normal 2 7 65 2" xfId="7356" xr:uid="{00000000-0005-0000-0000-000090150000}"/>
    <cellStyle name="Normal 2 7 65 3" xfId="13058" xr:uid="{00000000-0005-0000-0000-000091150000}"/>
    <cellStyle name="Normal 2 7 7" xfId="3015" xr:uid="{00000000-0005-0000-0000-000092150000}"/>
    <cellStyle name="Normal 2 7 7 2" xfId="7357" xr:uid="{00000000-0005-0000-0000-000093150000}"/>
    <cellStyle name="Normal 2 7 7 3" xfId="13968" xr:uid="{00000000-0005-0000-0000-000094150000}"/>
    <cellStyle name="Normal 2 7 8" xfId="3021" xr:uid="{00000000-0005-0000-0000-000095150000}"/>
    <cellStyle name="Normal 2 7 8 2" xfId="7358" xr:uid="{00000000-0005-0000-0000-000096150000}"/>
    <cellStyle name="Normal 2 7 8 3" xfId="13963" xr:uid="{00000000-0005-0000-0000-000097150000}"/>
    <cellStyle name="Normal 2 7 9" xfId="3026" xr:uid="{00000000-0005-0000-0000-000098150000}"/>
    <cellStyle name="Normal 2 7 9 2" xfId="7359" xr:uid="{00000000-0005-0000-0000-000099150000}"/>
    <cellStyle name="Normal 2 7 9 3" xfId="13959" xr:uid="{00000000-0005-0000-0000-00009A150000}"/>
    <cellStyle name="Normal 2 70" xfId="3648" xr:uid="{00000000-0005-0000-0000-00009B150000}"/>
    <cellStyle name="Normal 2 70 2" xfId="7360" xr:uid="{00000000-0005-0000-0000-00009C150000}"/>
    <cellStyle name="Normal 2 70 3" xfId="13656" xr:uid="{00000000-0005-0000-0000-00009D150000}"/>
    <cellStyle name="Normal 2 71" xfId="3579" xr:uid="{00000000-0005-0000-0000-00009E150000}"/>
    <cellStyle name="Normal 2 71 2" xfId="7361" xr:uid="{00000000-0005-0000-0000-00009F150000}"/>
    <cellStyle name="Normal 2 71 3" xfId="13690" xr:uid="{00000000-0005-0000-0000-0000A0150000}"/>
    <cellStyle name="Normal 2 72" xfId="3661" xr:uid="{00000000-0005-0000-0000-0000A1150000}"/>
    <cellStyle name="Normal 2 72 2" xfId="7363" xr:uid="{00000000-0005-0000-0000-0000A2150000}"/>
    <cellStyle name="Normal 2 72 3" xfId="7362" xr:uid="{00000000-0005-0000-0000-0000A3150000}"/>
    <cellStyle name="Normal 2 72 4" xfId="13653" xr:uid="{00000000-0005-0000-0000-0000A4150000}"/>
    <cellStyle name="Normal 2 73" xfId="3689" xr:uid="{00000000-0005-0000-0000-0000A5150000}"/>
    <cellStyle name="Normal 2 73 2" xfId="7365" xr:uid="{00000000-0005-0000-0000-0000A6150000}"/>
    <cellStyle name="Normal 2 73 3" xfId="7364" xr:uid="{00000000-0005-0000-0000-0000A7150000}"/>
    <cellStyle name="Normal 2 73 4" xfId="13643" xr:uid="{00000000-0005-0000-0000-0000A8150000}"/>
    <cellStyle name="Normal 2 74" xfId="3717" xr:uid="{00000000-0005-0000-0000-0000A9150000}"/>
    <cellStyle name="Normal 2 74 2" xfId="7367" xr:uid="{00000000-0005-0000-0000-0000AA150000}"/>
    <cellStyle name="Normal 2 74 3" xfId="7366" xr:uid="{00000000-0005-0000-0000-0000AB150000}"/>
    <cellStyle name="Normal 2 74 4" xfId="13632" xr:uid="{00000000-0005-0000-0000-0000AC150000}"/>
    <cellStyle name="Normal 2 75" xfId="3746" xr:uid="{00000000-0005-0000-0000-0000AD150000}"/>
    <cellStyle name="Normal 2 75 2" xfId="7369" xr:uid="{00000000-0005-0000-0000-0000AE150000}"/>
    <cellStyle name="Normal 2 75 3" xfId="7368" xr:uid="{00000000-0005-0000-0000-0000AF150000}"/>
    <cellStyle name="Normal 2 75 4" xfId="13619" xr:uid="{00000000-0005-0000-0000-0000B0150000}"/>
    <cellStyle name="Normal 2 76" xfId="3678" xr:uid="{00000000-0005-0000-0000-0000B1150000}"/>
    <cellStyle name="Normal 2 76 2" xfId="7371" xr:uid="{00000000-0005-0000-0000-0000B2150000}"/>
    <cellStyle name="Normal 2 76 3" xfId="7370" xr:uid="{00000000-0005-0000-0000-0000B3150000}"/>
    <cellStyle name="Normal 2 76 4" xfId="13646" xr:uid="{00000000-0005-0000-0000-0000B4150000}"/>
    <cellStyle name="Normal 2 77" xfId="3879" xr:uid="{00000000-0005-0000-0000-0000B5150000}"/>
    <cellStyle name="Normal 2 77 2" xfId="7373" xr:uid="{00000000-0005-0000-0000-0000B6150000}"/>
    <cellStyle name="Normal 2 77 3" xfId="7372" xr:uid="{00000000-0005-0000-0000-0000B7150000}"/>
    <cellStyle name="Normal 2 77 4" xfId="13561" xr:uid="{00000000-0005-0000-0000-0000B8150000}"/>
    <cellStyle name="Normal 2 78" xfId="3805" xr:uid="{00000000-0005-0000-0000-0000B9150000}"/>
    <cellStyle name="Normal 2 78 2" xfId="7375" xr:uid="{00000000-0005-0000-0000-0000BA150000}"/>
    <cellStyle name="Normal 2 78 3" xfId="7374" xr:uid="{00000000-0005-0000-0000-0000BB150000}"/>
    <cellStyle name="Normal 2 78 4" xfId="13591" xr:uid="{00000000-0005-0000-0000-0000BC150000}"/>
    <cellStyle name="Normal 2 79" xfId="3894" xr:uid="{00000000-0005-0000-0000-0000BD150000}"/>
    <cellStyle name="Normal 2 79 2" xfId="7377" xr:uid="{00000000-0005-0000-0000-0000BE150000}"/>
    <cellStyle name="Normal 2 79 3" xfId="7376" xr:uid="{00000000-0005-0000-0000-0000BF150000}"/>
    <cellStyle name="Normal 2 79 4" xfId="13553" xr:uid="{00000000-0005-0000-0000-0000C0150000}"/>
    <cellStyle name="Normal 2 8" xfId="219" xr:uid="{00000000-0005-0000-0000-0000C1150000}"/>
    <cellStyle name="Normal 2 8 10" xfId="3001" xr:uid="{00000000-0005-0000-0000-0000C2150000}"/>
    <cellStyle name="Normal 2 8 10 2" xfId="7379" xr:uid="{00000000-0005-0000-0000-0000C3150000}"/>
    <cellStyle name="Normal 2 8 10 3" xfId="7378" xr:uid="{00000000-0005-0000-0000-0000C4150000}"/>
    <cellStyle name="Normal 2 8 10 4" xfId="13982" xr:uid="{00000000-0005-0000-0000-0000C5150000}"/>
    <cellStyle name="Normal 2 8 11" xfId="3838" xr:uid="{00000000-0005-0000-0000-0000C6150000}"/>
    <cellStyle name="Normal 2 8 11 2" xfId="7381" xr:uid="{00000000-0005-0000-0000-0000C7150000}"/>
    <cellStyle name="Normal 2 8 11 3" xfId="7380" xr:uid="{00000000-0005-0000-0000-0000C8150000}"/>
    <cellStyle name="Normal 2 8 11 4" xfId="13578" xr:uid="{00000000-0005-0000-0000-0000C9150000}"/>
    <cellStyle name="Normal 2 8 12" xfId="3866" xr:uid="{00000000-0005-0000-0000-0000CA150000}"/>
    <cellStyle name="Normal 2 8 12 2" xfId="7383" xr:uid="{00000000-0005-0000-0000-0000CB150000}"/>
    <cellStyle name="Normal 2 8 12 3" xfId="7382" xr:uid="{00000000-0005-0000-0000-0000CC150000}"/>
    <cellStyle name="Normal 2 8 12 4" xfId="13568" xr:uid="{00000000-0005-0000-0000-0000CD150000}"/>
    <cellStyle name="Normal 2 8 13" xfId="3888" xr:uid="{00000000-0005-0000-0000-0000CE150000}"/>
    <cellStyle name="Normal 2 8 13 2" xfId="7385" xr:uid="{00000000-0005-0000-0000-0000CF150000}"/>
    <cellStyle name="Normal 2 8 13 3" xfId="7384" xr:uid="{00000000-0005-0000-0000-0000D0150000}"/>
    <cellStyle name="Normal 2 8 13 4" xfId="13555" xr:uid="{00000000-0005-0000-0000-0000D1150000}"/>
    <cellStyle name="Normal 2 8 14" xfId="3913" xr:uid="{00000000-0005-0000-0000-0000D2150000}"/>
    <cellStyle name="Normal 2 8 14 2" xfId="7387" xr:uid="{00000000-0005-0000-0000-0000D3150000}"/>
    <cellStyle name="Normal 2 8 14 3" xfId="7386" xr:uid="{00000000-0005-0000-0000-0000D4150000}"/>
    <cellStyle name="Normal 2 8 14 4" xfId="13542" xr:uid="{00000000-0005-0000-0000-0000D5150000}"/>
    <cellStyle name="Normal 2 8 15" xfId="3935" xr:uid="{00000000-0005-0000-0000-0000D6150000}"/>
    <cellStyle name="Normal 2 8 15 2" xfId="7389" xr:uid="{00000000-0005-0000-0000-0000D7150000}"/>
    <cellStyle name="Normal 2 8 15 3" xfId="7388" xr:uid="{00000000-0005-0000-0000-0000D8150000}"/>
    <cellStyle name="Normal 2 8 15 4" xfId="13534" xr:uid="{00000000-0005-0000-0000-0000D9150000}"/>
    <cellStyle name="Normal 2 8 16" xfId="3949" xr:uid="{00000000-0005-0000-0000-0000DA150000}"/>
    <cellStyle name="Normal 2 8 16 2" xfId="7391" xr:uid="{00000000-0005-0000-0000-0000DB150000}"/>
    <cellStyle name="Normal 2 8 16 3" xfId="7390" xr:uid="{00000000-0005-0000-0000-0000DC150000}"/>
    <cellStyle name="Normal 2 8 16 4" xfId="13525" xr:uid="{00000000-0005-0000-0000-0000DD150000}"/>
    <cellStyle name="Normal 2 8 17" xfId="3957" xr:uid="{00000000-0005-0000-0000-0000DE150000}"/>
    <cellStyle name="Normal 2 8 17 2" xfId="7393" xr:uid="{00000000-0005-0000-0000-0000DF150000}"/>
    <cellStyle name="Normal 2 8 17 3" xfId="7392" xr:uid="{00000000-0005-0000-0000-0000E0150000}"/>
    <cellStyle name="Normal 2 8 17 4" xfId="13522" xr:uid="{00000000-0005-0000-0000-0000E1150000}"/>
    <cellStyle name="Normal 2 8 18" xfId="3844" xr:uid="{00000000-0005-0000-0000-0000E2150000}"/>
    <cellStyle name="Normal 2 8 18 2" xfId="7395" xr:uid="{00000000-0005-0000-0000-0000E3150000}"/>
    <cellStyle name="Normal 2 8 18 3" xfId="7394" xr:uid="{00000000-0005-0000-0000-0000E4150000}"/>
    <cellStyle name="Normal 2 8 18 4" xfId="13577" xr:uid="{00000000-0005-0000-0000-0000E5150000}"/>
    <cellStyle name="Normal 2 8 19" xfId="3944" xr:uid="{00000000-0005-0000-0000-0000E6150000}"/>
    <cellStyle name="Normal 2 8 19 2" xfId="7397" xr:uid="{00000000-0005-0000-0000-0000E7150000}"/>
    <cellStyle name="Normal 2 8 19 3" xfId="7396" xr:uid="{00000000-0005-0000-0000-0000E8150000}"/>
    <cellStyle name="Normal 2 8 19 4" xfId="13529" xr:uid="{00000000-0005-0000-0000-0000E9150000}"/>
    <cellStyle name="Normal 2 8 2" xfId="2995" xr:uid="{00000000-0005-0000-0000-0000EA150000}"/>
    <cellStyle name="Normal 2 8 2 2" xfId="7399" xr:uid="{00000000-0005-0000-0000-0000EB150000}"/>
    <cellStyle name="Normal 2 8 2 3" xfId="7398" xr:uid="{00000000-0005-0000-0000-0000EC150000}"/>
    <cellStyle name="Normal 2 8 2 4" xfId="13987" xr:uid="{00000000-0005-0000-0000-0000ED150000}"/>
    <cellStyle name="Normal 2 8 20" xfId="3741" xr:uid="{00000000-0005-0000-0000-0000EE150000}"/>
    <cellStyle name="Normal 2 8 20 2" xfId="7401" xr:uid="{00000000-0005-0000-0000-0000EF150000}"/>
    <cellStyle name="Normal 2 8 20 3" xfId="7400" xr:uid="{00000000-0005-0000-0000-0000F0150000}"/>
    <cellStyle name="Normal 2 8 20 4" xfId="13621" xr:uid="{00000000-0005-0000-0000-0000F1150000}"/>
    <cellStyle name="Normal 2 8 21" xfId="3703" xr:uid="{00000000-0005-0000-0000-0000F2150000}"/>
    <cellStyle name="Normal 2 8 21 2" xfId="7403" xr:uid="{00000000-0005-0000-0000-0000F3150000}"/>
    <cellStyle name="Normal 2 8 21 3" xfId="7402" xr:uid="{00000000-0005-0000-0000-0000F4150000}"/>
    <cellStyle name="Normal 2 8 21 4" xfId="13637" xr:uid="{00000000-0005-0000-0000-0000F5150000}"/>
    <cellStyle name="Normal 2 8 22" xfId="4020" xr:uid="{00000000-0005-0000-0000-0000F6150000}"/>
    <cellStyle name="Normal 2 8 22 2" xfId="7405" xr:uid="{00000000-0005-0000-0000-0000F7150000}"/>
    <cellStyle name="Normal 2 8 22 3" xfId="7404" xr:uid="{00000000-0005-0000-0000-0000F8150000}"/>
    <cellStyle name="Normal 2 8 22 4" xfId="13498" xr:uid="{00000000-0005-0000-0000-0000F9150000}"/>
    <cellStyle name="Normal 2 8 23" xfId="3827" xr:uid="{00000000-0005-0000-0000-0000FA150000}"/>
    <cellStyle name="Normal 2 8 23 2" xfId="7407" xr:uid="{00000000-0005-0000-0000-0000FB150000}"/>
    <cellStyle name="Normal 2 8 23 3" xfId="7406" xr:uid="{00000000-0005-0000-0000-0000FC150000}"/>
    <cellStyle name="Normal 2 8 23 4" xfId="13583" xr:uid="{00000000-0005-0000-0000-0000FD150000}"/>
    <cellStyle name="Normal 2 8 24" xfId="3729" xr:uid="{00000000-0005-0000-0000-0000FE150000}"/>
    <cellStyle name="Normal 2 8 24 2" xfId="7409" xr:uid="{00000000-0005-0000-0000-0000FF150000}"/>
    <cellStyle name="Normal 2 8 24 3" xfId="7408" xr:uid="{00000000-0005-0000-0000-000000160000}"/>
    <cellStyle name="Normal 2 8 24 4" xfId="13626" xr:uid="{00000000-0005-0000-0000-000001160000}"/>
    <cellStyle name="Normal 2 8 25" xfId="4009" xr:uid="{00000000-0005-0000-0000-000002160000}"/>
    <cellStyle name="Normal 2 8 25 2" xfId="7411" xr:uid="{00000000-0005-0000-0000-000003160000}"/>
    <cellStyle name="Normal 2 8 25 3" xfId="7410" xr:uid="{00000000-0005-0000-0000-000004160000}"/>
    <cellStyle name="Normal 2 8 25 4" xfId="13506" xr:uid="{00000000-0005-0000-0000-000005160000}"/>
    <cellStyle name="Normal 2 8 26" xfId="3780" xr:uid="{00000000-0005-0000-0000-000006160000}"/>
    <cellStyle name="Normal 2 8 26 2" xfId="7413" xr:uid="{00000000-0005-0000-0000-000007160000}"/>
    <cellStyle name="Normal 2 8 26 3" xfId="7412" xr:uid="{00000000-0005-0000-0000-000008160000}"/>
    <cellStyle name="Normal 2 8 26 4" xfId="13603" xr:uid="{00000000-0005-0000-0000-000009160000}"/>
    <cellStyle name="Normal 2 8 27" xfId="3873" xr:uid="{00000000-0005-0000-0000-00000A160000}"/>
    <cellStyle name="Normal 2 8 27 2" xfId="7415" xr:uid="{00000000-0005-0000-0000-00000B160000}"/>
    <cellStyle name="Normal 2 8 27 3" xfId="7414" xr:uid="{00000000-0005-0000-0000-00000C160000}"/>
    <cellStyle name="Normal 2 8 27 4" xfId="13564" xr:uid="{00000000-0005-0000-0000-00000D160000}"/>
    <cellStyle name="Normal 2 8 28" xfId="3959" xr:uid="{00000000-0005-0000-0000-00000E160000}"/>
    <cellStyle name="Normal 2 8 28 2" xfId="7417" xr:uid="{00000000-0005-0000-0000-00000F160000}"/>
    <cellStyle name="Normal 2 8 28 3" xfId="7416" xr:uid="{00000000-0005-0000-0000-000010160000}"/>
    <cellStyle name="Normal 2 8 28 4" xfId="13520" xr:uid="{00000000-0005-0000-0000-000011160000}"/>
    <cellStyle name="Normal 2 8 29" xfId="4047" xr:uid="{00000000-0005-0000-0000-000012160000}"/>
    <cellStyle name="Normal 2 8 29 2" xfId="7419" xr:uid="{00000000-0005-0000-0000-000013160000}"/>
    <cellStyle name="Normal 2 8 29 3" xfId="7418" xr:uid="{00000000-0005-0000-0000-000014160000}"/>
    <cellStyle name="Normal 2 8 29 4" xfId="13484" xr:uid="{00000000-0005-0000-0000-000015160000}"/>
    <cellStyle name="Normal 2 8 3" xfId="3002" xr:uid="{00000000-0005-0000-0000-000016160000}"/>
    <cellStyle name="Normal 2 8 3 2" xfId="7421" xr:uid="{00000000-0005-0000-0000-000017160000}"/>
    <cellStyle name="Normal 2 8 3 3" xfId="7420" xr:uid="{00000000-0005-0000-0000-000018160000}"/>
    <cellStyle name="Normal 2 8 3 4" xfId="13981" xr:uid="{00000000-0005-0000-0000-000019160000}"/>
    <cellStyle name="Normal 2 8 30" xfId="3455" xr:uid="{00000000-0005-0000-0000-00001A160000}"/>
    <cellStyle name="Normal 2 8 30 2" xfId="7423" xr:uid="{00000000-0005-0000-0000-00001B160000}"/>
    <cellStyle name="Normal 2 8 30 3" xfId="7422" xr:uid="{00000000-0005-0000-0000-00001C160000}"/>
    <cellStyle name="Normal 2 8 30 4" xfId="13742" xr:uid="{00000000-0005-0000-0000-00001D160000}"/>
    <cellStyle name="Normal 2 8 31" xfId="4022" xr:uid="{00000000-0005-0000-0000-00001E160000}"/>
    <cellStyle name="Normal 2 8 31 2" xfId="7425" xr:uid="{00000000-0005-0000-0000-00001F160000}"/>
    <cellStyle name="Normal 2 8 31 3" xfId="7424" xr:uid="{00000000-0005-0000-0000-000020160000}"/>
    <cellStyle name="Normal 2 8 31 4" xfId="13496" xr:uid="{00000000-0005-0000-0000-000021160000}"/>
    <cellStyle name="Normal 2 8 32" xfId="4039" xr:uid="{00000000-0005-0000-0000-000022160000}"/>
    <cellStyle name="Normal 2 8 32 2" xfId="7427" xr:uid="{00000000-0005-0000-0000-000023160000}"/>
    <cellStyle name="Normal 2 8 32 3" xfId="7426" xr:uid="{00000000-0005-0000-0000-000024160000}"/>
    <cellStyle name="Normal 2 8 32 4" xfId="13489" xr:uid="{00000000-0005-0000-0000-000025160000}"/>
    <cellStyle name="Normal 2 8 33" xfId="3884" xr:uid="{00000000-0005-0000-0000-000026160000}"/>
    <cellStyle name="Normal 2 8 33 2" xfId="7429" xr:uid="{00000000-0005-0000-0000-000027160000}"/>
    <cellStyle name="Normal 2 8 33 3" xfId="7428" xr:uid="{00000000-0005-0000-0000-000028160000}"/>
    <cellStyle name="Normal 2 8 33 4" xfId="13558" xr:uid="{00000000-0005-0000-0000-000029160000}"/>
    <cellStyle name="Normal 2 8 34" xfId="3974" xr:uid="{00000000-0005-0000-0000-00002A160000}"/>
    <cellStyle name="Normal 2 8 34 2" xfId="7431" xr:uid="{00000000-0005-0000-0000-00002B160000}"/>
    <cellStyle name="Normal 2 8 34 3" xfId="7430" xr:uid="{00000000-0005-0000-0000-00002C160000}"/>
    <cellStyle name="Normal 2 8 34 4" xfId="13514" xr:uid="{00000000-0005-0000-0000-00002D160000}"/>
    <cellStyle name="Normal 2 8 35" xfId="3997" xr:uid="{00000000-0005-0000-0000-00002E160000}"/>
    <cellStyle name="Normal 2 8 35 2" xfId="7433" xr:uid="{00000000-0005-0000-0000-00002F160000}"/>
    <cellStyle name="Normal 2 8 35 3" xfId="7432" xr:uid="{00000000-0005-0000-0000-000030160000}"/>
    <cellStyle name="Normal 2 8 35 4" xfId="13510" xr:uid="{00000000-0005-0000-0000-000031160000}"/>
    <cellStyle name="Normal 2 8 36" xfId="3991" xr:uid="{00000000-0005-0000-0000-000032160000}"/>
    <cellStyle name="Normal 2 8 36 2" xfId="7435" xr:uid="{00000000-0005-0000-0000-000033160000}"/>
    <cellStyle name="Normal 2 8 36 3" xfId="7434" xr:uid="{00000000-0005-0000-0000-000034160000}"/>
    <cellStyle name="Normal 2 8 36 4" xfId="13511" xr:uid="{00000000-0005-0000-0000-000035160000}"/>
    <cellStyle name="Normal 2 8 37" xfId="3963" xr:uid="{00000000-0005-0000-0000-000036160000}"/>
    <cellStyle name="Normal 2 8 37 2" xfId="7437" xr:uid="{00000000-0005-0000-0000-000037160000}"/>
    <cellStyle name="Normal 2 8 37 3" xfId="7436" xr:uid="{00000000-0005-0000-0000-000038160000}"/>
    <cellStyle name="Normal 2 8 37 4" xfId="13518" xr:uid="{00000000-0005-0000-0000-000039160000}"/>
    <cellStyle name="Normal 2 8 38" xfId="4223" xr:uid="{00000000-0005-0000-0000-00003A160000}"/>
    <cellStyle name="Normal 2 8 38 2" xfId="7439" xr:uid="{00000000-0005-0000-0000-00003B160000}"/>
    <cellStyle name="Normal 2 8 38 3" xfId="7438" xr:uid="{00000000-0005-0000-0000-00003C160000}"/>
    <cellStyle name="Normal 2 8 38 4" xfId="13383" xr:uid="{00000000-0005-0000-0000-00003D160000}"/>
    <cellStyle name="Normal 2 8 39" xfId="4662" xr:uid="{00000000-0005-0000-0000-00003E160000}"/>
    <cellStyle name="Normal 2 8 39 2" xfId="7441" xr:uid="{00000000-0005-0000-0000-00003F160000}"/>
    <cellStyle name="Normal 2 8 39 3" xfId="7440" xr:uid="{00000000-0005-0000-0000-000040160000}"/>
    <cellStyle name="Normal 2 8 39 4" xfId="13148" xr:uid="{00000000-0005-0000-0000-000041160000}"/>
    <cellStyle name="Normal 2 8 4" xfId="3008" xr:uid="{00000000-0005-0000-0000-000042160000}"/>
    <cellStyle name="Normal 2 8 4 2" xfId="7443" xr:uid="{00000000-0005-0000-0000-000043160000}"/>
    <cellStyle name="Normal 2 8 4 3" xfId="7442" xr:uid="{00000000-0005-0000-0000-000044160000}"/>
    <cellStyle name="Normal 2 8 4 4" xfId="13975" xr:uid="{00000000-0005-0000-0000-000045160000}"/>
    <cellStyle name="Normal 2 8 40" xfId="4669" xr:uid="{00000000-0005-0000-0000-000046160000}"/>
    <cellStyle name="Normal 2 8 40 2" xfId="7445" xr:uid="{00000000-0005-0000-0000-000047160000}"/>
    <cellStyle name="Normal 2 8 40 3" xfId="7444" xr:uid="{00000000-0005-0000-0000-000048160000}"/>
    <cellStyle name="Normal 2 8 40 4" xfId="13146" xr:uid="{00000000-0005-0000-0000-000049160000}"/>
    <cellStyle name="Normal 2 8 41" xfId="4486" xr:uid="{00000000-0005-0000-0000-00004A160000}"/>
    <cellStyle name="Normal 2 8 41 2" xfId="7447" xr:uid="{00000000-0005-0000-0000-00004B160000}"/>
    <cellStyle name="Normal 2 8 41 3" xfId="7446" xr:uid="{00000000-0005-0000-0000-00004C160000}"/>
    <cellStyle name="Normal 2 8 41 4" xfId="13238" xr:uid="{00000000-0005-0000-0000-00004D160000}"/>
    <cellStyle name="Normal 2 8 42" xfId="4635" xr:uid="{00000000-0005-0000-0000-00004E160000}"/>
    <cellStyle name="Normal 2 8 42 2" xfId="7449" xr:uid="{00000000-0005-0000-0000-00004F160000}"/>
    <cellStyle name="Normal 2 8 42 3" xfId="7448" xr:uid="{00000000-0005-0000-0000-000050160000}"/>
    <cellStyle name="Normal 2 8 42 4" xfId="13168" xr:uid="{00000000-0005-0000-0000-000051160000}"/>
    <cellStyle name="Normal 2 8 43" xfId="4714" xr:uid="{00000000-0005-0000-0000-000052160000}"/>
    <cellStyle name="Normal 2 8 43 2" xfId="7451" xr:uid="{00000000-0005-0000-0000-000053160000}"/>
    <cellStyle name="Normal 2 8 43 3" xfId="7450" xr:uid="{00000000-0005-0000-0000-000054160000}"/>
    <cellStyle name="Normal 2 8 43 4" xfId="13119" xr:uid="{00000000-0005-0000-0000-000055160000}"/>
    <cellStyle name="Normal 2 8 44" xfId="4737" xr:uid="{00000000-0005-0000-0000-000056160000}"/>
    <cellStyle name="Normal 2 8 44 2" xfId="7453" xr:uid="{00000000-0005-0000-0000-000057160000}"/>
    <cellStyle name="Normal 2 8 44 3" xfId="7452" xr:uid="{00000000-0005-0000-0000-000058160000}"/>
    <cellStyle name="Normal 2 8 44 4" xfId="13104" xr:uid="{00000000-0005-0000-0000-000059160000}"/>
    <cellStyle name="Normal 2 8 45" xfId="4610" xr:uid="{00000000-0005-0000-0000-00005A160000}"/>
    <cellStyle name="Normal 2 8 45 2" xfId="7455" xr:uid="{00000000-0005-0000-0000-00005B160000}"/>
    <cellStyle name="Normal 2 8 45 3" xfId="7454" xr:uid="{00000000-0005-0000-0000-00005C160000}"/>
    <cellStyle name="Normal 2 8 45 4" xfId="13181" xr:uid="{00000000-0005-0000-0000-00005D160000}"/>
    <cellStyle name="Normal 2 8 46" xfId="4573" xr:uid="{00000000-0005-0000-0000-00005E160000}"/>
    <cellStyle name="Normal 2 8 46 2" xfId="7457" xr:uid="{00000000-0005-0000-0000-00005F160000}"/>
    <cellStyle name="Normal 2 8 46 3" xfId="7456" xr:uid="{00000000-0005-0000-0000-000060160000}"/>
    <cellStyle name="Normal 2 8 46 4" xfId="13205" xr:uid="{00000000-0005-0000-0000-000061160000}"/>
    <cellStyle name="Normal 2 8 47" xfId="4731" xr:uid="{00000000-0005-0000-0000-000062160000}"/>
    <cellStyle name="Normal 2 8 47 2" xfId="7459" xr:uid="{00000000-0005-0000-0000-000063160000}"/>
    <cellStyle name="Normal 2 8 47 3" xfId="7458" xr:uid="{00000000-0005-0000-0000-000064160000}"/>
    <cellStyle name="Normal 2 8 47 4" xfId="13108" xr:uid="{00000000-0005-0000-0000-000065160000}"/>
    <cellStyle name="Normal 2 8 48" xfId="4607" xr:uid="{00000000-0005-0000-0000-000066160000}"/>
    <cellStyle name="Normal 2 8 48 2" xfId="7461" xr:uid="{00000000-0005-0000-0000-000067160000}"/>
    <cellStyle name="Normal 2 8 48 3" xfId="7460" xr:uid="{00000000-0005-0000-0000-000068160000}"/>
    <cellStyle name="Normal 2 8 48 4" xfId="13184" xr:uid="{00000000-0005-0000-0000-000069160000}"/>
    <cellStyle name="Normal 2 8 49" xfId="4712" xr:uid="{00000000-0005-0000-0000-00006A160000}"/>
    <cellStyle name="Normal 2 8 49 2" xfId="7463" xr:uid="{00000000-0005-0000-0000-00006B160000}"/>
    <cellStyle name="Normal 2 8 49 3" xfId="7462" xr:uid="{00000000-0005-0000-0000-00006C160000}"/>
    <cellStyle name="Normal 2 8 49 4" xfId="13121" xr:uid="{00000000-0005-0000-0000-00006D160000}"/>
    <cellStyle name="Normal 2 8 5" xfId="3012" xr:uid="{00000000-0005-0000-0000-00006E160000}"/>
    <cellStyle name="Normal 2 8 5 2" xfId="7465" xr:uid="{00000000-0005-0000-0000-00006F160000}"/>
    <cellStyle name="Normal 2 8 5 3" xfId="7464" xr:uid="{00000000-0005-0000-0000-000070160000}"/>
    <cellStyle name="Normal 2 8 5 4" xfId="13971" xr:uid="{00000000-0005-0000-0000-000071160000}"/>
    <cellStyle name="Normal 2 8 50" xfId="4642" xr:uid="{00000000-0005-0000-0000-000072160000}"/>
    <cellStyle name="Normal 2 8 50 2" xfId="7467" xr:uid="{00000000-0005-0000-0000-000073160000}"/>
    <cellStyle name="Normal 2 8 50 3" xfId="7466" xr:uid="{00000000-0005-0000-0000-000074160000}"/>
    <cellStyle name="Normal 2 8 50 4" xfId="13163" xr:uid="{00000000-0005-0000-0000-000075160000}"/>
    <cellStyle name="Normal 2 8 51" xfId="4549" xr:uid="{00000000-0005-0000-0000-000076160000}"/>
    <cellStyle name="Normal 2 8 51 2" xfId="7469" xr:uid="{00000000-0005-0000-0000-000077160000}"/>
    <cellStyle name="Normal 2 8 51 3" xfId="7468" xr:uid="{00000000-0005-0000-0000-000078160000}"/>
    <cellStyle name="Normal 2 8 51 4" xfId="13216" xr:uid="{00000000-0005-0000-0000-000079160000}"/>
    <cellStyle name="Normal 2 8 52" xfId="4656" xr:uid="{00000000-0005-0000-0000-00007A160000}"/>
    <cellStyle name="Normal 2 8 52 2" xfId="7471" xr:uid="{00000000-0005-0000-0000-00007B160000}"/>
    <cellStyle name="Normal 2 8 52 3" xfId="7470" xr:uid="{00000000-0005-0000-0000-00007C160000}"/>
    <cellStyle name="Normal 2 8 52 4" xfId="13153" xr:uid="{00000000-0005-0000-0000-00007D160000}"/>
    <cellStyle name="Normal 2 8 53" xfId="4569" xr:uid="{00000000-0005-0000-0000-00007E160000}"/>
    <cellStyle name="Normal 2 8 53 2" xfId="7473" xr:uid="{00000000-0005-0000-0000-00007F160000}"/>
    <cellStyle name="Normal 2 8 53 3" xfId="7472" xr:uid="{00000000-0005-0000-0000-000080160000}"/>
    <cellStyle name="Normal 2 8 53 4" xfId="13208" xr:uid="{00000000-0005-0000-0000-000081160000}"/>
    <cellStyle name="Normal 2 8 54" xfId="4783" xr:uid="{00000000-0005-0000-0000-000082160000}"/>
    <cellStyle name="Normal 2 8 54 2" xfId="7475" xr:uid="{00000000-0005-0000-0000-000083160000}"/>
    <cellStyle name="Normal 2 8 54 3" xfId="7474" xr:uid="{00000000-0005-0000-0000-000084160000}"/>
    <cellStyle name="Normal 2 8 54 4" xfId="13076" xr:uid="{00000000-0005-0000-0000-000085160000}"/>
    <cellStyle name="Normal 2 8 55" xfId="4654" xr:uid="{00000000-0005-0000-0000-000086160000}"/>
    <cellStyle name="Normal 2 8 55 2" xfId="7477" xr:uid="{00000000-0005-0000-0000-000087160000}"/>
    <cellStyle name="Normal 2 8 55 3" xfId="7476" xr:uid="{00000000-0005-0000-0000-000088160000}"/>
    <cellStyle name="Normal 2 8 55 4" xfId="13155" xr:uid="{00000000-0005-0000-0000-000089160000}"/>
    <cellStyle name="Normal 2 8 56" xfId="4645" xr:uid="{00000000-0005-0000-0000-00008A160000}"/>
    <cellStyle name="Normal 2 8 56 2" xfId="7479" xr:uid="{00000000-0005-0000-0000-00008B160000}"/>
    <cellStyle name="Normal 2 8 56 3" xfId="7478" xr:uid="{00000000-0005-0000-0000-00008C160000}"/>
    <cellStyle name="Normal 2 8 56 4" xfId="13160" xr:uid="{00000000-0005-0000-0000-00008D160000}"/>
    <cellStyle name="Normal 2 8 57" xfId="5047" xr:uid="{00000000-0005-0000-0000-00008E160000}"/>
    <cellStyle name="Normal 2 8 57 2" xfId="7481" xr:uid="{00000000-0005-0000-0000-00008F160000}"/>
    <cellStyle name="Normal 2 8 57 3" xfId="7480" xr:uid="{00000000-0005-0000-0000-000090160000}"/>
    <cellStyle name="Normal 2 8 57 4" xfId="12852" xr:uid="{00000000-0005-0000-0000-000091160000}"/>
    <cellStyle name="Normal 2 8 58" xfId="5018" xr:uid="{00000000-0005-0000-0000-000092160000}"/>
    <cellStyle name="Normal 2 8 58 2" xfId="7483" xr:uid="{00000000-0005-0000-0000-000093160000}"/>
    <cellStyle name="Normal 2 8 58 3" xfId="7482" xr:uid="{00000000-0005-0000-0000-000094160000}"/>
    <cellStyle name="Normal 2 8 58 4" xfId="12878" xr:uid="{00000000-0005-0000-0000-000095160000}"/>
    <cellStyle name="Normal 2 8 59" xfId="5046" xr:uid="{00000000-0005-0000-0000-000096160000}"/>
    <cellStyle name="Normal 2 8 59 2" xfId="7485" xr:uid="{00000000-0005-0000-0000-000097160000}"/>
    <cellStyle name="Normal 2 8 59 3" xfId="7484" xr:uid="{00000000-0005-0000-0000-000098160000}"/>
    <cellStyle name="Normal 2 8 59 4" xfId="12853" xr:uid="{00000000-0005-0000-0000-000099160000}"/>
    <cellStyle name="Normal 2 8 6" xfId="3017" xr:uid="{00000000-0005-0000-0000-00009A160000}"/>
    <cellStyle name="Normal 2 8 6 2" xfId="7487" xr:uid="{00000000-0005-0000-0000-00009B160000}"/>
    <cellStyle name="Normal 2 8 6 3" xfId="7486" xr:uid="{00000000-0005-0000-0000-00009C160000}"/>
    <cellStyle name="Normal 2 8 6 4" xfId="13966" xr:uid="{00000000-0005-0000-0000-00009D160000}"/>
    <cellStyle name="Normal 2 8 60" xfId="4707" xr:uid="{00000000-0005-0000-0000-00009E160000}"/>
    <cellStyle name="Normal 2 8 60 2" xfId="7489" xr:uid="{00000000-0005-0000-0000-00009F160000}"/>
    <cellStyle name="Normal 2 8 60 3" xfId="7488" xr:uid="{00000000-0005-0000-0000-0000A0160000}"/>
    <cellStyle name="Normal 2 8 60 4" xfId="13126" xr:uid="{00000000-0005-0000-0000-0000A1160000}"/>
    <cellStyle name="Normal 2 8 61" xfId="5095" xr:uid="{00000000-0005-0000-0000-0000A2160000}"/>
    <cellStyle name="Normal 2 8 61 2" xfId="7491" xr:uid="{00000000-0005-0000-0000-0000A3160000}"/>
    <cellStyle name="Normal 2 8 61 3" xfId="7490" xr:uid="{00000000-0005-0000-0000-0000A4160000}"/>
    <cellStyle name="Normal 2 8 61 4" xfId="12815" xr:uid="{00000000-0005-0000-0000-0000A5160000}"/>
    <cellStyle name="Normal 2 8 62" xfId="4749" xr:uid="{00000000-0005-0000-0000-0000A6160000}"/>
    <cellStyle name="Normal 2 8 62 2" xfId="7493" xr:uid="{00000000-0005-0000-0000-0000A7160000}"/>
    <cellStyle name="Normal 2 8 62 3" xfId="7492" xr:uid="{00000000-0005-0000-0000-0000A8160000}"/>
    <cellStyle name="Normal 2 8 62 4" xfId="13095" xr:uid="{00000000-0005-0000-0000-0000A9160000}"/>
    <cellStyle name="Normal 2 8 7" xfId="3022" xr:uid="{00000000-0005-0000-0000-0000AA160000}"/>
    <cellStyle name="Normal 2 8 7 2" xfId="7495" xr:uid="{00000000-0005-0000-0000-0000AB160000}"/>
    <cellStyle name="Normal 2 8 7 3" xfId="7494" xr:uid="{00000000-0005-0000-0000-0000AC160000}"/>
    <cellStyle name="Normal 2 8 7 4" xfId="13962" xr:uid="{00000000-0005-0000-0000-0000AD160000}"/>
    <cellStyle name="Normal 2 8 8" xfId="3028" xr:uid="{00000000-0005-0000-0000-0000AE160000}"/>
    <cellStyle name="Normal 2 8 8 2" xfId="7497" xr:uid="{00000000-0005-0000-0000-0000AF160000}"/>
    <cellStyle name="Normal 2 8 8 3" xfId="7496" xr:uid="{00000000-0005-0000-0000-0000B0160000}"/>
    <cellStyle name="Normal 2 8 8 4" xfId="13958" xr:uid="{00000000-0005-0000-0000-0000B1160000}"/>
    <cellStyle name="Normal 2 8 9" xfId="3038" xr:uid="{00000000-0005-0000-0000-0000B2160000}"/>
    <cellStyle name="Normal 2 8 9 2" xfId="7499" xr:uid="{00000000-0005-0000-0000-0000B3160000}"/>
    <cellStyle name="Normal 2 8 9 3" xfId="7498" xr:uid="{00000000-0005-0000-0000-0000B4160000}"/>
    <cellStyle name="Normal 2 8 9 4" xfId="13948" xr:uid="{00000000-0005-0000-0000-0000B5160000}"/>
    <cellStyle name="Normal 2 80" xfId="5279" xr:uid="{00000000-0005-0000-0000-0000B6160000}"/>
    <cellStyle name="Normal 2 80 2" xfId="7501" xr:uid="{00000000-0005-0000-0000-0000B7160000}"/>
    <cellStyle name="Normal 2 80 3" xfId="7500" xr:uid="{00000000-0005-0000-0000-0000B8160000}"/>
    <cellStyle name="Normal 2 80 4" xfId="12707" xr:uid="{00000000-0005-0000-0000-0000B9160000}"/>
    <cellStyle name="Normal 2 9" xfId="1606" xr:uid="{00000000-0005-0000-0000-0000BA160000}"/>
    <cellStyle name="Normal 2 9 10" xfId="2323" xr:uid="{00000000-0005-0000-0000-0000BB160000}"/>
    <cellStyle name="Normal 2 9 11" xfId="2048" xr:uid="{00000000-0005-0000-0000-0000BC160000}"/>
    <cellStyle name="Normal 2 9 12" xfId="1762" xr:uid="{00000000-0005-0000-0000-0000BD160000}"/>
    <cellStyle name="Normal 2 9 13" xfId="2388" xr:uid="{00000000-0005-0000-0000-0000BE160000}"/>
    <cellStyle name="Normal 2 9 14" xfId="2235" xr:uid="{00000000-0005-0000-0000-0000BF160000}"/>
    <cellStyle name="Normal 2 9 15" xfId="2250" xr:uid="{00000000-0005-0000-0000-0000C0160000}"/>
    <cellStyle name="Normal 2 9 16" xfId="2436" xr:uid="{00000000-0005-0000-0000-0000C1160000}"/>
    <cellStyle name="Normal 2 9 17" xfId="2460" xr:uid="{00000000-0005-0000-0000-0000C2160000}"/>
    <cellStyle name="Normal 2 9 18" xfId="2661" xr:uid="{00000000-0005-0000-0000-0000C3160000}"/>
    <cellStyle name="Normal 2 9 19" xfId="2535" xr:uid="{00000000-0005-0000-0000-0000C4160000}"/>
    <cellStyle name="Normal 2 9 2" xfId="1927" xr:uid="{00000000-0005-0000-0000-0000C5160000}"/>
    <cellStyle name="Normal 2 9 20" xfId="2736" xr:uid="{00000000-0005-0000-0000-0000C6160000}"/>
    <cellStyle name="Normal 2 9 21" xfId="2301" xr:uid="{00000000-0005-0000-0000-0000C7160000}"/>
    <cellStyle name="Normal 2 9 22" xfId="2751" xr:uid="{00000000-0005-0000-0000-0000C8160000}"/>
    <cellStyle name="Normal 2 9 23" xfId="2511" xr:uid="{00000000-0005-0000-0000-0000C9160000}"/>
    <cellStyle name="Normal 2 9 24" xfId="2035" xr:uid="{00000000-0005-0000-0000-0000CA160000}"/>
    <cellStyle name="Normal 2 9 25" xfId="2297" xr:uid="{00000000-0005-0000-0000-0000CB160000}"/>
    <cellStyle name="Normal 2 9 26" xfId="2813" xr:uid="{00000000-0005-0000-0000-0000CC160000}"/>
    <cellStyle name="Normal 2 9 27" xfId="2868" xr:uid="{00000000-0005-0000-0000-0000CD160000}"/>
    <cellStyle name="Normal 2 9 28" xfId="2330" xr:uid="{00000000-0005-0000-0000-0000CE160000}"/>
    <cellStyle name="Normal 2 9 29" xfId="2740" xr:uid="{00000000-0005-0000-0000-0000CF160000}"/>
    <cellStyle name="Normal 2 9 3" xfId="1959" xr:uid="{00000000-0005-0000-0000-0000D0160000}"/>
    <cellStyle name="Normal 2 9 30" xfId="2255" xr:uid="{00000000-0005-0000-0000-0000D1160000}"/>
    <cellStyle name="Normal 2 9 31" xfId="2840" xr:uid="{00000000-0005-0000-0000-0000D2160000}"/>
    <cellStyle name="Normal 2 9 32" xfId="2396" xr:uid="{00000000-0005-0000-0000-0000D3160000}"/>
    <cellStyle name="Normal 2 9 33" xfId="2837" xr:uid="{00000000-0005-0000-0000-0000D4160000}"/>
    <cellStyle name="Normal 2 9 34" xfId="2400" xr:uid="{00000000-0005-0000-0000-0000D5160000}"/>
    <cellStyle name="Normal 2 9 35" xfId="2831" xr:uid="{00000000-0005-0000-0000-0000D6160000}"/>
    <cellStyle name="Normal 2 9 36" xfId="7502" xr:uid="{00000000-0005-0000-0000-0000D7160000}"/>
    <cellStyle name="Normal 2 9 37" xfId="14743" xr:uid="{00000000-0005-0000-0000-0000D8160000}"/>
    <cellStyle name="Normal 2 9 4" xfId="2057" xr:uid="{00000000-0005-0000-0000-0000D9160000}"/>
    <cellStyle name="Normal 2 9 5" xfId="1990" xr:uid="{00000000-0005-0000-0000-0000DA160000}"/>
    <cellStyle name="Normal 2 9 6" xfId="1974" xr:uid="{00000000-0005-0000-0000-0000DB160000}"/>
    <cellStyle name="Normal 2 9 7" xfId="2126" xr:uid="{00000000-0005-0000-0000-0000DC160000}"/>
    <cellStyle name="Normal 2 9 8" xfId="2437" xr:uid="{00000000-0005-0000-0000-0000DD160000}"/>
    <cellStyle name="Normal 2 9 9" xfId="1909" xr:uid="{00000000-0005-0000-0000-0000DE160000}"/>
    <cellStyle name="Normal 20" xfId="1654" xr:uid="{00000000-0005-0000-0000-0000DF160000}"/>
    <cellStyle name="Normal 20 10" xfId="2265" xr:uid="{00000000-0005-0000-0000-0000E0160000}"/>
    <cellStyle name="Normal 20 10 2" xfId="7505" xr:uid="{00000000-0005-0000-0000-0000E1160000}"/>
    <cellStyle name="Normal 20 10 3" xfId="7504" xr:uid="{00000000-0005-0000-0000-0000E2160000}"/>
    <cellStyle name="Normal 20 10 4" xfId="14423" xr:uid="{00000000-0005-0000-0000-0000E3160000}"/>
    <cellStyle name="Normal 20 11" xfId="2327" xr:uid="{00000000-0005-0000-0000-0000E4160000}"/>
    <cellStyle name="Normal 20 11 2" xfId="7507" xr:uid="{00000000-0005-0000-0000-0000E5160000}"/>
    <cellStyle name="Normal 20 11 3" xfId="7506" xr:uid="{00000000-0005-0000-0000-0000E6160000}"/>
    <cellStyle name="Normal 20 11 4" xfId="14385" xr:uid="{00000000-0005-0000-0000-0000E7160000}"/>
    <cellStyle name="Normal 20 12" xfId="2394" xr:uid="{00000000-0005-0000-0000-0000E8160000}"/>
    <cellStyle name="Normal 20 12 2" xfId="7509" xr:uid="{00000000-0005-0000-0000-0000E9160000}"/>
    <cellStyle name="Normal 20 12 3" xfId="7508" xr:uid="{00000000-0005-0000-0000-0000EA160000}"/>
    <cellStyle name="Normal 20 12 4" xfId="14350" xr:uid="{00000000-0005-0000-0000-0000EB160000}"/>
    <cellStyle name="Normal 20 13" xfId="1984" xr:uid="{00000000-0005-0000-0000-0000EC160000}"/>
    <cellStyle name="Normal 20 13 2" xfId="7511" xr:uid="{00000000-0005-0000-0000-0000ED160000}"/>
    <cellStyle name="Normal 20 13 3" xfId="7510" xr:uid="{00000000-0005-0000-0000-0000EE160000}"/>
    <cellStyle name="Normal 20 13 4" xfId="14587" xr:uid="{00000000-0005-0000-0000-0000EF160000}"/>
    <cellStyle name="Normal 20 14" xfId="2300" xr:uid="{00000000-0005-0000-0000-0000F0160000}"/>
    <cellStyle name="Normal 20 14 2" xfId="7513" xr:uid="{00000000-0005-0000-0000-0000F1160000}"/>
    <cellStyle name="Normal 20 14 3" xfId="7512" xr:uid="{00000000-0005-0000-0000-0000F2160000}"/>
    <cellStyle name="Normal 20 14 4" xfId="14400" xr:uid="{00000000-0005-0000-0000-0000F3160000}"/>
    <cellStyle name="Normal 20 15" xfId="2462" xr:uid="{00000000-0005-0000-0000-0000F4160000}"/>
    <cellStyle name="Normal 20 15 2" xfId="7515" xr:uid="{00000000-0005-0000-0000-0000F5160000}"/>
    <cellStyle name="Normal 20 15 3" xfId="7514" xr:uid="{00000000-0005-0000-0000-0000F6160000}"/>
    <cellStyle name="Normal 20 15 4" xfId="14307" xr:uid="{00000000-0005-0000-0000-0000F7160000}"/>
    <cellStyle name="Normal 20 16" xfId="2471" xr:uid="{00000000-0005-0000-0000-0000F8160000}"/>
    <cellStyle name="Normal 20 16 2" xfId="7517" xr:uid="{00000000-0005-0000-0000-0000F9160000}"/>
    <cellStyle name="Normal 20 16 3" xfId="7516" xr:uid="{00000000-0005-0000-0000-0000FA160000}"/>
    <cellStyle name="Normal 20 16 4" xfId="14301" xr:uid="{00000000-0005-0000-0000-0000FB160000}"/>
    <cellStyle name="Normal 20 17" xfId="2253" xr:uid="{00000000-0005-0000-0000-0000FC160000}"/>
    <cellStyle name="Normal 20 17 2" xfId="7519" xr:uid="{00000000-0005-0000-0000-0000FD160000}"/>
    <cellStyle name="Normal 20 17 3" xfId="7518" xr:uid="{00000000-0005-0000-0000-0000FE160000}"/>
    <cellStyle name="Normal 20 17 4" xfId="14431" xr:uid="{00000000-0005-0000-0000-0000FF160000}"/>
    <cellStyle name="Normal 20 18" xfId="2263" xr:uid="{00000000-0005-0000-0000-000000170000}"/>
    <cellStyle name="Normal 20 18 2" xfId="7521" xr:uid="{00000000-0005-0000-0000-000001170000}"/>
    <cellStyle name="Normal 20 18 3" xfId="7520" xr:uid="{00000000-0005-0000-0000-000002170000}"/>
    <cellStyle name="Normal 20 18 4" xfId="14425" xr:uid="{00000000-0005-0000-0000-000003170000}"/>
    <cellStyle name="Normal 20 19" xfId="2380" xr:uid="{00000000-0005-0000-0000-000004170000}"/>
    <cellStyle name="Normal 20 19 2" xfId="7523" xr:uid="{00000000-0005-0000-0000-000005170000}"/>
    <cellStyle name="Normal 20 19 3" xfId="7522" xr:uid="{00000000-0005-0000-0000-000006170000}"/>
    <cellStyle name="Normal 20 19 4" xfId="14359" xr:uid="{00000000-0005-0000-0000-000007170000}"/>
    <cellStyle name="Normal 20 2" xfId="1714" xr:uid="{00000000-0005-0000-0000-000008170000}"/>
    <cellStyle name="Normal 20 2 2" xfId="7525" xr:uid="{00000000-0005-0000-0000-000009170000}"/>
    <cellStyle name="Normal 20 2 3" xfId="7524" xr:uid="{00000000-0005-0000-0000-00000A170000}"/>
    <cellStyle name="Normal 20 2 4" xfId="14730" xr:uid="{00000000-0005-0000-0000-00000B170000}"/>
    <cellStyle name="Normal 20 20" xfId="2268" xr:uid="{00000000-0005-0000-0000-00000C170000}"/>
    <cellStyle name="Normal 20 20 2" xfId="7527" xr:uid="{00000000-0005-0000-0000-00000D170000}"/>
    <cellStyle name="Normal 20 20 3" xfId="7526" xr:uid="{00000000-0005-0000-0000-00000E170000}"/>
    <cellStyle name="Normal 20 20 4" xfId="14422" xr:uid="{00000000-0005-0000-0000-00000F170000}"/>
    <cellStyle name="Normal 20 21" xfId="2484" xr:uid="{00000000-0005-0000-0000-000010170000}"/>
    <cellStyle name="Normal 20 21 2" xfId="7529" xr:uid="{00000000-0005-0000-0000-000011170000}"/>
    <cellStyle name="Normal 20 21 3" xfId="7528" xr:uid="{00000000-0005-0000-0000-000012170000}"/>
    <cellStyle name="Normal 20 21 4" xfId="14290" xr:uid="{00000000-0005-0000-0000-000013170000}"/>
    <cellStyle name="Normal 20 22" xfId="2369" xr:uid="{00000000-0005-0000-0000-000014170000}"/>
    <cellStyle name="Normal 20 22 2" xfId="7531" xr:uid="{00000000-0005-0000-0000-000015170000}"/>
    <cellStyle name="Normal 20 22 3" xfId="7530" xr:uid="{00000000-0005-0000-0000-000016170000}"/>
    <cellStyle name="Normal 20 22 4" xfId="14366" xr:uid="{00000000-0005-0000-0000-000017170000}"/>
    <cellStyle name="Normal 20 23" xfId="2644" xr:uid="{00000000-0005-0000-0000-000018170000}"/>
    <cellStyle name="Normal 20 23 2" xfId="7533" xr:uid="{00000000-0005-0000-0000-000019170000}"/>
    <cellStyle name="Normal 20 23 3" xfId="7532" xr:uid="{00000000-0005-0000-0000-00001A170000}"/>
    <cellStyle name="Normal 20 23 4" xfId="14186" xr:uid="{00000000-0005-0000-0000-00001B170000}"/>
    <cellStyle name="Normal 20 24" xfId="2640" xr:uid="{00000000-0005-0000-0000-00001C170000}"/>
    <cellStyle name="Normal 20 24 2" xfId="7535" xr:uid="{00000000-0005-0000-0000-00001D170000}"/>
    <cellStyle name="Normal 20 24 3" xfId="7534" xr:uid="{00000000-0005-0000-0000-00001E170000}"/>
    <cellStyle name="Normal 20 24 4" xfId="14189" xr:uid="{00000000-0005-0000-0000-00001F170000}"/>
    <cellStyle name="Normal 20 25" xfId="2590" xr:uid="{00000000-0005-0000-0000-000020170000}"/>
    <cellStyle name="Normal 20 25 2" xfId="7537" xr:uid="{00000000-0005-0000-0000-000021170000}"/>
    <cellStyle name="Normal 20 25 3" xfId="7536" xr:uid="{00000000-0005-0000-0000-000022170000}"/>
    <cellStyle name="Normal 20 25 4" xfId="14224" xr:uid="{00000000-0005-0000-0000-000023170000}"/>
    <cellStyle name="Normal 20 26" xfId="2620" xr:uid="{00000000-0005-0000-0000-000024170000}"/>
    <cellStyle name="Normal 20 26 2" xfId="7539" xr:uid="{00000000-0005-0000-0000-000025170000}"/>
    <cellStyle name="Normal 20 26 3" xfId="7538" xr:uid="{00000000-0005-0000-0000-000026170000}"/>
    <cellStyle name="Normal 20 26 4" xfId="14204" xr:uid="{00000000-0005-0000-0000-000027170000}"/>
    <cellStyle name="Normal 20 27" xfId="2341" xr:uid="{00000000-0005-0000-0000-000028170000}"/>
    <cellStyle name="Normal 20 27 2" xfId="7541" xr:uid="{00000000-0005-0000-0000-000029170000}"/>
    <cellStyle name="Normal 20 27 3" xfId="7540" xr:uid="{00000000-0005-0000-0000-00002A170000}"/>
    <cellStyle name="Normal 20 27 4" xfId="14381" xr:uid="{00000000-0005-0000-0000-00002B170000}"/>
    <cellStyle name="Normal 20 28" xfId="2739" xr:uid="{00000000-0005-0000-0000-00002C170000}"/>
    <cellStyle name="Normal 20 28 2" xfId="7543" xr:uid="{00000000-0005-0000-0000-00002D170000}"/>
    <cellStyle name="Normal 20 28 3" xfId="7542" xr:uid="{00000000-0005-0000-0000-00002E170000}"/>
    <cellStyle name="Normal 20 28 4" xfId="14143" xr:uid="{00000000-0005-0000-0000-00002F170000}"/>
    <cellStyle name="Normal 20 29" xfId="3199" xr:uid="{00000000-0005-0000-0000-000030170000}"/>
    <cellStyle name="Normal 20 29 2" xfId="7545" xr:uid="{00000000-0005-0000-0000-000031170000}"/>
    <cellStyle name="Normal 20 29 3" xfId="7544" xr:uid="{00000000-0005-0000-0000-000032170000}"/>
    <cellStyle name="Normal 20 29 4" xfId="13853" xr:uid="{00000000-0005-0000-0000-000033170000}"/>
    <cellStyle name="Normal 20 3" xfId="1739" xr:uid="{00000000-0005-0000-0000-000034170000}"/>
    <cellStyle name="Normal 20 3 2" xfId="7547" xr:uid="{00000000-0005-0000-0000-000035170000}"/>
    <cellStyle name="Normal 20 3 3" xfId="7546" xr:uid="{00000000-0005-0000-0000-000036170000}"/>
    <cellStyle name="Normal 20 3 4" xfId="14718" xr:uid="{00000000-0005-0000-0000-000037170000}"/>
    <cellStyle name="Normal 20 30" xfId="3218" xr:uid="{00000000-0005-0000-0000-000038170000}"/>
    <cellStyle name="Normal 20 30 2" xfId="7549" xr:uid="{00000000-0005-0000-0000-000039170000}"/>
    <cellStyle name="Normal 20 30 3" xfId="7548" xr:uid="{00000000-0005-0000-0000-00003A170000}"/>
    <cellStyle name="Normal 20 30 4" xfId="13846" xr:uid="{00000000-0005-0000-0000-00003B170000}"/>
    <cellStyle name="Normal 20 31" xfId="3240" xr:uid="{00000000-0005-0000-0000-00003C170000}"/>
    <cellStyle name="Normal 20 31 2" xfId="7551" xr:uid="{00000000-0005-0000-0000-00003D170000}"/>
    <cellStyle name="Normal 20 31 3" xfId="7550" xr:uid="{00000000-0005-0000-0000-00003E170000}"/>
    <cellStyle name="Normal 20 31 4" xfId="13834" xr:uid="{00000000-0005-0000-0000-00003F170000}"/>
    <cellStyle name="Normal 20 32" xfId="3261" xr:uid="{00000000-0005-0000-0000-000040170000}"/>
    <cellStyle name="Normal 20 32 2" xfId="7553" xr:uid="{00000000-0005-0000-0000-000041170000}"/>
    <cellStyle name="Normal 20 32 3" xfId="7552" xr:uid="{00000000-0005-0000-0000-000042170000}"/>
    <cellStyle name="Normal 20 32 4" xfId="13823" xr:uid="{00000000-0005-0000-0000-000043170000}"/>
    <cellStyle name="Normal 20 33" xfId="3283" xr:uid="{00000000-0005-0000-0000-000044170000}"/>
    <cellStyle name="Normal 20 33 2" xfId="7555" xr:uid="{00000000-0005-0000-0000-000045170000}"/>
    <cellStyle name="Normal 20 33 3" xfId="7554" xr:uid="{00000000-0005-0000-0000-000046170000}"/>
    <cellStyle name="Normal 20 33 4" xfId="13816" xr:uid="{00000000-0005-0000-0000-000047170000}"/>
    <cellStyle name="Normal 20 34" xfId="3296" xr:uid="{00000000-0005-0000-0000-000048170000}"/>
    <cellStyle name="Normal 20 34 2" xfId="7557" xr:uid="{00000000-0005-0000-0000-000049170000}"/>
    <cellStyle name="Normal 20 34 3" xfId="7556" xr:uid="{00000000-0005-0000-0000-00004A170000}"/>
    <cellStyle name="Normal 20 34 4" xfId="13809" xr:uid="{00000000-0005-0000-0000-00004B170000}"/>
    <cellStyle name="Normal 20 35" xfId="3290" xr:uid="{00000000-0005-0000-0000-00004C170000}"/>
    <cellStyle name="Normal 20 35 2" xfId="7559" xr:uid="{00000000-0005-0000-0000-00004D170000}"/>
    <cellStyle name="Normal 20 35 3" xfId="7558" xr:uid="{00000000-0005-0000-0000-00004E170000}"/>
    <cellStyle name="Normal 20 35 4" xfId="13811" xr:uid="{00000000-0005-0000-0000-00004F170000}"/>
    <cellStyle name="Normal 20 36" xfId="3112" xr:uid="{00000000-0005-0000-0000-000050170000}"/>
    <cellStyle name="Normal 20 36 2" xfId="7561" xr:uid="{00000000-0005-0000-0000-000051170000}"/>
    <cellStyle name="Normal 20 36 3" xfId="7560" xr:uid="{00000000-0005-0000-0000-000052170000}"/>
    <cellStyle name="Normal 20 36 4" xfId="13890" xr:uid="{00000000-0005-0000-0000-000053170000}"/>
    <cellStyle name="Normal 20 37" xfId="3419" xr:uid="{00000000-0005-0000-0000-000054170000}"/>
    <cellStyle name="Normal 20 37 2" xfId="7563" xr:uid="{00000000-0005-0000-0000-000055170000}"/>
    <cellStyle name="Normal 20 37 3" xfId="7562" xr:uid="{00000000-0005-0000-0000-000056170000}"/>
    <cellStyle name="Normal 20 37 4" xfId="13758" xr:uid="{00000000-0005-0000-0000-000057170000}"/>
    <cellStyle name="Normal 20 38" xfId="3444" xr:uid="{00000000-0005-0000-0000-000058170000}"/>
    <cellStyle name="Normal 20 38 2" xfId="7565" xr:uid="{00000000-0005-0000-0000-000059170000}"/>
    <cellStyle name="Normal 20 38 3" xfId="7564" xr:uid="{00000000-0005-0000-0000-00005A170000}"/>
    <cellStyle name="Normal 20 38 4" xfId="13748" xr:uid="{00000000-0005-0000-0000-00005B170000}"/>
    <cellStyle name="Normal 20 39" xfId="3470" xr:uid="{00000000-0005-0000-0000-00005C170000}"/>
    <cellStyle name="Normal 20 39 2" xfId="7567" xr:uid="{00000000-0005-0000-0000-00005D170000}"/>
    <cellStyle name="Normal 20 39 3" xfId="7566" xr:uid="{00000000-0005-0000-0000-00005E170000}"/>
    <cellStyle name="Normal 20 39 4" xfId="13735" xr:uid="{00000000-0005-0000-0000-00005F170000}"/>
    <cellStyle name="Normal 20 4" xfId="1869" xr:uid="{00000000-0005-0000-0000-000060170000}"/>
    <cellStyle name="Normal 20 4 2" xfId="7569" xr:uid="{00000000-0005-0000-0000-000061170000}"/>
    <cellStyle name="Normal 20 4 3" xfId="7568" xr:uid="{00000000-0005-0000-0000-000062170000}"/>
    <cellStyle name="Normal 20 4 4" xfId="14650" xr:uid="{00000000-0005-0000-0000-000063170000}"/>
    <cellStyle name="Normal 20 40" xfId="3496" xr:uid="{00000000-0005-0000-0000-000064170000}"/>
    <cellStyle name="Normal 20 40 2" xfId="7571" xr:uid="{00000000-0005-0000-0000-000065170000}"/>
    <cellStyle name="Normal 20 40 3" xfId="7570" xr:uid="{00000000-0005-0000-0000-000066170000}"/>
    <cellStyle name="Normal 20 40 4" xfId="13723" xr:uid="{00000000-0005-0000-0000-000067170000}"/>
    <cellStyle name="Normal 20 41" xfId="3566" xr:uid="{00000000-0005-0000-0000-000068170000}"/>
    <cellStyle name="Normal 20 41 2" xfId="7573" xr:uid="{00000000-0005-0000-0000-000069170000}"/>
    <cellStyle name="Normal 20 41 3" xfId="7572" xr:uid="{00000000-0005-0000-0000-00006A170000}"/>
    <cellStyle name="Normal 20 41 4" xfId="13697" xr:uid="{00000000-0005-0000-0000-00006B170000}"/>
    <cellStyle name="Normal 20 42" xfId="3594" xr:uid="{00000000-0005-0000-0000-00006C170000}"/>
    <cellStyle name="Normal 20 42 2" xfId="7575" xr:uid="{00000000-0005-0000-0000-00006D170000}"/>
    <cellStyle name="Normal 20 42 3" xfId="7574" xr:uid="{00000000-0005-0000-0000-00006E170000}"/>
    <cellStyle name="Normal 20 42 4" xfId="13683" xr:uid="{00000000-0005-0000-0000-00006F170000}"/>
    <cellStyle name="Normal 20 43" xfId="3622" xr:uid="{00000000-0005-0000-0000-000070170000}"/>
    <cellStyle name="Normal 20 43 2" xfId="7577" xr:uid="{00000000-0005-0000-0000-000071170000}"/>
    <cellStyle name="Normal 20 43 3" xfId="7576" xr:uid="{00000000-0005-0000-0000-000072170000}"/>
    <cellStyle name="Normal 20 43 4" xfId="13670" xr:uid="{00000000-0005-0000-0000-000073170000}"/>
    <cellStyle name="Normal 20 44" xfId="3446" xr:uid="{00000000-0005-0000-0000-000074170000}"/>
    <cellStyle name="Normal 20 44 2" xfId="7579" xr:uid="{00000000-0005-0000-0000-000075170000}"/>
    <cellStyle name="Normal 20 44 3" xfId="7578" xr:uid="{00000000-0005-0000-0000-000076170000}"/>
    <cellStyle name="Normal 20 44 4" xfId="13747" xr:uid="{00000000-0005-0000-0000-000077170000}"/>
    <cellStyle name="Normal 20 45" xfId="3339" xr:uid="{00000000-0005-0000-0000-000078170000}"/>
    <cellStyle name="Normal 20 45 2" xfId="7581" xr:uid="{00000000-0005-0000-0000-000079170000}"/>
    <cellStyle name="Normal 20 45 3" xfId="7580" xr:uid="{00000000-0005-0000-0000-00007A170000}"/>
    <cellStyle name="Normal 20 45 4" xfId="13788" xr:uid="{00000000-0005-0000-0000-00007B170000}"/>
    <cellStyle name="Normal 20 46" xfId="2893" xr:uid="{00000000-0005-0000-0000-00007C170000}"/>
    <cellStyle name="Normal 20 46 2" xfId="7583" xr:uid="{00000000-0005-0000-0000-00007D170000}"/>
    <cellStyle name="Normal 20 46 3" xfId="7582" xr:uid="{00000000-0005-0000-0000-00007E170000}"/>
    <cellStyle name="Normal 20 46 4" xfId="14032" xr:uid="{00000000-0005-0000-0000-00007F170000}"/>
    <cellStyle name="Normal 20 47" xfId="3550" xr:uid="{00000000-0005-0000-0000-000080170000}"/>
    <cellStyle name="Normal 20 47 2" xfId="7585" xr:uid="{00000000-0005-0000-0000-000081170000}"/>
    <cellStyle name="Normal 20 47 3" xfId="7584" xr:uid="{00000000-0005-0000-0000-000082170000}"/>
    <cellStyle name="Normal 20 47 4" xfId="13703" xr:uid="{00000000-0005-0000-0000-000083170000}"/>
    <cellStyle name="Normal 20 48" xfId="3429" xr:uid="{00000000-0005-0000-0000-000084170000}"/>
    <cellStyle name="Normal 20 48 2" xfId="7587" xr:uid="{00000000-0005-0000-0000-000085170000}"/>
    <cellStyle name="Normal 20 48 3" xfId="7586" xr:uid="{00000000-0005-0000-0000-000086170000}"/>
    <cellStyle name="Normal 20 48 4" xfId="13755" xr:uid="{00000000-0005-0000-0000-000087170000}"/>
    <cellStyle name="Normal 20 49" xfId="3327" xr:uid="{00000000-0005-0000-0000-000088170000}"/>
    <cellStyle name="Normal 20 49 2" xfId="7589" xr:uid="{00000000-0005-0000-0000-000089170000}"/>
    <cellStyle name="Normal 20 49 3" xfId="7588" xr:uid="{00000000-0005-0000-0000-00008A170000}"/>
    <cellStyle name="Normal 20 49 4" xfId="13795" xr:uid="{00000000-0005-0000-0000-00008B170000}"/>
    <cellStyle name="Normal 20 5" xfId="1886" xr:uid="{00000000-0005-0000-0000-00008C170000}"/>
    <cellStyle name="Normal 20 5 2" xfId="7591" xr:uid="{00000000-0005-0000-0000-00008D170000}"/>
    <cellStyle name="Normal 20 5 3" xfId="7590" xr:uid="{00000000-0005-0000-0000-00008E170000}"/>
    <cellStyle name="Normal 20 5 4" xfId="14640" xr:uid="{00000000-0005-0000-0000-00008F170000}"/>
    <cellStyle name="Normal 20 50" xfId="3851" xr:uid="{00000000-0005-0000-0000-000090170000}"/>
    <cellStyle name="Normal 20 50 2" xfId="7593" xr:uid="{00000000-0005-0000-0000-000091170000}"/>
    <cellStyle name="Normal 20 50 3" xfId="7592" xr:uid="{00000000-0005-0000-0000-000092170000}"/>
    <cellStyle name="Normal 20 50 4" xfId="13575" xr:uid="{00000000-0005-0000-0000-000093170000}"/>
    <cellStyle name="Normal 20 51" xfId="3795" xr:uid="{00000000-0005-0000-0000-000094170000}"/>
    <cellStyle name="Normal 20 51 2" xfId="7595" xr:uid="{00000000-0005-0000-0000-000095170000}"/>
    <cellStyle name="Normal 20 51 3" xfId="7594" xr:uid="{00000000-0005-0000-0000-000096170000}"/>
    <cellStyle name="Normal 20 51 4" xfId="13595" xr:uid="{00000000-0005-0000-0000-000097170000}"/>
    <cellStyle name="Normal 20 52" xfId="3592" xr:uid="{00000000-0005-0000-0000-000098170000}"/>
    <cellStyle name="Normal 20 52 2" xfId="7597" xr:uid="{00000000-0005-0000-0000-000099170000}"/>
    <cellStyle name="Normal 20 52 3" xfId="7596" xr:uid="{00000000-0005-0000-0000-00009A170000}"/>
    <cellStyle name="Normal 20 52 4" xfId="13684" xr:uid="{00000000-0005-0000-0000-00009B170000}"/>
    <cellStyle name="Normal 20 53" xfId="3325" xr:uid="{00000000-0005-0000-0000-00009C170000}"/>
    <cellStyle name="Normal 20 53 2" xfId="7599" xr:uid="{00000000-0005-0000-0000-00009D170000}"/>
    <cellStyle name="Normal 20 53 3" xfId="7598" xr:uid="{00000000-0005-0000-0000-00009E170000}"/>
    <cellStyle name="Normal 20 53 4" xfId="13796" xr:uid="{00000000-0005-0000-0000-00009F170000}"/>
    <cellStyle name="Normal 20 54" xfId="5248" xr:uid="{00000000-0005-0000-0000-0000A0170000}"/>
    <cellStyle name="Normal 20 54 2" xfId="7601" xr:uid="{00000000-0005-0000-0000-0000A1170000}"/>
    <cellStyle name="Normal 20 54 3" xfId="7600" xr:uid="{00000000-0005-0000-0000-0000A2170000}"/>
    <cellStyle name="Normal 20 54 4" xfId="12721" xr:uid="{00000000-0005-0000-0000-0000A3170000}"/>
    <cellStyle name="Normal 20 55" xfId="5253" xr:uid="{00000000-0005-0000-0000-0000A4170000}"/>
    <cellStyle name="Normal 20 55 2" xfId="7603" xr:uid="{00000000-0005-0000-0000-0000A5170000}"/>
    <cellStyle name="Normal 20 55 3" xfId="7602" xr:uid="{00000000-0005-0000-0000-0000A6170000}"/>
    <cellStyle name="Normal 20 55 4" xfId="12720" xr:uid="{00000000-0005-0000-0000-0000A7170000}"/>
    <cellStyle name="Normal 20 56" xfId="5256" xr:uid="{00000000-0005-0000-0000-0000A8170000}"/>
    <cellStyle name="Normal 20 56 2" xfId="7605" xr:uid="{00000000-0005-0000-0000-0000A9170000}"/>
    <cellStyle name="Normal 20 56 3" xfId="7604" xr:uid="{00000000-0005-0000-0000-0000AA170000}"/>
    <cellStyle name="Normal 20 56 4" xfId="12719" xr:uid="{00000000-0005-0000-0000-0000AB170000}"/>
    <cellStyle name="Normal 20 57" xfId="5260" xr:uid="{00000000-0005-0000-0000-0000AC170000}"/>
    <cellStyle name="Normal 20 57 2" xfId="7607" xr:uid="{00000000-0005-0000-0000-0000AD170000}"/>
    <cellStyle name="Normal 20 57 3" xfId="7606" xr:uid="{00000000-0005-0000-0000-0000AE170000}"/>
    <cellStyle name="Normal 20 57 4" xfId="12717" xr:uid="{00000000-0005-0000-0000-0000AF170000}"/>
    <cellStyle name="Normal 20 58" xfId="5264" xr:uid="{00000000-0005-0000-0000-0000B0170000}"/>
    <cellStyle name="Normal 20 58 2" xfId="7609" xr:uid="{00000000-0005-0000-0000-0000B1170000}"/>
    <cellStyle name="Normal 20 58 3" xfId="7608" xr:uid="{00000000-0005-0000-0000-0000B2170000}"/>
    <cellStyle name="Normal 20 58 4" xfId="12716" xr:uid="{00000000-0005-0000-0000-0000B3170000}"/>
    <cellStyle name="Normal 20 59" xfId="5234" xr:uid="{00000000-0005-0000-0000-0000B4170000}"/>
    <cellStyle name="Normal 20 59 2" xfId="7611" xr:uid="{00000000-0005-0000-0000-0000B5170000}"/>
    <cellStyle name="Normal 20 59 3" xfId="7610" xr:uid="{00000000-0005-0000-0000-0000B6170000}"/>
    <cellStyle name="Normal 20 59 4" xfId="12722" xr:uid="{00000000-0005-0000-0000-0000B7170000}"/>
    <cellStyle name="Normal 20 6" xfId="1905" xr:uid="{00000000-0005-0000-0000-0000B8170000}"/>
    <cellStyle name="Normal 20 6 2" xfId="7613" xr:uid="{00000000-0005-0000-0000-0000B9170000}"/>
    <cellStyle name="Normal 20 6 3" xfId="7612" xr:uid="{00000000-0005-0000-0000-0000BA170000}"/>
    <cellStyle name="Normal 20 6 4" xfId="14629" xr:uid="{00000000-0005-0000-0000-0000BB170000}"/>
    <cellStyle name="Normal 20 60" xfId="5266" xr:uid="{00000000-0005-0000-0000-0000BC170000}"/>
    <cellStyle name="Normal 20 60 2" xfId="7615" xr:uid="{00000000-0005-0000-0000-0000BD170000}"/>
    <cellStyle name="Normal 20 60 3" xfId="7614" xr:uid="{00000000-0005-0000-0000-0000BE170000}"/>
    <cellStyle name="Normal 20 60 4" xfId="12715" xr:uid="{00000000-0005-0000-0000-0000BF170000}"/>
    <cellStyle name="Normal 20 61" xfId="5257" xr:uid="{00000000-0005-0000-0000-0000C0170000}"/>
    <cellStyle name="Normal 20 61 2" xfId="7617" xr:uid="{00000000-0005-0000-0000-0000C1170000}"/>
    <cellStyle name="Normal 20 61 3" xfId="7616" xr:uid="{00000000-0005-0000-0000-0000C2170000}"/>
    <cellStyle name="Normal 20 61 4" xfId="12718" xr:uid="{00000000-0005-0000-0000-0000C3170000}"/>
    <cellStyle name="Normal 20 62" xfId="5274" xr:uid="{00000000-0005-0000-0000-0000C4170000}"/>
    <cellStyle name="Normal 20 62 2" xfId="7619" xr:uid="{00000000-0005-0000-0000-0000C5170000}"/>
    <cellStyle name="Normal 20 62 3" xfId="7618" xr:uid="{00000000-0005-0000-0000-0000C6170000}"/>
    <cellStyle name="Normal 20 62 4" xfId="12711" xr:uid="{00000000-0005-0000-0000-0000C7170000}"/>
    <cellStyle name="Normal 20 63" xfId="7620" xr:uid="{00000000-0005-0000-0000-0000C8170000}"/>
    <cellStyle name="Normal 20 64" xfId="7621" xr:uid="{00000000-0005-0000-0000-0000C9170000}"/>
    <cellStyle name="Normal 20 65" xfId="7622" xr:uid="{00000000-0005-0000-0000-0000CA170000}"/>
    <cellStyle name="Normal 20 66" xfId="7503" xr:uid="{00000000-0005-0000-0000-0000CB170000}"/>
    <cellStyle name="Normal 20 67" xfId="14742" xr:uid="{00000000-0005-0000-0000-0000CC170000}"/>
    <cellStyle name="Normal 20 7" xfId="1922" xr:uid="{00000000-0005-0000-0000-0000CD170000}"/>
    <cellStyle name="Normal 20 7 2" xfId="7624" xr:uid="{00000000-0005-0000-0000-0000CE170000}"/>
    <cellStyle name="Normal 20 7 3" xfId="7623" xr:uid="{00000000-0005-0000-0000-0000CF170000}"/>
    <cellStyle name="Normal 20 7 4" xfId="14620" xr:uid="{00000000-0005-0000-0000-0000D0170000}"/>
    <cellStyle name="Normal 20 8" xfId="1953" xr:uid="{00000000-0005-0000-0000-0000D1170000}"/>
    <cellStyle name="Normal 20 8 2" xfId="7626" xr:uid="{00000000-0005-0000-0000-0000D2170000}"/>
    <cellStyle name="Normal 20 8 3" xfId="7625" xr:uid="{00000000-0005-0000-0000-0000D3170000}"/>
    <cellStyle name="Normal 20 8 4" xfId="14605" xr:uid="{00000000-0005-0000-0000-0000D4170000}"/>
    <cellStyle name="Normal 20 9" xfId="2000" xr:uid="{00000000-0005-0000-0000-0000D5170000}"/>
    <cellStyle name="Normal 20 9 2" xfId="7628" xr:uid="{00000000-0005-0000-0000-0000D6170000}"/>
    <cellStyle name="Normal 20 9 3" xfId="7627" xr:uid="{00000000-0005-0000-0000-0000D7170000}"/>
    <cellStyle name="Normal 20 9 4" xfId="14581" xr:uid="{00000000-0005-0000-0000-0000D8170000}"/>
    <cellStyle name="Normal 21" xfId="1665" xr:uid="{00000000-0005-0000-0000-0000D9170000}"/>
    <cellStyle name="Normal 21 10" xfId="3335" xr:uid="{00000000-0005-0000-0000-0000DA170000}"/>
    <cellStyle name="Normal 21 10 2" xfId="7631" xr:uid="{00000000-0005-0000-0000-0000DB170000}"/>
    <cellStyle name="Normal 21 10 3" xfId="7630" xr:uid="{00000000-0005-0000-0000-0000DC170000}"/>
    <cellStyle name="Normal 21 10 4" xfId="13790" xr:uid="{00000000-0005-0000-0000-0000DD170000}"/>
    <cellStyle name="Normal 21 11" xfId="3377" xr:uid="{00000000-0005-0000-0000-0000DE170000}"/>
    <cellStyle name="Normal 21 11 2" xfId="7633" xr:uid="{00000000-0005-0000-0000-0000DF170000}"/>
    <cellStyle name="Normal 21 11 3" xfId="7632" xr:uid="{00000000-0005-0000-0000-0000E0170000}"/>
    <cellStyle name="Normal 21 11 4" xfId="13775" xr:uid="{00000000-0005-0000-0000-0000E1170000}"/>
    <cellStyle name="Normal 21 12" xfId="3412" xr:uid="{00000000-0005-0000-0000-0000E2170000}"/>
    <cellStyle name="Normal 21 12 2" xfId="7635" xr:uid="{00000000-0005-0000-0000-0000E3170000}"/>
    <cellStyle name="Normal 21 12 3" xfId="7634" xr:uid="{00000000-0005-0000-0000-0000E4170000}"/>
    <cellStyle name="Normal 21 12 4" xfId="13760" xr:uid="{00000000-0005-0000-0000-0000E5170000}"/>
    <cellStyle name="Normal 21 13" xfId="3365" xr:uid="{00000000-0005-0000-0000-0000E6170000}"/>
    <cellStyle name="Normal 21 13 2" xfId="7637" xr:uid="{00000000-0005-0000-0000-0000E7170000}"/>
    <cellStyle name="Normal 21 13 3" xfId="7636" xr:uid="{00000000-0005-0000-0000-0000E8170000}"/>
    <cellStyle name="Normal 21 13 4" xfId="13777" xr:uid="{00000000-0005-0000-0000-0000E9170000}"/>
    <cellStyle name="Normal 21 14" xfId="3433" xr:uid="{00000000-0005-0000-0000-0000EA170000}"/>
    <cellStyle name="Normal 21 14 2" xfId="7639" xr:uid="{00000000-0005-0000-0000-0000EB170000}"/>
    <cellStyle name="Normal 21 14 3" xfId="7638" xr:uid="{00000000-0005-0000-0000-0000EC170000}"/>
    <cellStyle name="Normal 21 14 4" xfId="13752" xr:uid="{00000000-0005-0000-0000-0000ED170000}"/>
    <cellStyle name="Normal 21 15" xfId="3525" xr:uid="{00000000-0005-0000-0000-0000EE170000}"/>
    <cellStyle name="Normal 21 15 2" xfId="7641" xr:uid="{00000000-0005-0000-0000-0000EF170000}"/>
    <cellStyle name="Normal 21 15 3" xfId="7640" xr:uid="{00000000-0005-0000-0000-0000F0170000}"/>
    <cellStyle name="Normal 21 15 4" xfId="13711" xr:uid="{00000000-0005-0000-0000-0000F1170000}"/>
    <cellStyle name="Normal 21 16" xfId="3549" xr:uid="{00000000-0005-0000-0000-0000F2170000}"/>
    <cellStyle name="Normal 21 16 2" xfId="7643" xr:uid="{00000000-0005-0000-0000-0000F3170000}"/>
    <cellStyle name="Normal 21 16 3" xfId="7642" xr:uid="{00000000-0005-0000-0000-0000F4170000}"/>
    <cellStyle name="Normal 21 16 4" xfId="13704" xr:uid="{00000000-0005-0000-0000-0000F5170000}"/>
    <cellStyle name="Normal 21 17" xfId="3515" xr:uid="{00000000-0005-0000-0000-0000F6170000}"/>
    <cellStyle name="Normal 21 17 2" xfId="7645" xr:uid="{00000000-0005-0000-0000-0000F7170000}"/>
    <cellStyle name="Normal 21 17 3" xfId="7644" xr:uid="{00000000-0005-0000-0000-0000F8170000}"/>
    <cellStyle name="Normal 21 17 4" xfId="13716" xr:uid="{00000000-0005-0000-0000-0000F9170000}"/>
    <cellStyle name="Normal 21 18" xfId="3649" xr:uid="{00000000-0005-0000-0000-0000FA170000}"/>
    <cellStyle name="Normal 21 18 2" xfId="7647" xr:uid="{00000000-0005-0000-0000-0000FB170000}"/>
    <cellStyle name="Normal 21 18 3" xfId="7646" xr:uid="{00000000-0005-0000-0000-0000FC170000}"/>
    <cellStyle name="Normal 21 18 4" xfId="13655" xr:uid="{00000000-0005-0000-0000-0000FD170000}"/>
    <cellStyle name="Normal 21 19" xfId="3675" xr:uid="{00000000-0005-0000-0000-0000FE170000}"/>
    <cellStyle name="Normal 21 19 2" xfId="7649" xr:uid="{00000000-0005-0000-0000-0000FF170000}"/>
    <cellStyle name="Normal 21 19 3" xfId="7648" xr:uid="{00000000-0005-0000-0000-000000180000}"/>
    <cellStyle name="Normal 21 19 4" xfId="13648" xr:uid="{00000000-0005-0000-0000-000001180000}"/>
    <cellStyle name="Normal 21 2" xfId="1715" xr:uid="{00000000-0005-0000-0000-000002180000}"/>
    <cellStyle name="Normal 21 2 2" xfId="7651" xr:uid="{00000000-0005-0000-0000-000003180000}"/>
    <cellStyle name="Normal 21 2 3" xfId="7650" xr:uid="{00000000-0005-0000-0000-000004180000}"/>
    <cellStyle name="Normal 21 2 4" xfId="14729" xr:uid="{00000000-0005-0000-0000-000005180000}"/>
    <cellStyle name="Normal 21 20" xfId="3702" xr:uid="{00000000-0005-0000-0000-000006180000}"/>
    <cellStyle name="Normal 21 20 2" xfId="7653" xr:uid="{00000000-0005-0000-0000-000007180000}"/>
    <cellStyle name="Normal 21 20 3" xfId="7652" xr:uid="{00000000-0005-0000-0000-000008180000}"/>
    <cellStyle name="Normal 21 20 4" xfId="13638" xr:uid="{00000000-0005-0000-0000-000009180000}"/>
    <cellStyle name="Normal 21 21" xfId="3732" xr:uid="{00000000-0005-0000-0000-00000A180000}"/>
    <cellStyle name="Normal 21 21 2" xfId="7655" xr:uid="{00000000-0005-0000-0000-00000B180000}"/>
    <cellStyle name="Normal 21 21 3" xfId="7654" xr:uid="{00000000-0005-0000-0000-00000C180000}"/>
    <cellStyle name="Normal 21 21 4" xfId="13624" xr:uid="{00000000-0005-0000-0000-00000D180000}"/>
    <cellStyle name="Normal 21 22" xfId="3761" xr:uid="{00000000-0005-0000-0000-00000E180000}"/>
    <cellStyle name="Normal 21 22 2" xfId="7657" xr:uid="{00000000-0005-0000-0000-00000F180000}"/>
    <cellStyle name="Normal 21 22 3" xfId="7656" xr:uid="{00000000-0005-0000-0000-000010180000}"/>
    <cellStyle name="Normal 21 22 4" xfId="13610" xr:uid="{00000000-0005-0000-0000-000011180000}"/>
    <cellStyle name="Normal 21 23" xfId="3788" xr:uid="{00000000-0005-0000-0000-000012180000}"/>
    <cellStyle name="Normal 21 23 2" xfId="7659" xr:uid="{00000000-0005-0000-0000-000013180000}"/>
    <cellStyle name="Normal 21 23 3" xfId="7658" xr:uid="{00000000-0005-0000-0000-000014180000}"/>
    <cellStyle name="Normal 21 23 4" xfId="13598" xr:uid="{00000000-0005-0000-0000-000015180000}"/>
    <cellStyle name="Normal 21 24" xfId="3610" xr:uid="{00000000-0005-0000-0000-000016180000}"/>
    <cellStyle name="Normal 21 24 2" xfId="7661" xr:uid="{00000000-0005-0000-0000-000017180000}"/>
    <cellStyle name="Normal 21 24 3" xfId="7660" xr:uid="{00000000-0005-0000-0000-000018180000}"/>
    <cellStyle name="Normal 21 24 4" xfId="13676" xr:uid="{00000000-0005-0000-0000-000019180000}"/>
    <cellStyle name="Normal 21 25" xfId="3874" xr:uid="{00000000-0005-0000-0000-00001A180000}"/>
    <cellStyle name="Normal 21 25 2" xfId="7663" xr:uid="{00000000-0005-0000-0000-00001B180000}"/>
    <cellStyle name="Normal 21 25 3" xfId="7662" xr:uid="{00000000-0005-0000-0000-00001C180000}"/>
    <cellStyle name="Normal 21 25 4" xfId="13563" xr:uid="{00000000-0005-0000-0000-00001D180000}"/>
    <cellStyle name="Normal 21 26" xfId="3616" xr:uid="{00000000-0005-0000-0000-00001E180000}"/>
    <cellStyle name="Normal 21 26 2" xfId="7665" xr:uid="{00000000-0005-0000-0000-00001F180000}"/>
    <cellStyle name="Normal 21 26 3" xfId="7664" xr:uid="{00000000-0005-0000-0000-000020180000}"/>
    <cellStyle name="Normal 21 26 4" xfId="13672" xr:uid="{00000000-0005-0000-0000-000021180000}"/>
    <cellStyle name="Normal 21 27" xfId="3895" xr:uid="{00000000-0005-0000-0000-000022180000}"/>
    <cellStyle name="Normal 21 27 2" xfId="7667" xr:uid="{00000000-0005-0000-0000-000023180000}"/>
    <cellStyle name="Normal 21 27 3" xfId="7666" xr:uid="{00000000-0005-0000-0000-000024180000}"/>
    <cellStyle name="Normal 21 27 4" xfId="13552" xr:uid="{00000000-0005-0000-0000-000025180000}"/>
    <cellStyle name="Normal 21 28" xfId="7668" xr:uid="{00000000-0005-0000-0000-000026180000}"/>
    <cellStyle name="Normal 21 29" xfId="7629" xr:uid="{00000000-0005-0000-0000-000027180000}"/>
    <cellStyle name="Normal 21 3" xfId="1740" xr:uid="{00000000-0005-0000-0000-000028180000}"/>
    <cellStyle name="Normal 21 3 2" xfId="7670" xr:uid="{00000000-0005-0000-0000-000029180000}"/>
    <cellStyle name="Normal 21 3 3" xfId="7669" xr:uid="{00000000-0005-0000-0000-00002A180000}"/>
    <cellStyle name="Normal 21 3 4" xfId="14717" xr:uid="{00000000-0005-0000-0000-00002B180000}"/>
    <cellStyle name="Normal 21 30" xfId="14741" xr:uid="{00000000-0005-0000-0000-00002C180000}"/>
    <cellStyle name="Normal 21 4" xfId="3219" xr:uid="{00000000-0005-0000-0000-00002D180000}"/>
    <cellStyle name="Normal 21 4 2" xfId="7672" xr:uid="{00000000-0005-0000-0000-00002E180000}"/>
    <cellStyle name="Normal 21 4 3" xfId="7671" xr:uid="{00000000-0005-0000-0000-00002F180000}"/>
    <cellStyle name="Normal 21 4 4" xfId="13845" xr:uid="{00000000-0005-0000-0000-000030180000}"/>
    <cellStyle name="Normal 21 5" xfId="3241" xr:uid="{00000000-0005-0000-0000-000031180000}"/>
    <cellStyle name="Normal 21 5 2" xfId="7674" xr:uid="{00000000-0005-0000-0000-000032180000}"/>
    <cellStyle name="Normal 21 5 3" xfId="7673" xr:uid="{00000000-0005-0000-0000-000033180000}"/>
    <cellStyle name="Normal 21 5 4" xfId="13833" xr:uid="{00000000-0005-0000-0000-000034180000}"/>
    <cellStyle name="Normal 21 6" xfId="3262" xr:uid="{00000000-0005-0000-0000-000035180000}"/>
    <cellStyle name="Normal 21 6 2" xfId="7676" xr:uid="{00000000-0005-0000-0000-000036180000}"/>
    <cellStyle name="Normal 21 6 3" xfId="7675" xr:uid="{00000000-0005-0000-0000-000037180000}"/>
    <cellStyle name="Normal 21 6 4" xfId="13822" xr:uid="{00000000-0005-0000-0000-000038180000}"/>
    <cellStyle name="Normal 21 7" xfId="3284" xr:uid="{00000000-0005-0000-0000-000039180000}"/>
    <cellStyle name="Normal 21 7 2" xfId="7678" xr:uid="{00000000-0005-0000-0000-00003A180000}"/>
    <cellStyle name="Normal 21 7 3" xfId="7677" xr:uid="{00000000-0005-0000-0000-00003B180000}"/>
    <cellStyle name="Normal 21 7 4" xfId="13815" xr:uid="{00000000-0005-0000-0000-00003C180000}"/>
    <cellStyle name="Normal 21 8" xfId="3042" xr:uid="{00000000-0005-0000-0000-00003D180000}"/>
    <cellStyle name="Normal 21 8 2" xfId="7680" xr:uid="{00000000-0005-0000-0000-00003E180000}"/>
    <cellStyle name="Normal 21 8 3" xfId="7679" xr:uid="{00000000-0005-0000-0000-00003F180000}"/>
    <cellStyle name="Normal 21 8 4" xfId="13944" xr:uid="{00000000-0005-0000-0000-000040180000}"/>
    <cellStyle name="Normal 21 9" xfId="3311" xr:uid="{00000000-0005-0000-0000-000041180000}"/>
    <cellStyle name="Normal 21 9 2" xfId="7682" xr:uid="{00000000-0005-0000-0000-000042180000}"/>
    <cellStyle name="Normal 21 9 3" xfId="7681" xr:uid="{00000000-0005-0000-0000-000043180000}"/>
    <cellStyle name="Normal 21 9 4" xfId="13802" xr:uid="{00000000-0005-0000-0000-000044180000}"/>
    <cellStyle name="Normal 22" xfId="1674" xr:uid="{00000000-0005-0000-0000-000045180000}"/>
    <cellStyle name="Normal 22 10" xfId="3320" xr:uid="{00000000-0005-0000-0000-000046180000}"/>
    <cellStyle name="Normal 22 10 2" xfId="7685" xr:uid="{00000000-0005-0000-0000-000047180000}"/>
    <cellStyle name="Normal 22 10 3" xfId="7684" xr:uid="{00000000-0005-0000-0000-000048180000}"/>
    <cellStyle name="Normal 22 10 4" xfId="13798" xr:uid="{00000000-0005-0000-0000-000049180000}"/>
    <cellStyle name="Normal 22 11" xfId="3432" xr:uid="{00000000-0005-0000-0000-00004A180000}"/>
    <cellStyle name="Normal 22 11 2" xfId="7687" xr:uid="{00000000-0005-0000-0000-00004B180000}"/>
    <cellStyle name="Normal 22 11 3" xfId="7686" xr:uid="{00000000-0005-0000-0000-00004C180000}"/>
    <cellStyle name="Normal 22 11 4" xfId="13753" xr:uid="{00000000-0005-0000-0000-00004D180000}"/>
    <cellStyle name="Normal 22 12" xfId="3457" xr:uid="{00000000-0005-0000-0000-00004E180000}"/>
    <cellStyle name="Normal 22 12 2" xfId="7689" xr:uid="{00000000-0005-0000-0000-00004F180000}"/>
    <cellStyle name="Normal 22 12 3" xfId="7688" xr:uid="{00000000-0005-0000-0000-000050180000}"/>
    <cellStyle name="Normal 22 12 4" xfId="13741" xr:uid="{00000000-0005-0000-0000-000051180000}"/>
    <cellStyle name="Normal 22 13" xfId="3483" xr:uid="{00000000-0005-0000-0000-000052180000}"/>
    <cellStyle name="Normal 22 13 2" xfId="7691" xr:uid="{00000000-0005-0000-0000-000053180000}"/>
    <cellStyle name="Normal 22 13 3" xfId="7690" xr:uid="{00000000-0005-0000-0000-000054180000}"/>
    <cellStyle name="Normal 22 13 4" xfId="13730" xr:uid="{00000000-0005-0000-0000-000055180000}"/>
    <cellStyle name="Normal 22 14" xfId="3395" xr:uid="{00000000-0005-0000-0000-000056180000}"/>
    <cellStyle name="Normal 22 14 2" xfId="7693" xr:uid="{00000000-0005-0000-0000-000057180000}"/>
    <cellStyle name="Normal 22 14 3" xfId="7692" xr:uid="{00000000-0005-0000-0000-000058180000}"/>
    <cellStyle name="Normal 22 14 4" xfId="13765" xr:uid="{00000000-0005-0000-0000-000059180000}"/>
    <cellStyle name="Normal 22 15" xfId="3518" xr:uid="{00000000-0005-0000-0000-00005A180000}"/>
    <cellStyle name="Normal 22 15 2" xfId="7695" xr:uid="{00000000-0005-0000-0000-00005B180000}"/>
    <cellStyle name="Normal 22 15 3" xfId="7694" xr:uid="{00000000-0005-0000-0000-00005C180000}"/>
    <cellStyle name="Normal 22 15 4" xfId="13715" xr:uid="{00000000-0005-0000-0000-00005D180000}"/>
    <cellStyle name="Normal 22 16" xfId="3586" xr:uid="{00000000-0005-0000-0000-00005E180000}"/>
    <cellStyle name="Normal 22 16 2" xfId="7697" xr:uid="{00000000-0005-0000-0000-00005F180000}"/>
    <cellStyle name="Normal 22 16 3" xfId="7696" xr:uid="{00000000-0005-0000-0000-000060180000}"/>
    <cellStyle name="Normal 22 16 4" xfId="13686" xr:uid="{00000000-0005-0000-0000-000061180000}"/>
    <cellStyle name="Normal 22 17" xfId="3144" xr:uid="{00000000-0005-0000-0000-000062180000}"/>
    <cellStyle name="Normal 22 17 2" xfId="7699" xr:uid="{00000000-0005-0000-0000-000063180000}"/>
    <cellStyle name="Normal 22 17 3" xfId="7698" xr:uid="{00000000-0005-0000-0000-000064180000}"/>
    <cellStyle name="Normal 22 17 4" xfId="13871" xr:uid="{00000000-0005-0000-0000-000065180000}"/>
    <cellStyle name="Normal 22 18" xfId="3602" xr:uid="{00000000-0005-0000-0000-000066180000}"/>
    <cellStyle name="Normal 22 18 2" xfId="7701" xr:uid="{00000000-0005-0000-0000-000067180000}"/>
    <cellStyle name="Normal 22 18 3" xfId="7700" xr:uid="{00000000-0005-0000-0000-000068180000}"/>
    <cellStyle name="Normal 22 18 4" xfId="13679" xr:uid="{00000000-0005-0000-0000-000069180000}"/>
    <cellStyle name="Normal 22 19" xfId="3573" xr:uid="{00000000-0005-0000-0000-00006A180000}"/>
    <cellStyle name="Normal 22 19 2" xfId="7703" xr:uid="{00000000-0005-0000-0000-00006B180000}"/>
    <cellStyle name="Normal 22 19 3" xfId="7702" xr:uid="{00000000-0005-0000-0000-00006C180000}"/>
    <cellStyle name="Normal 22 19 4" xfId="13694" xr:uid="{00000000-0005-0000-0000-00006D180000}"/>
    <cellStyle name="Normal 22 2" xfId="1716" xr:uid="{00000000-0005-0000-0000-00006E180000}"/>
    <cellStyle name="Normal 22 2 2" xfId="7705" xr:uid="{00000000-0005-0000-0000-00006F180000}"/>
    <cellStyle name="Normal 22 2 3" xfId="7704" xr:uid="{00000000-0005-0000-0000-000070180000}"/>
    <cellStyle name="Normal 22 2 4" xfId="14728" xr:uid="{00000000-0005-0000-0000-000071180000}"/>
    <cellStyle name="Normal 22 20" xfId="3247" xr:uid="{00000000-0005-0000-0000-000072180000}"/>
    <cellStyle name="Normal 22 20 2" xfId="7707" xr:uid="{00000000-0005-0000-0000-000073180000}"/>
    <cellStyle name="Normal 22 20 3" xfId="7706" xr:uid="{00000000-0005-0000-0000-000074180000}"/>
    <cellStyle name="Normal 22 20 4" xfId="13829" xr:uid="{00000000-0005-0000-0000-000075180000}"/>
    <cellStyle name="Normal 22 21" xfId="3667" xr:uid="{00000000-0005-0000-0000-000076180000}"/>
    <cellStyle name="Normal 22 21 2" xfId="7709" xr:uid="{00000000-0005-0000-0000-000077180000}"/>
    <cellStyle name="Normal 22 21 3" xfId="7708" xr:uid="{00000000-0005-0000-0000-000078180000}"/>
    <cellStyle name="Normal 22 21 4" xfId="13651" xr:uid="{00000000-0005-0000-0000-000079180000}"/>
    <cellStyle name="Normal 22 22" xfId="3695" xr:uid="{00000000-0005-0000-0000-00007A180000}"/>
    <cellStyle name="Normal 22 22 2" xfId="7711" xr:uid="{00000000-0005-0000-0000-00007B180000}"/>
    <cellStyle name="Normal 22 22 3" xfId="7710" xr:uid="{00000000-0005-0000-0000-00007C180000}"/>
    <cellStyle name="Normal 22 22 4" xfId="13641" xr:uid="{00000000-0005-0000-0000-00007D180000}"/>
    <cellStyle name="Normal 22 23" xfId="3812" xr:uid="{00000000-0005-0000-0000-00007E180000}"/>
    <cellStyle name="Normal 22 23 2" xfId="7713" xr:uid="{00000000-0005-0000-0000-00007F180000}"/>
    <cellStyle name="Normal 22 23 3" xfId="7712" xr:uid="{00000000-0005-0000-0000-000080180000}"/>
    <cellStyle name="Normal 22 23 4" xfId="13585" xr:uid="{00000000-0005-0000-0000-000081180000}"/>
    <cellStyle name="Normal 22 24" xfId="3789" xr:uid="{00000000-0005-0000-0000-000082180000}"/>
    <cellStyle name="Normal 22 24 2" xfId="7715" xr:uid="{00000000-0005-0000-0000-000083180000}"/>
    <cellStyle name="Normal 22 24 3" xfId="7714" xr:uid="{00000000-0005-0000-0000-000084180000}"/>
    <cellStyle name="Normal 22 24 4" xfId="13597" xr:uid="{00000000-0005-0000-0000-000085180000}"/>
    <cellStyle name="Normal 22 25" xfId="3899" xr:uid="{00000000-0005-0000-0000-000086180000}"/>
    <cellStyle name="Normal 22 25 2" xfId="7717" xr:uid="{00000000-0005-0000-0000-000087180000}"/>
    <cellStyle name="Normal 22 25 3" xfId="7716" xr:uid="{00000000-0005-0000-0000-000088180000}"/>
    <cellStyle name="Normal 22 25 4" xfId="13549" xr:uid="{00000000-0005-0000-0000-000089180000}"/>
    <cellStyle name="Normal 22 26" xfId="3744" xr:uid="{00000000-0005-0000-0000-00008A180000}"/>
    <cellStyle name="Normal 22 26 2" xfId="7719" xr:uid="{00000000-0005-0000-0000-00008B180000}"/>
    <cellStyle name="Normal 22 26 3" xfId="7718" xr:uid="{00000000-0005-0000-0000-00008C180000}"/>
    <cellStyle name="Normal 22 26 4" xfId="13620" xr:uid="{00000000-0005-0000-0000-00008D180000}"/>
    <cellStyle name="Normal 22 27" xfId="7720" xr:uid="{00000000-0005-0000-0000-00008E180000}"/>
    <cellStyle name="Normal 22 28" xfId="7721" xr:uid="{00000000-0005-0000-0000-00008F180000}"/>
    <cellStyle name="Normal 22 29" xfId="7722" xr:uid="{00000000-0005-0000-0000-000090180000}"/>
    <cellStyle name="Normal 22 3" xfId="1741" xr:uid="{00000000-0005-0000-0000-000091180000}"/>
    <cellStyle name="Normal 22 3 2" xfId="7724" xr:uid="{00000000-0005-0000-0000-000092180000}"/>
    <cellStyle name="Normal 22 3 3" xfId="7723" xr:uid="{00000000-0005-0000-0000-000093180000}"/>
    <cellStyle name="Normal 22 3 4" xfId="14716" xr:uid="{00000000-0005-0000-0000-000094180000}"/>
    <cellStyle name="Normal 22 30" xfId="7683" xr:uid="{00000000-0005-0000-0000-000095180000}"/>
    <cellStyle name="Normal 22 31" xfId="14740" xr:uid="{00000000-0005-0000-0000-000096180000}"/>
    <cellStyle name="Normal 22 4" xfId="3242" xr:uid="{00000000-0005-0000-0000-000097180000}"/>
    <cellStyle name="Normal 22 4 2" xfId="7726" xr:uid="{00000000-0005-0000-0000-000098180000}"/>
    <cellStyle name="Normal 22 4 3" xfId="7725" xr:uid="{00000000-0005-0000-0000-000099180000}"/>
    <cellStyle name="Normal 22 4 4" xfId="13832" xr:uid="{00000000-0005-0000-0000-00009A180000}"/>
    <cellStyle name="Normal 22 5" xfId="3263" xr:uid="{00000000-0005-0000-0000-00009B180000}"/>
    <cellStyle name="Normal 22 5 2" xfId="7728" xr:uid="{00000000-0005-0000-0000-00009C180000}"/>
    <cellStyle name="Normal 22 5 3" xfId="7727" xr:uid="{00000000-0005-0000-0000-00009D180000}"/>
    <cellStyle name="Normal 22 5 4" xfId="13821" xr:uid="{00000000-0005-0000-0000-00009E180000}"/>
    <cellStyle name="Normal 22 6" xfId="3285" xr:uid="{00000000-0005-0000-0000-00009F180000}"/>
    <cellStyle name="Normal 22 6 2" xfId="7730" xr:uid="{00000000-0005-0000-0000-0000A0180000}"/>
    <cellStyle name="Normal 22 6 3" xfId="7729" xr:uid="{00000000-0005-0000-0000-0000A1180000}"/>
    <cellStyle name="Normal 22 6 4" xfId="13814" xr:uid="{00000000-0005-0000-0000-0000A2180000}"/>
    <cellStyle name="Normal 22 7" xfId="3295" xr:uid="{00000000-0005-0000-0000-0000A3180000}"/>
    <cellStyle name="Normal 22 7 2" xfId="7732" xr:uid="{00000000-0005-0000-0000-0000A4180000}"/>
    <cellStyle name="Normal 22 7 3" xfId="7731" xr:uid="{00000000-0005-0000-0000-0000A5180000}"/>
    <cellStyle name="Normal 22 7 4" xfId="13810" xr:uid="{00000000-0005-0000-0000-0000A6180000}"/>
    <cellStyle name="Normal 22 8" xfId="3129" xr:uid="{00000000-0005-0000-0000-0000A7180000}"/>
    <cellStyle name="Normal 22 8 2" xfId="7734" xr:uid="{00000000-0005-0000-0000-0000A8180000}"/>
    <cellStyle name="Normal 22 8 3" xfId="7733" xr:uid="{00000000-0005-0000-0000-0000A9180000}"/>
    <cellStyle name="Normal 22 8 4" xfId="13879" xr:uid="{00000000-0005-0000-0000-0000AA180000}"/>
    <cellStyle name="Normal 22 9" xfId="3230" xr:uid="{00000000-0005-0000-0000-0000AB180000}"/>
    <cellStyle name="Normal 22 9 2" xfId="7736" xr:uid="{00000000-0005-0000-0000-0000AC180000}"/>
    <cellStyle name="Normal 22 9 3" xfId="7735" xr:uid="{00000000-0005-0000-0000-0000AD180000}"/>
    <cellStyle name="Normal 22 9 4" xfId="13838" xr:uid="{00000000-0005-0000-0000-0000AE180000}"/>
    <cellStyle name="Normal 23" xfId="1682" xr:uid="{00000000-0005-0000-0000-0000AF180000}"/>
    <cellStyle name="Normal 23 10" xfId="3443" xr:uid="{00000000-0005-0000-0000-0000B0180000}"/>
    <cellStyle name="Normal 23 10 2" xfId="7739" xr:uid="{00000000-0005-0000-0000-0000B1180000}"/>
    <cellStyle name="Normal 23 10 3" xfId="7738" xr:uid="{00000000-0005-0000-0000-0000B2180000}"/>
    <cellStyle name="Normal 23 10 4" xfId="13749" xr:uid="{00000000-0005-0000-0000-0000B3180000}"/>
    <cellStyle name="Normal 23 11" xfId="3469" xr:uid="{00000000-0005-0000-0000-0000B4180000}"/>
    <cellStyle name="Normal 23 11 2" xfId="7741" xr:uid="{00000000-0005-0000-0000-0000B5180000}"/>
    <cellStyle name="Normal 23 11 3" xfId="7740" xr:uid="{00000000-0005-0000-0000-0000B6180000}"/>
    <cellStyle name="Normal 23 11 4" xfId="13736" xr:uid="{00000000-0005-0000-0000-0000B7180000}"/>
    <cellStyle name="Normal 23 12" xfId="3495" xr:uid="{00000000-0005-0000-0000-0000B8180000}"/>
    <cellStyle name="Normal 23 12 2" xfId="7743" xr:uid="{00000000-0005-0000-0000-0000B9180000}"/>
    <cellStyle name="Normal 23 12 3" xfId="7742" xr:uid="{00000000-0005-0000-0000-0000BA180000}"/>
    <cellStyle name="Normal 23 12 4" xfId="13724" xr:uid="{00000000-0005-0000-0000-0000BB180000}"/>
    <cellStyle name="Normal 23 13" xfId="3141" xr:uid="{00000000-0005-0000-0000-0000BC180000}"/>
    <cellStyle name="Normal 23 13 2" xfId="7745" xr:uid="{00000000-0005-0000-0000-0000BD180000}"/>
    <cellStyle name="Normal 23 13 3" xfId="7744" xr:uid="{00000000-0005-0000-0000-0000BE180000}"/>
    <cellStyle name="Normal 23 13 4" xfId="13874" xr:uid="{00000000-0005-0000-0000-0000BF180000}"/>
    <cellStyle name="Normal 23 14" xfId="3158" xr:uid="{00000000-0005-0000-0000-0000C0180000}"/>
    <cellStyle name="Normal 23 14 2" xfId="7747" xr:uid="{00000000-0005-0000-0000-0000C1180000}"/>
    <cellStyle name="Normal 23 14 3" xfId="7746" xr:uid="{00000000-0005-0000-0000-0000C2180000}"/>
    <cellStyle name="Normal 23 14 4" xfId="13865" xr:uid="{00000000-0005-0000-0000-0000C3180000}"/>
    <cellStyle name="Normal 23 15" xfId="3555" xr:uid="{00000000-0005-0000-0000-0000C4180000}"/>
    <cellStyle name="Normal 23 15 2" xfId="7749" xr:uid="{00000000-0005-0000-0000-0000C5180000}"/>
    <cellStyle name="Normal 23 15 3" xfId="7748" xr:uid="{00000000-0005-0000-0000-0000C6180000}"/>
    <cellStyle name="Normal 23 15 4" xfId="13702" xr:uid="{00000000-0005-0000-0000-0000C7180000}"/>
    <cellStyle name="Normal 23 16" xfId="3633" xr:uid="{00000000-0005-0000-0000-0000C8180000}"/>
    <cellStyle name="Normal 23 16 2" xfId="7751" xr:uid="{00000000-0005-0000-0000-0000C9180000}"/>
    <cellStyle name="Normal 23 16 3" xfId="7750" xr:uid="{00000000-0005-0000-0000-0000CA180000}"/>
    <cellStyle name="Normal 23 16 4" xfId="13663" xr:uid="{00000000-0005-0000-0000-0000CB180000}"/>
    <cellStyle name="Normal 23 17" xfId="3638" xr:uid="{00000000-0005-0000-0000-0000CC180000}"/>
    <cellStyle name="Normal 23 17 2" xfId="7753" xr:uid="{00000000-0005-0000-0000-0000CD180000}"/>
    <cellStyle name="Normal 23 17 3" xfId="7752" xr:uid="{00000000-0005-0000-0000-0000CE180000}"/>
    <cellStyle name="Normal 23 17 4" xfId="13661" xr:uid="{00000000-0005-0000-0000-0000CF180000}"/>
    <cellStyle name="Normal 23 18" xfId="3637" xr:uid="{00000000-0005-0000-0000-0000D0180000}"/>
    <cellStyle name="Normal 23 18 2" xfId="7755" xr:uid="{00000000-0005-0000-0000-0000D1180000}"/>
    <cellStyle name="Normal 23 18 3" xfId="7754" xr:uid="{00000000-0005-0000-0000-0000D2180000}"/>
    <cellStyle name="Normal 23 18 4" xfId="13662" xr:uid="{00000000-0005-0000-0000-0000D3180000}"/>
    <cellStyle name="Normal 23 19" xfId="3490" xr:uid="{00000000-0005-0000-0000-0000D4180000}"/>
    <cellStyle name="Normal 23 19 2" xfId="7757" xr:uid="{00000000-0005-0000-0000-0000D5180000}"/>
    <cellStyle name="Normal 23 19 3" xfId="7756" xr:uid="{00000000-0005-0000-0000-0000D6180000}"/>
    <cellStyle name="Normal 23 19 4" xfId="13726" xr:uid="{00000000-0005-0000-0000-0000D7180000}"/>
    <cellStyle name="Normal 23 2" xfId="1717" xr:uid="{00000000-0005-0000-0000-0000D8180000}"/>
    <cellStyle name="Normal 23 2 2" xfId="7759" xr:uid="{00000000-0005-0000-0000-0000D9180000}"/>
    <cellStyle name="Normal 23 2 3" xfId="7758" xr:uid="{00000000-0005-0000-0000-0000DA180000}"/>
    <cellStyle name="Normal 23 2 4" xfId="14727" xr:uid="{00000000-0005-0000-0000-0000DB180000}"/>
    <cellStyle name="Normal 23 20" xfId="3464" xr:uid="{00000000-0005-0000-0000-0000DC180000}"/>
    <cellStyle name="Normal 23 20 2" xfId="7761" xr:uid="{00000000-0005-0000-0000-0000DD180000}"/>
    <cellStyle name="Normal 23 20 3" xfId="7760" xr:uid="{00000000-0005-0000-0000-0000DE180000}"/>
    <cellStyle name="Normal 23 20 4" xfId="13737" xr:uid="{00000000-0005-0000-0000-0000DF180000}"/>
    <cellStyle name="Normal 23 21" xfId="3614" xr:uid="{00000000-0005-0000-0000-0000E0180000}"/>
    <cellStyle name="Normal 23 21 2" xfId="7763" xr:uid="{00000000-0005-0000-0000-0000E1180000}"/>
    <cellStyle name="Normal 23 21 3" xfId="7762" xr:uid="{00000000-0005-0000-0000-0000E2180000}"/>
    <cellStyle name="Normal 23 21 4" xfId="13674" xr:uid="{00000000-0005-0000-0000-0000E3180000}"/>
    <cellStyle name="Normal 23 22" xfId="3723" xr:uid="{00000000-0005-0000-0000-0000E4180000}"/>
    <cellStyle name="Normal 23 22 2" xfId="7765" xr:uid="{00000000-0005-0000-0000-0000E5180000}"/>
    <cellStyle name="Normal 23 22 3" xfId="7764" xr:uid="{00000000-0005-0000-0000-0000E6180000}"/>
    <cellStyle name="Normal 23 22 4" xfId="13630" xr:uid="{00000000-0005-0000-0000-0000E7180000}"/>
    <cellStyle name="Normal 23 23" xfId="3808" xr:uid="{00000000-0005-0000-0000-0000E8180000}"/>
    <cellStyle name="Normal 23 23 2" xfId="7767" xr:uid="{00000000-0005-0000-0000-0000E9180000}"/>
    <cellStyle name="Normal 23 23 3" xfId="7766" xr:uid="{00000000-0005-0000-0000-0000EA180000}"/>
    <cellStyle name="Normal 23 23 4" xfId="13588" xr:uid="{00000000-0005-0000-0000-0000EB180000}"/>
    <cellStyle name="Normal 23 24" xfId="3779" xr:uid="{00000000-0005-0000-0000-0000EC180000}"/>
    <cellStyle name="Normal 23 24 2" xfId="7769" xr:uid="{00000000-0005-0000-0000-0000ED180000}"/>
    <cellStyle name="Normal 23 24 3" xfId="7768" xr:uid="{00000000-0005-0000-0000-0000EE180000}"/>
    <cellStyle name="Normal 23 24 4" xfId="13604" xr:uid="{00000000-0005-0000-0000-0000EF180000}"/>
    <cellStyle name="Normal 23 25" xfId="3922" xr:uid="{00000000-0005-0000-0000-0000F0180000}"/>
    <cellStyle name="Normal 23 25 2" xfId="7771" xr:uid="{00000000-0005-0000-0000-0000F1180000}"/>
    <cellStyle name="Normal 23 25 3" xfId="7770" xr:uid="{00000000-0005-0000-0000-0000F2180000}"/>
    <cellStyle name="Normal 23 25 4" xfId="13541" xr:uid="{00000000-0005-0000-0000-0000F3180000}"/>
    <cellStyle name="Normal 23 26" xfId="7772" xr:uid="{00000000-0005-0000-0000-0000F4180000}"/>
    <cellStyle name="Normal 23 27" xfId="7773" xr:uid="{00000000-0005-0000-0000-0000F5180000}"/>
    <cellStyle name="Normal 23 28" xfId="7774" xr:uid="{00000000-0005-0000-0000-0000F6180000}"/>
    <cellStyle name="Normal 23 29" xfId="7737" xr:uid="{00000000-0005-0000-0000-0000F7180000}"/>
    <cellStyle name="Normal 23 3" xfId="1742" xr:uid="{00000000-0005-0000-0000-0000F8180000}"/>
    <cellStyle name="Normal 23 3 2" xfId="7776" xr:uid="{00000000-0005-0000-0000-0000F9180000}"/>
    <cellStyle name="Normal 23 3 3" xfId="7775" xr:uid="{00000000-0005-0000-0000-0000FA180000}"/>
    <cellStyle name="Normal 23 3 4" xfId="14715" xr:uid="{00000000-0005-0000-0000-0000FB180000}"/>
    <cellStyle name="Normal 23 30" xfId="14739" xr:uid="{00000000-0005-0000-0000-0000FC180000}"/>
    <cellStyle name="Normal 23 4" xfId="3264" xr:uid="{00000000-0005-0000-0000-0000FD180000}"/>
    <cellStyle name="Normal 23 4 2" xfId="7778" xr:uid="{00000000-0005-0000-0000-0000FE180000}"/>
    <cellStyle name="Normal 23 4 3" xfId="7777" xr:uid="{00000000-0005-0000-0000-0000FF180000}"/>
    <cellStyle name="Normal 23 4 4" xfId="13820" xr:uid="{00000000-0005-0000-0000-000000190000}"/>
    <cellStyle name="Normal 23 5" xfId="3286" xr:uid="{00000000-0005-0000-0000-000001190000}"/>
    <cellStyle name="Normal 23 5 2" xfId="7780" xr:uid="{00000000-0005-0000-0000-000002190000}"/>
    <cellStyle name="Normal 23 5 3" xfId="7779" xr:uid="{00000000-0005-0000-0000-000003190000}"/>
    <cellStyle name="Normal 23 5 4" xfId="13813" xr:uid="{00000000-0005-0000-0000-000004190000}"/>
    <cellStyle name="Normal 23 6" xfId="3049" xr:uid="{00000000-0005-0000-0000-000005190000}"/>
    <cellStyle name="Normal 23 6 2" xfId="7782" xr:uid="{00000000-0005-0000-0000-000006190000}"/>
    <cellStyle name="Normal 23 6 3" xfId="7781" xr:uid="{00000000-0005-0000-0000-000007190000}"/>
    <cellStyle name="Normal 23 6 4" xfId="13937" xr:uid="{00000000-0005-0000-0000-000008190000}"/>
    <cellStyle name="Normal 23 7" xfId="3210" xr:uid="{00000000-0005-0000-0000-000009190000}"/>
    <cellStyle name="Normal 23 7 2" xfId="7784" xr:uid="{00000000-0005-0000-0000-00000A190000}"/>
    <cellStyle name="Normal 23 7 3" xfId="7783" xr:uid="{00000000-0005-0000-0000-00000B190000}"/>
    <cellStyle name="Normal 23 7 4" xfId="13848" xr:uid="{00000000-0005-0000-0000-00000C190000}"/>
    <cellStyle name="Normal 23 8" xfId="3208" xr:uid="{00000000-0005-0000-0000-00000D190000}"/>
    <cellStyle name="Normal 23 8 2" xfId="7786" xr:uid="{00000000-0005-0000-0000-00000E190000}"/>
    <cellStyle name="Normal 23 8 3" xfId="7785" xr:uid="{00000000-0005-0000-0000-00000F190000}"/>
    <cellStyle name="Normal 23 8 4" xfId="13849" xr:uid="{00000000-0005-0000-0000-000010190000}"/>
    <cellStyle name="Normal 23 9" xfId="3418" xr:uid="{00000000-0005-0000-0000-000011190000}"/>
    <cellStyle name="Normal 23 9 2" xfId="7788" xr:uid="{00000000-0005-0000-0000-000012190000}"/>
    <cellStyle name="Normal 23 9 3" xfId="7787" xr:uid="{00000000-0005-0000-0000-000013190000}"/>
    <cellStyle name="Normal 23 9 4" xfId="13759" xr:uid="{00000000-0005-0000-0000-000014190000}"/>
    <cellStyle name="Normal 24" xfId="1691" xr:uid="{00000000-0005-0000-0000-000015190000}"/>
    <cellStyle name="Normal 24 2" xfId="1718" xr:uid="{00000000-0005-0000-0000-000016190000}"/>
    <cellStyle name="Normal 24 2 2" xfId="7791" xr:uid="{00000000-0005-0000-0000-000017190000}"/>
    <cellStyle name="Normal 24 2 3" xfId="7790" xr:uid="{00000000-0005-0000-0000-000018190000}"/>
    <cellStyle name="Normal 24 2 4" xfId="14726" xr:uid="{00000000-0005-0000-0000-000019190000}"/>
    <cellStyle name="Normal 24 3" xfId="1743" xr:uid="{00000000-0005-0000-0000-00001A190000}"/>
    <cellStyle name="Normal 24 3 2" xfId="7793" xr:uid="{00000000-0005-0000-0000-00001B190000}"/>
    <cellStyle name="Normal 24 3 3" xfId="7792" xr:uid="{00000000-0005-0000-0000-00001C190000}"/>
    <cellStyle name="Normal 24 3 4" xfId="14714" xr:uid="{00000000-0005-0000-0000-00001D190000}"/>
    <cellStyle name="Normal 24 4" xfId="7794" xr:uid="{00000000-0005-0000-0000-00001E190000}"/>
    <cellStyle name="Normal 24 5" xfId="7795" xr:uid="{00000000-0005-0000-0000-00001F190000}"/>
    <cellStyle name="Normal 24 6" xfId="7796" xr:uid="{00000000-0005-0000-0000-000020190000}"/>
    <cellStyle name="Normal 24 7" xfId="7789" xr:uid="{00000000-0005-0000-0000-000021190000}"/>
    <cellStyle name="Normal 24 8" xfId="14737" xr:uid="{00000000-0005-0000-0000-000022190000}"/>
    <cellStyle name="Normal 25" xfId="1695" xr:uid="{00000000-0005-0000-0000-000023190000}"/>
    <cellStyle name="Normal 25 10" xfId="2372" xr:uid="{00000000-0005-0000-0000-000024190000}"/>
    <cellStyle name="Normal 25 10 2" xfId="7799" xr:uid="{00000000-0005-0000-0000-000025190000}"/>
    <cellStyle name="Normal 25 10 3" xfId="7798" xr:uid="{00000000-0005-0000-0000-000026190000}"/>
    <cellStyle name="Normal 25 10 4" xfId="14364" xr:uid="{00000000-0005-0000-0000-000027190000}"/>
    <cellStyle name="Normal 25 11" xfId="2302" xr:uid="{00000000-0005-0000-0000-000028190000}"/>
    <cellStyle name="Normal 25 11 2" xfId="7801" xr:uid="{00000000-0005-0000-0000-000029190000}"/>
    <cellStyle name="Normal 25 11 3" xfId="7800" xr:uid="{00000000-0005-0000-0000-00002A190000}"/>
    <cellStyle name="Normal 25 11 4" xfId="14399" xr:uid="{00000000-0005-0000-0000-00002B190000}"/>
    <cellStyle name="Normal 25 12" xfId="2438" xr:uid="{00000000-0005-0000-0000-00002C190000}"/>
    <cellStyle name="Normal 25 12 2" xfId="7803" xr:uid="{00000000-0005-0000-0000-00002D190000}"/>
    <cellStyle name="Normal 25 12 3" xfId="7802" xr:uid="{00000000-0005-0000-0000-00002E190000}"/>
    <cellStyle name="Normal 25 12 4" xfId="14320" xr:uid="{00000000-0005-0000-0000-00002F190000}"/>
    <cellStyle name="Normal 25 13" xfId="2382" xr:uid="{00000000-0005-0000-0000-000030190000}"/>
    <cellStyle name="Normal 25 13 2" xfId="7805" xr:uid="{00000000-0005-0000-0000-000031190000}"/>
    <cellStyle name="Normal 25 13 3" xfId="7804" xr:uid="{00000000-0005-0000-0000-000032190000}"/>
    <cellStyle name="Normal 25 13 4" xfId="14357" xr:uid="{00000000-0005-0000-0000-000033190000}"/>
    <cellStyle name="Normal 25 14" xfId="2375" xr:uid="{00000000-0005-0000-0000-000034190000}"/>
    <cellStyle name="Normal 25 14 2" xfId="7807" xr:uid="{00000000-0005-0000-0000-000035190000}"/>
    <cellStyle name="Normal 25 14 3" xfId="7806" xr:uid="{00000000-0005-0000-0000-000036190000}"/>
    <cellStyle name="Normal 25 14 4" xfId="14362" xr:uid="{00000000-0005-0000-0000-000037190000}"/>
    <cellStyle name="Normal 25 15" xfId="2483" xr:uid="{00000000-0005-0000-0000-000038190000}"/>
    <cellStyle name="Normal 25 15 2" xfId="7809" xr:uid="{00000000-0005-0000-0000-000039190000}"/>
    <cellStyle name="Normal 25 15 3" xfId="7808" xr:uid="{00000000-0005-0000-0000-00003A190000}"/>
    <cellStyle name="Normal 25 15 4" xfId="14291" xr:uid="{00000000-0005-0000-0000-00003B190000}"/>
    <cellStyle name="Normal 25 16" xfId="2543" xr:uid="{00000000-0005-0000-0000-00003C190000}"/>
    <cellStyle name="Normal 25 16 2" xfId="7811" xr:uid="{00000000-0005-0000-0000-00003D190000}"/>
    <cellStyle name="Normal 25 16 3" xfId="7810" xr:uid="{00000000-0005-0000-0000-00003E190000}"/>
    <cellStyle name="Normal 25 16 4" xfId="14256" xr:uid="{00000000-0005-0000-0000-00003F190000}"/>
    <cellStyle name="Normal 25 17" xfId="2165" xr:uid="{00000000-0005-0000-0000-000040190000}"/>
    <cellStyle name="Normal 25 17 2" xfId="7813" xr:uid="{00000000-0005-0000-0000-000041190000}"/>
    <cellStyle name="Normal 25 17 3" xfId="7812" xr:uid="{00000000-0005-0000-0000-000042190000}"/>
    <cellStyle name="Normal 25 17 4" xfId="14481" xr:uid="{00000000-0005-0000-0000-000043190000}"/>
    <cellStyle name="Normal 25 18" xfId="2247" xr:uid="{00000000-0005-0000-0000-000044190000}"/>
    <cellStyle name="Normal 25 18 2" xfId="7815" xr:uid="{00000000-0005-0000-0000-000045190000}"/>
    <cellStyle name="Normal 25 18 3" xfId="7814" xr:uid="{00000000-0005-0000-0000-000046190000}"/>
    <cellStyle name="Normal 25 18 4" xfId="14435" xr:uid="{00000000-0005-0000-0000-000047190000}"/>
    <cellStyle name="Normal 25 19" xfId="2122" xr:uid="{00000000-0005-0000-0000-000048190000}"/>
    <cellStyle name="Normal 25 19 2" xfId="7817" xr:uid="{00000000-0005-0000-0000-000049190000}"/>
    <cellStyle name="Normal 25 19 3" xfId="7816" xr:uid="{00000000-0005-0000-0000-00004A190000}"/>
    <cellStyle name="Normal 25 19 4" xfId="14503" xr:uid="{00000000-0005-0000-0000-00004B190000}"/>
    <cellStyle name="Normal 25 2" xfId="1719" xr:uid="{00000000-0005-0000-0000-00004C190000}"/>
    <cellStyle name="Normal 25 2 2" xfId="7819" xr:uid="{00000000-0005-0000-0000-00004D190000}"/>
    <cellStyle name="Normal 25 2 3" xfId="7818" xr:uid="{00000000-0005-0000-0000-00004E190000}"/>
    <cellStyle name="Normal 25 2 4" xfId="14725" xr:uid="{00000000-0005-0000-0000-00004F190000}"/>
    <cellStyle name="Normal 25 20" xfId="2472" xr:uid="{00000000-0005-0000-0000-000050190000}"/>
    <cellStyle name="Normal 25 20 2" xfId="7821" xr:uid="{00000000-0005-0000-0000-000051190000}"/>
    <cellStyle name="Normal 25 20 3" xfId="7820" xr:uid="{00000000-0005-0000-0000-000052190000}"/>
    <cellStyle name="Normal 25 20 4" xfId="14300" xr:uid="{00000000-0005-0000-0000-000053190000}"/>
    <cellStyle name="Normal 25 21" xfId="2414" xr:uid="{00000000-0005-0000-0000-000054190000}"/>
    <cellStyle name="Normal 25 21 2" xfId="7823" xr:uid="{00000000-0005-0000-0000-000055190000}"/>
    <cellStyle name="Normal 25 21 3" xfId="7822" xr:uid="{00000000-0005-0000-0000-000056190000}"/>
    <cellStyle name="Normal 25 21 4" xfId="14336" xr:uid="{00000000-0005-0000-0000-000057190000}"/>
    <cellStyle name="Normal 25 22" xfId="7824" xr:uid="{00000000-0005-0000-0000-000058190000}"/>
    <cellStyle name="Normal 25 23" xfId="7797" xr:uid="{00000000-0005-0000-0000-000059190000}"/>
    <cellStyle name="Normal 25 24" xfId="14736" xr:uid="{00000000-0005-0000-0000-00005A190000}"/>
    <cellStyle name="Normal 25 3" xfId="1744" xr:uid="{00000000-0005-0000-0000-00005B190000}"/>
    <cellStyle name="Normal 25 3 2" xfId="7826" xr:uid="{00000000-0005-0000-0000-00005C190000}"/>
    <cellStyle name="Normal 25 3 3" xfId="7825" xr:uid="{00000000-0005-0000-0000-00005D190000}"/>
    <cellStyle name="Normal 25 3 4" xfId="14713" xr:uid="{00000000-0005-0000-0000-00005E190000}"/>
    <cellStyle name="Normal 25 4" xfId="1934" xr:uid="{00000000-0005-0000-0000-00005F190000}"/>
    <cellStyle name="Normal 25 4 2" xfId="7828" xr:uid="{00000000-0005-0000-0000-000060190000}"/>
    <cellStyle name="Normal 25 4 3" xfId="7827" xr:uid="{00000000-0005-0000-0000-000061190000}"/>
    <cellStyle name="Normal 25 4 4" xfId="14613" xr:uid="{00000000-0005-0000-0000-000062190000}"/>
    <cellStyle name="Normal 25 5" xfId="1965" xr:uid="{00000000-0005-0000-0000-000063190000}"/>
    <cellStyle name="Normal 25 5 2" xfId="7830" xr:uid="{00000000-0005-0000-0000-000064190000}"/>
    <cellStyle name="Normal 25 5 3" xfId="7829" xr:uid="{00000000-0005-0000-0000-000065190000}"/>
    <cellStyle name="Normal 25 5 4" xfId="14596" xr:uid="{00000000-0005-0000-0000-000066190000}"/>
    <cellStyle name="Normal 25 6" xfId="2112" xr:uid="{00000000-0005-0000-0000-000067190000}"/>
    <cellStyle name="Normal 25 6 2" xfId="7832" xr:uid="{00000000-0005-0000-0000-000068190000}"/>
    <cellStyle name="Normal 25 6 3" xfId="7831" xr:uid="{00000000-0005-0000-0000-000069190000}"/>
    <cellStyle name="Normal 25 6 4" xfId="14510" xr:uid="{00000000-0005-0000-0000-00006A190000}"/>
    <cellStyle name="Normal 25 7" xfId="2231" xr:uid="{00000000-0005-0000-0000-00006B190000}"/>
    <cellStyle name="Normal 25 7 2" xfId="7834" xr:uid="{00000000-0005-0000-0000-00006C190000}"/>
    <cellStyle name="Normal 25 7 3" xfId="7833" xr:uid="{00000000-0005-0000-0000-00006D190000}"/>
    <cellStyle name="Normal 25 7 4" xfId="14445" xr:uid="{00000000-0005-0000-0000-00006E190000}"/>
    <cellStyle name="Normal 25 8" xfId="2097" xr:uid="{00000000-0005-0000-0000-00006F190000}"/>
    <cellStyle name="Normal 25 8 2" xfId="7836" xr:uid="{00000000-0005-0000-0000-000070190000}"/>
    <cellStyle name="Normal 25 8 3" xfId="7835" xr:uid="{00000000-0005-0000-0000-000071190000}"/>
    <cellStyle name="Normal 25 8 4" xfId="14521" xr:uid="{00000000-0005-0000-0000-000072190000}"/>
    <cellStyle name="Normal 25 9" xfId="2475" xr:uid="{00000000-0005-0000-0000-000073190000}"/>
    <cellStyle name="Normal 25 9 2" xfId="7838" xr:uid="{00000000-0005-0000-0000-000074190000}"/>
    <cellStyle name="Normal 25 9 3" xfId="7837" xr:uid="{00000000-0005-0000-0000-000075190000}"/>
    <cellStyle name="Normal 25 9 4" xfId="14298" xr:uid="{00000000-0005-0000-0000-000076190000}"/>
    <cellStyle name="Normal 26" xfId="1690" xr:uid="{00000000-0005-0000-0000-000077190000}"/>
    <cellStyle name="Normal 26 2" xfId="7840" xr:uid="{00000000-0005-0000-0000-000078190000}"/>
    <cellStyle name="Normal 26 3" xfId="7839" xr:uid="{00000000-0005-0000-0000-000079190000}"/>
    <cellStyle name="Normal 26 4" xfId="14738" xr:uid="{00000000-0005-0000-0000-00007A190000}"/>
    <cellStyle name="Normal 27" xfId="1747" xr:uid="{00000000-0005-0000-0000-00007B190000}"/>
    <cellStyle name="Normal 27 10" xfId="4640" xr:uid="{00000000-0005-0000-0000-00007C190000}"/>
    <cellStyle name="Normal 27 10 2" xfId="7843" xr:uid="{00000000-0005-0000-0000-00007D190000}"/>
    <cellStyle name="Normal 27 10 3" xfId="7842" xr:uid="{00000000-0005-0000-0000-00007E190000}"/>
    <cellStyle name="Normal 27 10 4" xfId="13164" xr:uid="{00000000-0005-0000-0000-00007F190000}"/>
    <cellStyle name="Normal 27 11" xfId="4651" xr:uid="{00000000-0005-0000-0000-000080190000}"/>
    <cellStyle name="Normal 27 11 2" xfId="7845" xr:uid="{00000000-0005-0000-0000-000081190000}"/>
    <cellStyle name="Normal 27 11 3" xfId="7844" xr:uid="{00000000-0005-0000-0000-000082190000}"/>
    <cellStyle name="Normal 27 11 4" xfId="13157" xr:uid="{00000000-0005-0000-0000-000083190000}"/>
    <cellStyle name="Normal 27 12" xfId="4777" xr:uid="{00000000-0005-0000-0000-000084190000}"/>
    <cellStyle name="Normal 27 12 2" xfId="7847" xr:uid="{00000000-0005-0000-0000-000085190000}"/>
    <cellStyle name="Normal 27 12 3" xfId="7846" xr:uid="{00000000-0005-0000-0000-000086190000}"/>
    <cellStyle name="Normal 27 12 4" xfId="13078" xr:uid="{00000000-0005-0000-0000-000087190000}"/>
    <cellStyle name="Normal 27 13" xfId="4796" xr:uid="{00000000-0005-0000-0000-000088190000}"/>
    <cellStyle name="Normal 27 13 2" xfId="7849" xr:uid="{00000000-0005-0000-0000-000089190000}"/>
    <cellStyle name="Normal 27 13 3" xfId="7848" xr:uid="{00000000-0005-0000-0000-00008A190000}"/>
    <cellStyle name="Normal 27 13 4" xfId="13065" xr:uid="{00000000-0005-0000-0000-00008B190000}"/>
    <cellStyle name="Normal 27 14" xfId="4849" xr:uid="{00000000-0005-0000-0000-00008C190000}"/>
    <cellStyle name="Normal 27 14 2" xfId="7851" xr:uid="{00000000-0005-0000-0000-00008D190000}"/>
    <cellStyle name="Normal 27 14 3" xfId="7850" xr:uid="{00000000-0005-0000-0000-00008E190000}"/>
    <cellStyle name="Normal 27 14 4" xfId="13024" xr:uid="{00000000-0005-0000-0000-00008F190000}"/>
    <cellStyle name="Normal 27 15" xfId="4780" xr:uid="{00000000-0005-0000-0000-000090190000}"/>
    <cellStyle name="Normal 27 15 2" xfId="7853" xr:uid="{00000000-0005-0000-0000-000091190000}"/>
    <cellStyle name="Normal 27 15 3" xfId="7852" xr:uid="{00000000-0005-0000-0000-000092190000}"/>
    <cellStyle name="Normal 27 15 4" xfId="13077" xr:uid="{00000000-0005-0000-0000-000093190000}"/>
    <cellStyle name="Normal 27 16" xfId="4636" xr:uid="{00000000-0005-0000-0000-000094190000}"/>
    <cellStyle name="Normal 27 16 2" xfId="7855" xr:uid="{00000000-0005-0000-0000-000095190000}"/>
    <cellStyle name="Normal 27 16 3" xfId="7854" xr:uid="{00000000-0005-0000-0000-000096190000}"/>
    <cellStyle name="Normal 27 16 4" xfId="13167" xr:uid="{00000000-0005-0000-0000-000097190000}"/>
    <cellStyle name="Normal 27 17" xfId="4622" xr:uid="{00000000-0005-0000-0000-000098190000}"/>
    <cellStyle name="Normal 27 17 2" xfId="7857" xr:uid="{00000000-0005-0000-0000-000099190000}"/>
    <cellStyle name="Normal 27 17 3" xfId="7856" xr:uid="{00000000-0005-0000-0000-00009A190000}"/>
    <cellStyle name="Normal 27 17 4" xfId="13175" xr:uid="{00000000-0005-0000-0000-00009B190000}"/>
    <cellStyle name="Normal 27 18" xfId="4775" xr:uid="{00000000-0005-0000-0000-00009C190000}"/>
    <cellStyle name="Normal 27 18 2" xfId="7859" xr:uid="{00000000-0005-0000-0000-00009D190000}"/>
    <cellStyle name="Normal 27 18 3" xfId="7858" xr:uid="{00000000-0005-0000-0000-00009E190000}"/>
    <cellStyle name="Normal 27 18 4" xfId="13080" xr:uid="{00000000-0005-0000-0000-00009F190000}"/>
    <cellStyle name="Normal 27 19" xfId="4577" xr:uid="{00000000-0005-0000-0000-0000A0190000}"/>
    <cellStyle name="Normal 27 19 2" xfId="7861" xr:uid="{00000000-0005-0000-0000-0000A1190000}"/>
    <cellStyle name="Normal 27 19 3" xfId="7860" xr:uid="{00000000-0005-0000-0000-0000A2190000}"/>
    <cellStyle name="Normal 27 19 4" xfId="13202" xr:uid="{00000000-0005-0000-0000-0000A3190000}"/>
    <cellStyle name="Normal 27 2" xfId="2363" xr:uid="{00000000-0005-0000-0000-0000A4190000}"/>
    <cellStyle name="Normal 27 2 2" xfId="7863" xr:uid="{00000000-0005-0000-0000-0000A5190000}"/>
    <cellStyle name="Normal 27 2 3" xfId="7862" xr:uid="{00000000-0005-0000-0000-0000A6190000}"/>
    <cellStyle name="Normal 27 2 4" xfId="14368" xr:uid="{00000000-0005-0000-0000-0000A7190000}"/>
    <cellStyle name="Normal 27 20" xfId="4941" xr:uid="{00000000-0005-0000-0000-0000A8190000}"/>
    <cellStyle name="Normal 27 20 2" xfId="7865" xr:uid="{00000000-0005-0000-0000-0000A9190000}"/>
    <cellStyle name="Normal 27 20 3" xfId="7864" xr:uid="{00000000-0005-0000-0000-0000AA190000}"/>
    <cellStyle name="Normal 27 20 4" xfId="12946" xr:uid="{00000000-0005-0000-0000-0000AB190000}"/>
    <cellStyle name="Normal 27 21" xfId="4747" xr:uid="{00000000-0005-0000-0000-0000AC190000}"/>
    <cellStyle name="Normal 27 21 2" xfId="7867" xr:uid="{00000000-0005-0000-0000-0000AD190000}"/>
    <cellStyle name="Normal 27 21 3" xfId="7866" xr:uid="{00000000-0005-0000-0000-0000AE190000}"/>
    <cellStyle name="Normal 27 21 4" xfId="13097" xr:uid="{00000000-0005-0000-0000-0000AF190000}"/>
    <cellStyle name="Normal 27 22" xfId="4715" xr:uid="{00000000-0005-0000-0000-0000B0190000}"/>
    <cellStyle name="Normal 27 22 2" xfId="7869" xr:uid="{00000000-0005-0000-0000-0000B1190000}"/>
    <cellStyle name="Normal 27 22 3" xfId="7868" xr:uid="{00000000-0005-0000-0000-0000B2190000}"/>
    <cellStyle name="Normal 27 22 4" xfId="13118" xr:uid="{00000000-0005-0000-0000-0000B3190000}"/>
    <cellStyle name="Normal 27 23" xfId="4770" xr:uid="{00000000-0005-0000-0000-0000B4190000}"/>
    <cellStyle name="Normal 27 23 2" xfId="7871" xr:uid="{00000000-0005-0000-0000-0000B5190000}"/>
    <cellStyle name="Normal 27 23 3" xfId="7870" xr:uid="{00000000-0005-0000-0000-0000B6190000}"/>
    <cellStyle name="Normal 27 23 4" xfId="13082" xr:uid="{00000000-0005-0000-0000-0000B7190000}"/>
    <cellStyle name="Normal 27 24" xfId="5038" xr:uid="{00000000-0005-0000-0000-0000B8190000}"/>
    <cellStyle name="Normal 27 24 2" xfId="7873" xr:uid="{00000000-0005-0000-0000-0000B9190000}"/>
    <cellStyle name="Normal 27 24 3" xfId="7872" xr:uid="{00000000-0005-0000-0000-0000BA190000}"/>
    <cellStyle name="Normal 27 24 4" xfId="12860" xr:uid="{00000000-0005-0000-0000-0000BB190000}"/>
    <cellStyle name="Normal 27 25" xfId="4580" xr:uid="{00000000-0005-0000-0000-0000BC190000}"/>
    <cellStyle name="Normal 27 25 2" xfId="7875" xr:uid="{00000000-0005-0000-0000-0000BD190000}"/>
    <cellStyle name="Normal 27 25 3" xfId="7874" xr:uid="{00000000-0005-0000-0000-0000BE190000}"/>
    <cellStyle name="Normal 27 25 4" xfId="13200" xr:uid="{00000000-0005-0000-0000-0000BF190000}"/>
    <cellStyle name="Normal 27 26" xfId="5269" xr:uid="{00000000-0005-0000-0000-0000C0190000}"/>
    <cellStyle name="Normal 27 26 2" xfId="7877" xr:uid="{00000000-0005-0000-0000-0000C1190000}"/>
    <cellStyle name="Normal 27 26 3" xfId="7876" xr:uid="{00000000-0005-0000-0000-0000C2190000}"/>
    <cellStyle name="Normal 27 26 4" xfId="12714" xr:uid="{00000000-0005-0000-0000-0000C3190000}"/>
    <cellStyle name="Normal 27 27" xfId="5271" xr:uid="{00000000-0005-0000-0000-0000C4190000}"/>
    <cellStyle name="Normal 27 27 2" xfId="7879" xr:uid="{00000000-0005-0000-0000-0000C5190000}"/>
    <cellStyle name="Normal 27 27 3" xfId="7878" xr:uid="{00000000-0005-0000-0000-0000C6190000}"/>
    <cellStyle name="Normal 27 27 4" xfId="12713" xr:uid="{00000000-0005-0000-0000-0000C7190000}"/>
    <cellStyle name="Normal 27 28" xfId="5275" xr:uid="{00000000-0005-0000-0000-0000C8190000}"/>
    <cellStyle name="Normal 27 28 2" xfId="7881" xr:uid="{00000000-0005-0000-0000-0000C9190000}"/>
    <cellStyle name="Normal 27 28 3" xfId="7880" xr:uid="{00000000-0005-0000-0000-0000CA190000}"/>
    <cellStyle name="Normal 27 28 4" xfId="12710" xr:uid="{00000000-0005-0000-0000-0000CB190000}"/>
    <cellStyle name="Normal 27 29" xfId="7882" xr:uid="{00000000-0005-0000-0000-0000CC190000}"/>
    <cellStyle name="Normal 27 3" xfId="2223" xr:uid="{00000000-0005-0000-0000-0000CD190000}"/>
    <cellStyle name="Normal 27 3 2" xfId="7884" xr:uid="{00000000-0005-0000-0000-0000CE190000}"/>
    <cellStyle name="Normal 27 3 3" xfId="7883" xr:uid="{00000000-0005-0000-0000-0000CF190000}"/>
    <cellStyle name="Normal 27 3 4" xfId="14451" xr:uid="{00000000-0005-0000-0000-0000D0190000}"/>
    <cellStyle name="Normal 27 30" xfId="7841" xr:uid="{00000000-0005-0000-0000-0000D1190000}"/>
    <cellStyle name="Normal 27 31" xfId="14712" xr:uid="{00000000-0005-0000-0000-0000D2190000}"/>
    <cellStyle name="Normal 27 4" xfId="2675" xr:uid="{00000000-0005-0000-0000-0000D3190000}"/>
    <cellStyle name="Normal 27 4 2" xfId="7886" xr:uid="{00000000-0005-0000-0000-0000D4190000}"/>
    <cellStyle name="Normal 27 4 3" xfId="7885" xr:uid="{00000000-0005-0000-0000-0000D5190000}"/>
    <cellStyle name="Normal 27 4 4" xfId="14168" xr:uid="{00000000-0005-0000-0000-0000D6190000}"/>
    <cellStyle name="Normal 27 5" xfId="2485" xr:uid="{00000000-0005-0000-0000-0000D7190000}"/>
    <cellStyle name="Normal 27 5 2" xfId="7888" xr:uid="{00000000-0005-0000-0000-0000D8190000}"/>
    <cellStyle name="Normal 27 5 3" xfId="7887" xr:uid="{00000000-0005-0000-0000-0000D9190000}"/>
    <cellStyle name="Normal 27 5 4" xfId="14289" xr:uid="{00000000-0005-0000-0000-0000DA190000}"/>
    <cellStyle name="Normal 27 6" xfId="4755" xr:uid="{00000000-0005-0000-0000-0000DB190000}"/>
    <cellStyle name="Normal 27 6 2" xfId="7890" xr:uid="{00000000-0005-0000-0000-0000DC190000}"/>
    <cellStyle name="Normal 27 6 3" xfId="7889" xr:uid="{00000000-0005-0000-0000-0000DD190000}"/>
    <cellStyle name="Normal 27 6 4" xfId="13091" xr:uid="{00000000-0005-0000-0000-0000DE190000}"/>
    <cellStyle name="Normal 27 7" xfId="4734" xr:uid="{00000000-0005-0000-0000-0000DF190000}"/>
    <cellStyle name="Normal 27 7 2" xfId="7892" xr:uid="{00000000-0005-0000-0000-0000E0190000}"/>
    <cellStyle name="Normal 27 7 3" xfId="7891" xr:uid="{00000000-0005-0000-0000-0000E1190000}"/>
    <cellStyle name="Normal 27 7 4" xfId="13106" xr:uid="{00000000-0005-0000-0000-0000E2190000}"/>
    <cellStyle name="Normal 27 8" xfId="4697" xr:uid="{00000000-0005-0000-0000-0000E3190000}"/>
    <cellStyle name="Normal 27 8 2" xfId="7894" xr:uid="{00000000-0005-0000-0000-0000E4190000}"/>
    <cellStyle name="Normal 27 8 3" xfId="7893" xr:uid="{00000000-0005-0000-0000-0000E5190000}"/>
    <cellStyle name="Normal 27 8 4" xfId="13130" xr:uid="{00000000-0005-0000-0000-0000E6190000}"/>
    <cellStyle name="Normal 27 9" xfId="4787" xr:uid="{00000000-0005-0000-0000-0000E7190000}"/>
    <cellStyle name="Normal 27 9 2" xfId="7896" xr:uid="{00000000-0005-0000-0000-0000E8190000}"/>
    <cellStyle name="Normal 27 9 3" xfId="7895" xr:uid="{00000000-0005-0000-0000-0000E9190000}"/>
    <cellStyle name="Normal 27 9 4" xfId="13073" xr:uid="{00000000-0005-0000-0000-0000EA190000}"/>
    <cellStyle name="Normal 28" xfId="1749" xr:uid="{00000000-0005-0000-0000-0000EB190000}"/>
    <cellStyle name="Normal 28 10" xfId="4839" xr:uid="{00000000-0005-0000-0000-0000EC190000}"/>
    <cellStyle name="Normal 28 10 2" xfId="7899" xr:uid="{00000000-0005-0000-0000-0000ED190000}"/>
    <cellStyle name="Normal 28 10 3" xfId="7898" xr:uid="{00000000-0005-0000-0000-0000EE190000}"/>
    <cellStyle name="Normal 28 10 4" xfId="13033" xr:uid="{00000000-0005-0000-0000-0000EF190000}"/>
    <cellStyle name="Normal 28 11" xfId="4852" xr:uid="{00000000-0005-0000-0000-0000F0190000}"/>
    <cellStyle name="Normal 28 11 2" xfId="7901" xr:uid="{00000000-0005-0000-0000-0000F1190000}"/>
    <cellStyle name="Normal 28 11 3" xfId="7900" xr:uid="{00000000-0005-0000-0000-0000F2190000}"/>
    <cellStyle name="Normal 28 11 4" xfId="13022" xr:uid="{00000000-0005-0000-0000-0000F3190000}"/>
    <cellStyle name="Normal 28 12" xfId="4866" xr:uid="{00000000-0005-0000-0000-0000F4190000}"/>
    <cellStyle name="Normal 28 12 2" xfId="7903" xr:uid="{00000000-0005-0000-0000-0000F5190000}"/>
    <cellStyle name="Normal 28 12 3" xfId="7902" xr:uid="{00000000-0005-0000-0000-0000F6190000}"/>
    <cellStyle name="Normal 28 12 4" xfId="13011" xr:uid="{00000000-0005-0000-0000-0000F7190000}"/>
    <cellStyle name="Normal 28 13" xfId="4883" xr:uid="{00000000-0005-0000-0000-0000F8190000}"/>
    <cellStyle name="Normal 28 13 2" xfId="7905" xr:uid="{00000000-0005-0000-0000-0000F9190000}"/>
    <cellStyle name="Normal 28 13 3" xfId="7904" xr:uid="{00000000-0005-0000-0000-0000FA190000}"/>
    <cellStyle name="Normal 28 13 4" xfId="12997" xr:uid="{00000000-0005-0000-0000-0000FB190000}"/>
    <cellStyle name="Normal 28 14" xfId="4901" xr:uid="{00000000-0005-0000-0000-0000FC190000}"/>
    <cellStyle name="Normal 28 14 2" xfId="7907" xr:uid="{00000000-0005-0000-0000-0000FD190000}"/>
    <cellStyle name="Normal 28 14 3" xfId="7906" xr:uid="{00000000-0005-0000-0000-0000FE190000}"/>
    <cellStyle name="Normal 28 14 4" xfId="12982" xr:uid="{00000000-0005-0000-0000-0000FF190000}"/>
    <cellStyle name="Normal 28 15" xfId="4923" xr:uid="{00000000-0005-0000-0000-0000001A0000}"/>
    <cellStyle name="Normal 28 15 2" xfId="7909" xr:uid="{00000000-0005-0000-0000-0000011A0000}"/>
    <cellStyle name="Normal 28 15 3" xfId="7908" xr:uid="{00000000-0005-0000-0000-0000021A0000}"/>
    <cellStyle name="Normal 28 15 4" xfId="12963" xr:uid="{00000000-0005-0000-0000-0000031A0000}"/>
    <cellStyle name="Normal 28 16" xfId="4946" xr:uid="{00000000-0005-0000-0000-0000041A0000}"/>
    <cellStyle name="Normal 28 16 2" xfId="7911" xr:uid="{00000000-0005-0000-0000-0000051A0000}"/>
    <cellStyle name="Normal 28 16 3" xfId="7910" xr:uid="{00000000-0005-0000-0000-0000061A0000}"/>
    <cellStyle name="Normal 28 16 4" xfId="12942" xr:uid="{00000000-0005-0000-0000-0000071A0000}"/>
    <cellStyle name="Normal 28 17" xfId="4968" xr:uid="{00000000-0005-0000-0000-0000081A0000}"/>
    <cellStyle name="Normal 28 17 2" xfId="7913" xr:uid="{00000000-0005-0000-0000-0000091A0000}"/>
    <cellStyle name="Normal 28 17 3" xfId="7912" xr:uid="{00000000-0005-0000-0000-00000A1A0000}"/>
    <cellStyle name="Normal 28 17 4" xfId="12922" xr:uid="{00000000-0005-0000-0000-00000B1A0000}"/>
    <cellStyle name="Normal 28 18" xfId="4991" xr:uid="{00000000-0005-0000-0000-00000C1A0000}"/>
    <cellStyle name="Normal 28 18 2" xfId="7915" xr:uid="{00000000-0005-0000-0000-00000D1A0000}"/>
    <cellStyle name="Normal 28 18 3" xfId="7914" xr:uid="{00000000-0005-0000-0000-00000E1A0000}"/>
    <cellStyle name="Normal 28 18 4" xfId="12902" xr:uid="{00000000-0005-0000-0000-00000F1A0000}"/>
    <cellStyle name="Normal 28 19" xfId="4684" xr:uid="{00000000-0005-0000-0000-0000101A0000}"/>
    <cellStyle name="Normal 28 19 2" xfId="7917" xr:uid="{00000000-0005-0000-0000-0000111A0000}"/>
    <cellStyle name="Normal 28 19 3" xfId="7916" xr:uid="{00000000-0005-0000-0000-0000121A0000}"/>
    <cellStyle name="Normal 28 19 4" xfId="13137" xr:uid="{00000000-0005-0000-0000-0000131A0000}"/>
    <cellStyle name="Normal 28 2" xfId="2655" xr:uid="{00000000-0005-0000-0000-0000141A0000}"/>
    <cellStyle name="Normal 28 2 2" xfId="7919" xr:uid="{00000000-0005-0000-0000-0000151A0000}"/>
    <cellStyle name="Normal 28 2 3" xfId="7918" xr:uid="{00000000-0005-0000-0000-0000161A0000}"/>
    <cellStyle name="Normal 28 2 4" xfId="14180" xr:uid="{00000000-0005-0000-0000-0000171A0000}"/>
    <cellStyle name="Normal 28 20" xfId="4830" xr:uid="{00000000-0005-0000-0000-0000181A0000}"/>
    <cellStyle name="Normal 28 20 2" xfId="7921" xr:uid="{00000000-0005-0000-0000-0000191A0000}"/>
    <cellStyle name="Normal 28 20 3" xfId="7920" xr:uid="{00000000-0005-0000-0000-00001A1A0000}"/>
    <cellStyle name="Normal 28 20 4" xfId="13041" xr:uid="{00000000-0005-0000-0000-00001B1A0000}"/>
    <cellStyle name="Normal 28 21" xfId="4667" xr:uid="{00000000-0005-0000-0000-00001C1A0000}"/>
    <cellStyle name="Normal 28 21 2" xfId="7923" xr:uid="{00000000-0005-0000-0000-00001D1A0000}"/>
    <cellStyle name="Normal 28 21 3" xfId="7922" xr:uid="{00000000-0005-0000-0000-00001E1A0000}"/>
    <cellStyle name="Normal 28 21 4" xfId="13147" xr:uid="{00000000-0005-0000-0000-00001F1A0000}"/>
    <cellStyle name="Normal 28 22" xfId="5086" xr:uid="{00000000-0005-0000-0000-0000201A0000}"/>
    <cellStyle name="Normal 28 22 2" xfId="7925" xr:uid="{00000000-0005-0000-0000-0000211A0000}"/>
    <cellStyle name="Normal 28 22 3" xfId="7924" xr:uid="{00000000-0005-0000-0000-0000221A0000}"/>
    <cellStyle name="Normal 28 22 4" xfId="12823" xr:uid="{00000000-0005-0000-0000-0000231A0000}"/>
    <cellStyle name="Normal 28 23" xfId="4752" xr:uid="{00000000-0005-0000-0000-0000241A0000}"/>
    <cellStyle name="Normal 28 23 2" xfId="7927" xr:uid="{00000000-0005-0000-0000-0000251A0000}"/>
    <cellStyle name="Normal 28 23 3" xfId="7926" xr:uid="{00000000-0005-0000-0000-0000261A0000}"/>
    <cellStyle name="Normal 28 23 4" xfId="13093" xr:uid="{00000000-0005-0000-0000-0000271A0000}"/>
    <cellStyle name="Normal 28 24" xfId="4797" xr:uid="{00000000-0005-0000-0000-0000281A0000}"/>
    <cellStyle name="Normal 28 24 2" xfId="7929" xr:uid="{00000000-0005-0000-0000-0000291A0000}"/>
    <cellStyle name="Normal 28 24 3" xfId="7928" xr:uid="{00000000-0005-0000-0000-00002A1A0000}"/>
    <cellStyle name="Normal 28 24 4" xfId="13064" xr:uid="{00000000-0005-0000-0000-00002B1A0000}"/>
    <cellStyle name="Normal 28 25" xfId="4644" xr:uid="{00000000-0005-0000-0000-00002C1A0000}"/>
    <cellStyle name="Normal 28 25 2" xfId="7931" xr:uid="{00000000-0005-0000-0000-00002D1A0000}"/>
    <cellStyle name="Normal 28 25 3" xfId="7930" xr:uid="{00000000-0005-0000-0000-00002E1A0000}"/>
    <cellStyle name="Normal 28 25 4" xfId="13161" xr:uid="{00000000-0005-0000-0000-00002F1A0000}"/>
    <cellStyle name="Normal 28 26" xfId="5272" xr:uid="{00000000-0005-0000-0000-0000301A0000}"/>
    <cellStyle name="Normal 28 26 2" xfId="7933" xr:uid="{00000000-0005-0000-0000-0000311A0000}"/>
    <cellStyle name="Normal 28 26 3" xfId="7932" xr:uid="{00000000-0005-0000-0000-0000321A0000}"/>
    <cellStyle name="Normal 28 26 4" xfId="12712" xr:uid="{00000000-0005-0000-0000-0000331A0000}"/>
    <cellStyle name="Normal 28 27" xfId="5276" xr:uid="{00000000-0005-0000-0000-0000341A0000}"/>
    <cellStyle name="Normal 28 27 2" xfId="7935" xr:uid="{00000000-0005-0000-0000-0000351A0000}"/>
    <cellStyle name="Normal 28 27 3" xfId="7934" xr:uid="{00000000-0005-0000-0000-0000361A0000}"/>
    <cellStyle name="Normal 28 27 4" xfId="12709" xr:uid="{00000000-0005-0000-0000-0000371A0000}"/>
    <cellStyle name="Normal 28 28" xfId="7936" xr:uid="{00000000-0005-0000-0000-0000381A0000}"/>
    <cellStyle name="Normal 28 29" xfId="7897" xr:uid="{00000000-0005-0000-0000-0000391A0000}"/>
    <cellStyle name="Normal 28 3" xfId="2561" xr:uid="{00000000-0005-0000-0000-00003A1A0000}"/>
    <cellStyle name="Normal 28 3 2" xfId="7938" xr:uid="{00000000-0005-0000-0000-00003B1A0000}"/>
    <cellStyle name="Normal 28 3 3" xfId="7937" xr:uid="{00000000-0005-0000-0000-00003C1A0000}"/>
    <cellStyle name="Normal 28 3 4" xfId="14243" xr:uid="{00000000-0005-0000-0000-00003D1A0000}"/>
    <cellStyle name="Normal 28 30" xfId="14711" xr:uid="{00000000-0005-0000-0000-00003E1A0000}"/>
    <cellStyle name="Normal 28 4" xfId="2705" xr:uid="{00000000-0005-0000-0000-00003F1A0000}"/>
    <cellStyle name="Normal 28 4 2" xfId="7940" xr:uid="{00000000-0005-0000-0000-0000401A0000}"/>
    <cellStyle name="Normal 28 4 3" xfId="7939" xr:uid="{00000000-0005-0000-0000-0000411A0000}"/>
    <cellStyle name="Normal 28 4 4" xfId="14970" xr:uid="{00000000-0005-0000-0000-0000421A0000}"/>
    <cellStyle name="Normal 28 5" xfId="2587" xr:uid="{00000000-0005-0000-0000-0000431A0000}"/>
    <cellStyle name="Normal 28 5 2" xfId="7942" xr:uid="{00000000-0005-0000-0000-0000441A0000}"/>
    <cellStyle name="Normal 28 5 3" xfId="7941" xr:uid="{00000000-0005-0000-0000-0000451A0000}"/>
    <cellStyle name="Normal 28 5 4" xfId="14226" xr:uid="{00000000-0005-0000-0000-0000461A0000}"/>
    <cellStyle name="Normal 28 6" xfId="4789" xr:uid="{00000000-0005-0000-0000-0000471A0000}"/>
    <cellStyle name="Normal 28 6 2" xfId="7944" xr:uid="{00000000-0005-0000-0000-0000481A0000}"/>
    <cellStyle name="Normal 28 6 3" xfId="7943" xr:uid="{00000000-0005-0000-0000-0000491A0000}"/>
    <cellStyle name="Normal 28 6 4" xfId="13072" xr:uid="{00000000-0005-0000-0000-00004A1A0000}"/>
    <cellStyle name="Normal 28 7" xfId="4800" xr:uid="{00000000-0005-0000-0000-00004B1A0000}"/>
    <cellStyle name="Normal 28 7 2" xfId="7946" xr:uid="{00000000-0005-0000-0000-00004C1A0000}"/>
    <cellStyle name="Normal 28 7 3" xfId="7945" xr:uid="{00000000-0005-0000-0000-00004D1A0000}"/>
    <cellStyle name="Normal 28 7 4" xfId="13063" xr:uid="{00000000-0005-0000-0000-00004E1A0000}"/>
    <cellStyle name="Normal 28 8" xfId="4811" xr:uid="{00000000-0005-0000-0000-00004F1A0000}"/>
    <cellStyle name="Normal 28 8 2" xfId="7948" xr:uid="{00000000-0005-0000-0000-0000501A0000}"/>
    <cellStyle name="Normal 28 8 3" xfId="7947" xr:uid="{00000000-0005-0000-0000-0000511A0000}"/>
    <cellStyle name="Normal 28 8 4" xfId="13056" xr:uid="{00000000-0005-0000-0000-0000521A0000}"/>
    <cellStyle name="Normal 28 9" xfId="4823" xr:uid="{00000000-0005-0000-0000-0000531A0000}"/>
    <cellStyle name="Normal 28 9 2" xfId="7950" xr:uid="{00000000-0005-0000-0000-0000541A0000}"/>
    <cellStyle name="Normal 28 9 3" xfId="7949" xr:uid="{00000000-0005-0000-0000-0000551A0000}"/>
    <cellStyle name="Normal 28 9 4" xfId="13047" xr:uid="{00000000-0005-0000-0000-0000561A0000}"/>
    <cellStyle name="Normal 29" xfId="2034" xr:uid="{00000000-0005-0000-0000-0000571A0000}"/>
    <cellStyle name="Normal 29 10" xfId="4840" xr:uid="{00000000-0005-0000-0000-0000581A0000}"/>
    <cellStyle name="Normal 29 10 2" xfId="7953" xr:uid="{00000000-0005-0000-0000-0000591A0000}"/>
    <cellStyle name="Normal 29 10 3" xfId="7952" xr:uid="{00000000-0005-0000-0000-00005A1A0000}"/>
    <cellStyle name="Normal 29 10 4" xfId="13032" xr:uid="{00000000-0005-0000-0000-00005B1A0000}"/>
    <cellStyle name="Normal 29 11" xfId="4853" xr:uid="{00000000-0005-0000-0000-00005C1A0000}"/>
    <cellStyle name="Normal 29 11 2" xfId="7955" xr:uid="{00000000-0005-0000-0000-00005D1A0000}"/>
    <cellStyle name="Normal 29 11 3" xfId="7954" xr:uid="{00000000-0005-0000-0000-00005E1A0000}"/>
    <cellStyle name="Normal 29 11 4" xfId="13021" xr:uid="{00000000-0005-0000-0000-00005F1A0000}"/>
    <cellStyle name="Normal 29 12" xfId="4867" xr:uid="{00000000-0005-0000-0000-0000601A0000}"/>
    <cellStyle name="Normal 29 12 2" xfId="7957" xr:uid="{00000000-0005-0000-0000-0000611A0000}"/>
    <cellStyle name="Normal 29 12 3" xfId="7956" xr:uid="{00000000-0005-0000-0000-0000621A0000}"/>
    <cellStyle name="Normal 29 12 4" xfId="13010" xr:uid="{00000000-0005-0000-0000-0000631A0000}"/>
    <cellStyle name="Normal 29 13" xfId="4884" xr:uid="{00000000-0005-0000-0000-0000641A0000}"/>
    <cellStyle name="Normal 29 13 2" xfId="7959" xr:uid="{00000000-0005-0000-0000-0000651A0000}"/>
    <cellStyle name="Normal 29 13 3" xfId="7958" xr:uid="{00000000-0005-0000-0000-0000661A0000}"/>
    <cellStyle name="Normal 29 13 4" xfId="12996" xr:uid="{00000000-0005-0000-0000-0000671A0000}"/>
    <cellStyle name="Normal 29 14" xfId="4902" xr:uid="{00000000-0005-0000-0000-0000681A0000}"/>
    <cellStyle name="Normal 29 14 2" xfId="7961" xr:uid="{00000000-0005-0000-0000-0000691A0000}"/>
    <cellStyle name="Normal 29 14 3" xfId="7960" xr:uid="{00000000-0005-0000-0000-00006A1A0000}"/>
    <cellStyle name="Normal 29 14 4" xfId="12981" xr:uid="{00000000-0005-0000-0000-00006B1A0000}"/>
    <cellStyle name="Normal 29 15" xfId="4924" xr:uid="{00000000-0005-0000-0000-00006C1A0000}"/>
    <cellStyle name="Normal 29 15 2" xfId="7963" xr:uid="{00000000-0005-0000-0000-00006D1A0000}"/>
    <cellStyle name="Normal 29 15 3" xfId="7962" xr:uid="{00000000-0005-0000-0000-00006E1A0000}"/>
    <cellStyle name="Normal 29 15 4" xfId="12962" xr:uid="{00000000-0005-0000-0000-00006F1A0000}"/>
    <cellStyle name="Normal 29 16" xfId="4947" xr:uid="{00000000-0005-0000-0000-0000701A0000}"/>
    <cellStyle name="Normal 29 16 2" xfId="7965" xr:uid="{00000000-0005-0000-0000-0000711A0000}"/>
    <cellStyle name="Normal 29 16 3" xfId="7964" xr:uid="{00000000-0005-0000-0000-0000721A0000}"/>
    <cellStyle name="Normal 29 16 4" xfId="12941" xr:uid="{00000000-0005-0000-0000-0000731A0000}"/>
    <cellStyle name="Normal 29 17" xfId="4969" xr:uid="{00000000-0005-0000-0000-0000741A0000}"/>
    <cellStyle name="Normal 29 17 2" xfId="7967" xr:uid="{00000000-0005-0000-0000-0000751A0000}"/>
    <cellStyle name="Normal 29 17 3" xfId="7966" xr:uid="{00000000-0005-0000-0000-0000761A0000}"/>
    <cellStyle name="Normal 29 17 4" xfId="12921" xr:uid="{00000000-0005-0000-0000-0000771A0000}"/>
    <cellStyle name="Normal 29 18" xfId="4992" xr:uid="{00000000-0005-0000-0000-0000781A0000}"/>
    <cellStyle name="Normal 29 18 2" xfId="7969" xr:uid="{00000000-0005-0000-0000-0000791A0000}"/>
    <cellStyle name="Normal 29 18 3" xfId="7968" xr:uid="{00000000-0005-0000-0000-00007A1A0000}"/>
    <cellStyle name="Normal 29 18 4" xfId="12901" xr:uid="{00000000-0005-0000-0000-00007B1A0000}"/>
    <cellStyle name="Normal 29 19" xfId="4966" xr:uid="{00000000-0005-0000-0000-00007C1A0000}"/>
    <cellStyle name="Normal 29 19 2" xfId="7971" xr:uid="{00000000-0005-0000-0000-00007D1A0000}"/>
    <cellStyle name="Normal 29 19 3" xfId="7970" xr:uid="{00000000-0005-0000-0000-00007E1A0000}"/>
    <cellStyle name="Normal 29 19 4" xfId="12923" xr:uid="{00000000-0005-0000-0000-00007F1A0000}"/>
    <cellStyle name="Normal 29 2" xfId="2392" xr:uid="{00000000-0005-0000-0000-0000801A0000}"/>
    <cellStyle name="Normal 29 2 2" xfId="7973" xr:uid="{00000000-0005-0000-0000-0000811A0000}"/>
    <cellStyle name="Normal 29 2 3" xfId="7972" xr:uid="{00000000-0005-0000-0000-0000821A0000}"/>
    <cellStyle name="Normal 29 2 4" xfId="14351" xr:uid="{00000000-0005-0000-0000-0000831A0000}"/>
    <cellStyle name="Normal 29 20" xfId="5029" xr:uid="{00000000-0005-0000-0000-0000841A0000}"/>
    <cellStyle name="Normal 29 20 2" xfId="7975" xr:uid="{00000000-0005-0000-0000-0000851A0000}"/>
    <cellStyle name="Normal 29 20 3" xfId="7974" xr:uid="{00000000-0005-0000-0000-0000861A0000}"/>
    <cellStyle name="Normal 29 20 4" xfId="12868" xr:uid="{00000000-0005-0000-0000-0000871A0000}"/>
    <cellStyle name="Normal 29 21" xfId="4659" xr:uid="{00000000-0005-0000-0000-0000881A0000}"/>
    <cellStyle name="Normal 29 21 2" xfId="7977" xr:uid="{00000000-0005-0000-0000-0000891A0000}"/>
    <cellStyle name="Normal 29 21 3" xfId="7976" xr:uid="{00000000-0005-0000-0000-00008A1A0000}"/>
    <cellStyle name="Normal 29 21 4" xfId="13151" xr:uid="{00000000-0005-0000-0000-00008B1A0000}"/>
    <cellStyle name="Normal 29 22" xfId="4498" xr:uid="{00000000-0005-0000-0000-00008C1A0000}"/>
    <cellStyle name="Normal 29 22 2" xfId="7979" xr:uid="{00000000-0005-0000-0000-00008D1A0000}"/>
    <cellStyle name="Normal 29 22 3" xfId="7978" xr:uid="{00000000-0005-0000-0000-00008E1A0000}"/>
    <cellStyle name="Normal 29 22 4" xfId="13230" xr:uid="{00000000-0005-0000-0000-00008F1A0000}"/>
    <cellStyle name="Normal 29 23" xfId="5081" xr:uid="{00000000-0005-0000-0000-0000901A0000}"/>
    <cellStyle name="Normal 29 23 2" xfId="7981" xr:uid="{00000000-0005-0000-0000-0000911A0000}"/>
    <cellStyle name="Normal 29 23 3" xfId="7980" xr:uid="{00000000-0005-0000-0000-0000921A0000}"/>
    <cellStyle name="Normal 29 23 4" xfId="12826" xr:uid="{00000000-0005-0000-0000-0000931A0000}"/>
    <cellStyle name="Normal 29 24" xfId="5071" xr:uid="{00000000-0005-0000-0000-0000941A0000}"/>
    <cellStyle name="Normal 29 24 2" xfId="7983" xr:uid="{00000000-0005-0000-0000-0000951A0000}"/>
    <cellStyle name="Normal 29 24 3" xfId="7982" xr:uid="{00000000-0005-0000-0000-0000961A0000}"/>
    <cellStyle name="Normal 29 24 4" xfId="12834" xr:uid="{00000000-0005-0000-0000-0000971A0000}"/>
    <cellStyle name="Normal 29 25" xfId="4880" xr:uid="{00000000-0005-0000-0000-0000981A0000}"/>
    <cellStyle name="Normal 29 25 2" xfId="7985" xr:uid="{00000000-0005-0000-0000-0000991A0000}"/>
    <cellStyle name="Normal 29 25 3" xfId="7984" xr:uid="{00000000-0005-0000-0000-00009A1A0000}"/>
    <cellStyle name="Normal 29 25 4" xfId="12999" xr:uid="{00000000-0005-0000-0000-00009B1A0000}"/>
    <cellStyle name="Normal 29 26" xfId="5277" xr:uid="{00000000-0005-0000-0000-00009C1A0000}"/>
    <cellStyle name="Normal 29 26 2" xfId="7987" xr:uid="{00000000-0005-0000-0000-00009D1A0000}"/>
    <cellStyle name="Normal 29 26 3" xfId="7986" xr:uid="{00000000-0005-0000-0000-00009E1A0000}"/>
    <cellStyle name="Normal 29 26 4" xfId="12708" xr:uid="{00000000-0005-0000-0000-00009F1A0000}"/>
    <cellStyle name="Normal 29 27" xfId="7988" xr:uid="{00000000-0005-0000-0000-0000A01A0000}"/>
    <cellStyle name="Normal 29 28" xfId="7951" xr:uid="{00000000-0005-0000-0000-0000A11A0000}"/>
    <cellStyle name="Normal 29 29" xfId="14562" xr:uid="{00000000-0005-0000-0000-0000A21A0000}"/>
    <cellStyle name="Normal 29 3" xfId="2753" xr:uid="{00000000-0005-0000-0000-0000A31A0000}"/>
    <cellStyle name="Normal 29 3 2" xfId="7990" xr:uid="{00000000-0005-0000-0000-0000A41A0000}"/>
    <cellStyle name="Normal 29 3 3" xfId="7989" xr:uid="{00000000-0005-0000-0000-0000A51A0000}"/>
    <cellStyle name="Normal 29 3 4" xfId="14135" xr:uid="{00000000-0005-0000-0000-0000A61A0000}"/>
    <cellStyle name="Normal 29 4" xfId="2784" xr:uid="{00000000-0005-0000-0000-0000A71A0000}"/>
    <cellStyle name="Normal 29 4 2" xfId="7992" xr:uid="{00000000-0005-0000-0000-0000A81A0000}"/>
    <cellStyle name="Normal 29 4 3" xfId="7991" xr:uid="{00000000-0005-0000-0000-0000A91A0000}"/>
    <cellStyle name="Normal 29 4 4" xfId="14112" xr:uid="{00000000-0005-0000-0000-0000AA1A0000}"/>
    <cellStyle name="Normal 29 5" xfId="2254" xr:uid="{00000000-0005-0000-0000-0000AB1A0000}"/>
    <cellStyle name="Normal 29 5 2" xfId="7994" xr:uid="{00000000-0005-0000-0000-0000AC1A0000}"/>
    <cellStyle name="Normal 29 5 3" xfId="7993" xr:uid="{00000000-0005-0000-0000-0000AD1A0000}"/>
    <cellStyle name="Normal 29 5 4" xfId="14430" xr:uid="{00000000-0005-0000-0000-0000AE1A0000}"/>
    <cellStyle name="Normal 29 6" xfId="4790" xr:uid="{00000000-0005-0000-0000-0000AF1A0000}"/>
    <cellStyle name="Normal 29 6 2" xfId="7996" xr:uid="{00000000-0005-0000-0000-0000B01A0000}"/>
    <cellStyle name="Normal 29 6 3" xfId="7995" xr:uid="{00000000-0005-0000-0000-0000B11A0000}"/>
    <cellStyle name="Normal 29 6 4" xfId="13071" xr:uid="{00000000-0005-0000-0000-0000B21A0000}"/>
    <cellStyle name="Normal 29 7" xfId="4801" xr:uid="{00000000-0005-0000-0000-0000B31A0000}"/>
    <cellStyle name="Normal 29 7 2" xfId="7998" xr:uid="{00000000-0005-0000-0000-0000B41A0000}"/>
    <cellStyle name="Normal 29 7 3" xfId="7997" xr:uid="{00000000-0005-0000-0000-0000B51A0000}"/>
    <cellStyle name="Normal 29 7 4" xfId="13062" xr:uid="{00000000-0005-0000-0000-0000B61A0000}"/>
    <cellStyle name="Normal 29 8" xfId="4812" xr:uid="{00000000-0005-0000-0000-0000B71A0000}"/>
    <cellStyle name="Normal 29 8 2" xfId="8000" xr:uid="{00000000-0005-0000-0000-0000B81A0000}"/>
    <cellStyle name="Normal 29 8 3" xfId="7999" xr:uid="{00000000-0005-0000-0000-0000B91A0000}"/>
    <cellStyle name="Normal 29 8 4" xfId="13055" xr:uid="{00000000-0005-0000-0000-0000BA1A0000}"/>
    <cellStyle name="Normal 29 9" xfId="4824" xr:uid="{00000000-0005-0000-0000-0000BB1A0000}"/>
    <cellStyle name="Normal 29 9 2" xfId="8002" xr:uid="{00000000-0005-0000-0000-0000BC1A0000}"/>
    <cellStyle name="Normal 29 9 3" xfId="8001" xr:uid="{00000000-0005-0000-0000-0000BD1A0000}"/>
    <cellStyle name="Normal 29 9 4" xfId="13046" xr:uid="{00000000-0005-0000-0000-0000BE1A0000}"/>
    <cellStyle name="Normal 3" xfId="96" xr:uid="{00000000-0005-0000-0000-0000BF1A0000}"/>
    <cellStyle name="Normal 3 10" xfId="1903" xr:uid="{00000000-0005-0000-0000-0000C01A0000}"/>
    <cellStyle name="Normal 3 10 2" xfId="8004" xr:uid="{00000000-0005-0000-0000-0000C11A0000}"/>
    <cellStyle name="Normal 3 10 3" xfId="8003" xr:uid="{00000000-0005-0000-0000-0000C21A0000}"/>
    <cellStyle name="Normal 3 10 4" xfId="14631" xr:uid="{00000000-0005-0000-0000-0000C31A0000}"/>
    <cellStyle name="Normal 3 11" xfId="2002" xr:uid="{00000000-0005-0000-0000-0000C41A0000}"/>
    <cellStyle name="Normal 3 11 2" xfId="8006" xr:uid="{00000000-0005-0000-0000-0000C51A0000}"/>
    <cellStyle name="Normal 3 11 3" xfId="8005" xr:uid="{00000000-0005-0000-0000-0000C61A0000}"/>
    <cellStyle name="Normal 3 11 4" xfId="14579" xr:uid="{00000000-0005-0000-0000-0000C71A0000}"/>
    <cellStyle name="Normal 3 12" xfId="1882" xr:uid="{00000000-0005-0000-0000-0000C81A0000}"/>
    <cellStyle name="Normal 3 12 2" xfId="8008" xr:uid="{00000000-0005-0000-0000-0000C91A0000}"/>
    <cellStyle name="Normal 3 12 3" xfId="8007" xr:uid="{00000000-0005-0000-0000-0000CA1A0000}"/>
    <cellStyle name="Normal 3 12 4" xfId="14643" xr:uid="{00000000-0005-0000-0000-0000CB1A0000}"/>
    <cellStyle name="Normal 3 13" xfId="1976" xr:uid="{00000000-0005-0000-0000-0000CC1A0000}"/>
    <cellStyle name="Normal 3 13 2" xfId="8010" xr:uid="{00000000-0005-0000-0000-0000CD1A0000}"/>
    <cellStyle name="Normal 3 13 3" xfId="8009" xr:uid="{00000000-0005-0000-0000-0000CE1A0000}"/>
    <cellStyle name="Normal 3 13 4" xfId="14589" xr:uid="{00000000-0005-0000-0000-0000CF1A0000}"/>
    <cellStyle name="Normal 3 14" xfId="2477" xr:uid="{00000000-0005-0000-0000-0000D01A0000}"/>
    <cellStyle name="Normal 3 14 2" xfId="8012" xr:uid="{00000000-0005-0000-0000-0000D11A0000}"/>
    <cellStyle name="Normal 3 14 3" xfId="8011" xr:uid="{00000000-0005-0000-0000-0000D21A0000}"/>
    <cellStyle name="Normal 3 14 4" xfId="14296" xr:uid="{00000000-0005-0000-0000-0000D31A0000}"/>
    <cellStyle name="Normal 3 15" xfId="2480" xr:uid="{00000000-0005-0000-0000-0000D41A0000}"/>
    <cellStyle name="Normal 3 15 2" xfId="8014" xr:uid="{00000000-0005-0000-0000-0000D51A0000}"/>
    <cellStyle name="Normal 3 15 3" xfId="8013" xr:uid="{00000000-0005-0000-0000-0000D61A0000}"/>
    <cellStyle name="Normal 3 15 4" xfId="14293" xr:uid="{00000000-0005-0000-0000-0000D71A0000}"/>
    <cellStyle name="Normal 3 16" xfId="1900" xr:uid="{00000000-0005-0000-0000-0000D81A0000}"/>
    <cellStyle name="Normal 3 16 2" xfId="8016" xr:uid="{00000000-0005-0000-0000-0000D91A0000}"/>
    <cellStyle name="Normal 3 16 3" xfId="8015" xr:uid="{00000000-0005-0000-0000-0000DA1A0000}"/>
    <cellStyle name="Normal 3 16 4" xfId="14632" xr:uid="{00000000-0005-0000-0000-0000DB1A0000}"/>
    <cellStyle name="Normal 3 17" xfId="2351" xr:uid="{00000000-0005-0000-0000-0000DC1A0000}"/>
    <cellStyle name="Normal 3 17 2" xfId="8018" xr:uid="{00000000-0005-0000-0000-0000DD1A0000}"/>
    <cellStyle name="Normal 3 17 3" xfId="8017" xr:uid="{00000000-0005-0000-0000-0000DE1A0000}"/>
    <cellStyle name="Normal 3 17 4" xfId="14374" xr:uid="{00000000-0005-0000-0000-0000DF1A0000}"/>
    <cellStyle name="Normal 3 18" xfId="2248" xr:uid="{00000000-0005-0000-0000-0000E01A0000}"/>
    <cellStyle name="Normal 3 18 2" xfId="8020" xr:uid="{00000000-0005-0000-0000-0000E11A0000}"/>
    <cellStyle name="Normal 3 18 3" xfId="8019" xr:uid="{00000000-0005-0000-0000-0000E21A0000}"/>
    <cellStyle name="Normal 3 18 4" xfId="14434" xr:uid="{00000000-0005-0000-0000-0000E31A0000}"/>
    <cellStyle name="Normal 3 19" xfId="2337" xr:uid="{00000000-0005-0000-0000-0000E41A0000}"/>
    <cellStyle name="Normal 3 19 2" xfId="8022" xr:uid="{00000000-0005-0000-0000-0000E51A0000}"/>
    <cellStyle name="Normal 3 19 3" xfId="8021" xr:uid="{00000000-0005-0000-0000-0000E61A0000}"/>
    <cellStyle name="Normal 3 19 4" xfId="14382" xr:uid="{00000000-0005-0000-0000-0000E71A0000}"/>
    <cellStyle name="Normal 3 2" xfId="97" xr:uid="{00000000-0005-0000-0000-0000E81A0000}"/>
    <cellStyle name="Normal 3 2 10" xfId="4226" xr:uid="{00000000-0005-0000-0000-0000E91A0000}"/>
    <cellStyle name="Normal 3 2 10 2" xfId="8024" xr:uid="{00000000-0005-0000-0000-0000EA1A0000}"/>
    <cellStyle name="Normal 3 2 10 3" xfId="8023" xr:uid="{00000000-0005-0000-0000-0000EB1A0000}"/>
    <cellStyle name="Normal 3 2 10 4" xfId="13381" xr:uid="{00000000-0005-0000-0000-0000EC1A0000}"/>
    <cellStyle name="Normal 3 2 11" xfId="4252" xr:uid="{00000000-0005-0000-0000-0000ED1A0000}"/>
    <cellStyle name="Normal 3 2 11 2" xfId="8026" xr:uid="{00000000-0005-0000-0000-0000EE1A0000}"/>
    <cellStyle name="Normal 3 2 11 3" xfId="8025" xr:uid="{00000000-0005-0000-0000-0000EF1A0000}"/>
    <cellStyle name="Normal 3 2 11 4" xfId="13364" xr:uid="{00000000-0005-0000-0000-0000F01A0000}"/>
    <cellStyle name="Normal 3 2 12" xfId="4279" xr:uid="{00000000-0005-0000-0000-0000F11A0000}"/>
    <cellStyle name="Normal 3 2 12 2" xfId="8028" xr:uid="{00000000-0005-0000-0000-0000F21A0000}"/>
    <cellStyle name="Normal 3 2 12 3" xfId="8027" xr:uid="{00000000-0005-0000-0000-0000F31A0000}"/>
    <cellStyle name="Normal 3 2 12 4" xfId="13347" xr:uid="{00000000-0005-0000-0000-0000F41A0000}"/>
    <cellStyle name="Normal 3 2 13" xfId="4307" xr:uid="{00000000-0005-0000-0000-0000F51A0000}"/>
    <cellStyle name="Normal 3 2 13 2" xfId="8030" xr:uid="{00000000-0005-0000-0000-0000F61A0000}"/>
    <cellStyle name="Normal 3 2 13 3" xfId="8029" xr:uid="{00000000-0005-0000-0000-0000F71A0000}"/>
    <cellStyle name="Normal 3 2 13 4" xfId="13328" xr:uid="{00000000-0005-0000-0000-0000F81A0000}"/>
    <cellStyle name="Normal 3 2 14" xfId="4333" xr:uid="{00000000-0005-0000-0000-0000F91A0000}"/>
    <cellStyle name="Normal 3 2 14 2" xfId="8032" xr:uid="{00000000-0005-0000-0000-0000FA1A0000}"/>
    <cellStyle name="Normal 3 2 14 3" xfId="8031" xr:uid="{00000000-0005-0000-0000-0000FB1A0000}"/>
    <cellStyle name="Normal 3 2 14 4" xfId="13310" xr:uid="{00000000-0005-0000-0000-0000FC1A0000}"/>
    <cellStyle name="Normal 3 2 15" xfId="4358" xr:uid="{00000000-0005-0000-0000-0000FD1A0000}"/>
    <cellStyle name="Normal 3 2 15 2" xfId="8034" xr:uid="{00000000-0005-0000-0000-0000FE1A0000}"/>
    <cellStyle name="Normal 3 2 15 3" xfId="8033" xr:uid="{00000000-0005-0000-0000-0000FF1A0000}"/>
    <cellStyle name="Normal 3 2 15 4" xfId="13293" xr:uid="{00000000-0005-0000-0000-0000001B0000}"/>
    <cellStyle name="Normal 3 2 16" xfId="4383" xr:uid="{00000000-0005-0000-0000-0000011B0000}"/>
    <cellStyle name="Normal 3 2 16 2" xfId="8036" xr:uid="{00000000-0005-0000-0000-0000021B0000}"/>
    <cellStyle name="Normal 3 2 16 3" xfId="8035" xr:uid="{00000000-0005-0000-0000-0000031B0000}"/>
    <cellStyle name="Normal 3 2 16 4" xfId="13276" xr:uid="{00000000-0005-0000-0000-0000041B0000}"/>
    <cellStyle name="Normal 3 2 17" xfId="4408" xr:uid="{00000000-0005-0000-0000-0000051B0000}"/>
    <cellStyle name="Normal 3 2 17 2" xfId="8038" xr:uid="{00000000-0005-0000-0000-0000061B0000}"/>
    <cellStyle name="Normal 3 2 17 3" xfId="8037" xr:uid="{00000000-0005-0000-0000-0000071B0000}"/>
    <cellStyle name="Normal 3 2 17 4" xfId="13259" xr:uid="{00000000-0005-0000-0000-0000081B0000}"/>
    <cellStyle name="Normal 3 2 18" xfId="8039" xr:uid="{00000000-0005-0000-0000-0000091B0000}"/>
    <cellStyle name="Normal 3 2 19" xfId="14963" xr:uid="{00000000-0005-0000-0000-00000A1B0000}"/>
    <cellStyle name="Normal 3 2 2" xfId="147" xr:uid="{00000000-0005-0000-0000-00000B1B0000}"/>
    <cellStyle name="Normal 3 2 2 2" xfId="263" xr:uid="{00000000-0005-0000-0000-00000C1B0000}"/>
    <cellStyle name="Normal 3 2 2 3" xfId="4050" xr:uid="{00000000-0005-0000-0000-00000D1B0000}"/>
    <cellStyle name="Normal 3 2 2 3 2" xfId="8041" xr:uid="{00000000-0005-0000-0000-00000E1B0000}"/>
    <cellStyle name="Normal 3 2 2 3 3" xfId="8040" xr:uid="{00000000-0005-0000-0000-00000F1B0000}"/>
    <cellStyle name="Normal 3 2 2 3 4" xfId="13482" xr:uid="{00000000-0005-0000-0000-0000101B0000}"/>
    <cellStyle name="Normal 3 2 2 4" xfId="5804" xr:uid="{00000000-0005-0000-0000-0000111B0000}"/>
    <cellStyle name="Normal 3 2 3" xfId="4063" xr:uid="{00000000-0005-0000-0000-0000121B0000}"/>
    <cellStyle name="Normal 3 2 3 2" xfId="8043" xr:uid="{00000000-0005-0000-0000-0000131B0000}"/>
    <cellStyle name="Normal 3 2 3 3" xfId="8042" xr:uid="{00000000-0005-0000-0000-0000141B0000}"/>
    <cellStyle name="Normal 3 2 3 4" xfId="13476" xr:uid="{00000000-0005-0000-0000-0000151B0000}"/>
    <cellStyle name="Normal 3 2 4" xfId="4083" xr:uid="{00000000-0005-0000-0000-0000161B0000}"/>
    <cellStyle name="Normal 3 2 4 2" xfId="8045" xr:uid="{00000000-0005-0000-0000-0000171B0000}"/>
    <cellStyle name="Normal 3 2 4 3" xfId="8044" xr:uid="{00000000-0005-0000-0000-0000181B0000}"/>
    <cellStyle name="Normal 3 2 4 4" xfId="13462" xr:uid="{00000000-0005-0000-0000-0000191B0000}"/>
    <cellStyle name="Normal 3 2 5" xfId="4105" xr:uid="{00000000-0005-0000-0000-00001A1B0000}"/>
    <cellStyle name="Normal 3 2 5 2" xfId="8047" xr:uid="{00000000-0005-0000-0000-00001B1B0000}"/>
    <cellStyle name="Normal 3 2 5 3" xfId="8046" xr:uid="{00000000-0005-0000-0000-00001C1B0000}"/>
    <cellStyle name="Normal 3 2 5 4" xfId="13450" xr:uid="{00000000-0005-0000-0000-00001D1B0000}"/>
    <cellStyle name="Normal 3 2 6" xfId="4127" xr:uid="{00000000-0005-0000-0000-00001E1B0000}"/>
    <cellStyle name="Normal 3 2 6 2" xfId="8049" xr:uid="{00000000-0005-0000-0000-00001F1B0000}"/>
    <cellStyle name="Normal 3 2 6 3" xfId="8048" xr:uid="{00000000-0005-0000-0000-0000201B0000}"/>
    <cellStyle name="Normal 3 2 6 4" xfId="13438" xr:uid="{00000000-0005-0000-0000-0000211B0000}"/>
    <cellStyle name="Normal 3 2 7" xfId="4150" xr:uid="{00000000-0005-0000-0000-0000221B0000}"/>
    <cellStyle name="Normal 3 2 7 2" xfId="8051" xr:uid="{00000000-0005-0000-0000-0000231B0000}"/>
    <cellStyle name="Normal 3 2 7 3" xfId="8050" xr:uid="{00000000-0005-0000-0000-0000241B0000}"/>
    <cellStyle name="Normal 3 2 7 4" xfId="13424" xr:uid="{00000000-0005-0000-0000-0000251B0000}"/>
    <cellStyle name="Normal 3 2 8" xfId="4173" xr:uid="{00000000-0005-0000-0000-0000261B0000}"/>
    <cellStyle name="Normal 3 2 8 2" xfId="8053" xr:uid="{00000000-0005-0000-0000-0000271B0000}"/>
    <cellStyle name="Normal 3 2 8 3" xfId="8052" xr:uid="{00000000-0005-0000-0000-0000281B0000}"/>
    <cellStyle name="Normal 3 2 8 4" xfId="13411" xr:uid="{00000000-0005-0000-0000-0000291B0000}"/>
    <cellStyle name="Normal 3 2 9" xfId="4199" xr:uid="{00000000-0005-0000-0000-00002A1B0000}"/>
    <cellStyle name="Normal 3 2 9 2" xfId="8055" xr:uid="{00000000-0005-0000-0000-00002B1B0000}"/>
    <cellStyle name="Normal 3 2 9 3" xfId="8054" xr:uid="{00000000-0005-0000-0000-00002C1B0000}"/>
    <cellStyle name="Normal 3 2 9 4" xfId="13397" xr:uid="{00000000-0005-0000-0000-00002D1B0000}"/>
    <cellStyle name="Normal 3 20" xfId="2108" xr:uid="{00000000-0005-0000-0000-00002E1B0000}"/>
    <cellStyle name="Normal 3 20 2" xfId="8057" xr:uid="{00000000-0005-0000-0000-00002F1B0000}"/>
    <cellStyle name="Normal 3 20 3" xfId="8056" xr:uid="{00000000-0005-0000-0000-0000301B0000}"/>
    <cellStyle name="Normal 3 20 4" xfId="14513" xr:uid="{00000000-0005-0000-0000-0000311B0000}"/>
    <cellStyle name="Normal 3 21" xfId="2308" xr:uid="{00000000-0005-0000-0000-0000321B0000}"/>
    <cellStyle name="Normal 3 21 2" xfId="8059" xr:uid="{00000000-0005-0000-0000-0000331B0000}"/>
    <cellStyle name="Normal 3 21 3" xfId="8058" xr:uid="{00000000-0005-0000-0000-0000341B0000}"/>
    <cellStyle name="Normal 3 21 4" xfId="14395" xr:uid="{00000000-0005-0000-0000-0000351B0000}"/>
    <cellStyle name="Normal 3 22" xfId="2630" xr:uid="{00000000-0005-0000-0000-0000361B0000}"/>
    <cellStyle name="Normal 3 22 2" xfId="8061" xr:uid="{00000000-0005-0000-0000-0000371B0000}"/>
    <cellStyle name="Normal 3 22 3" xfId="8060" xr:uid="{00000000-0005-0000-0000-0000381B0000}"/>
    <cellStyle name="Normal 3 22 4" xfId="14197" xr:uid="{00000000-0005-0000-0000-0000391B0000}"/>
    <cellStyle name="Normal 3 23" xfId="2416" xr:uid="{00000000-0005-0000-0000-00003A1B0000}"/>
    <cellStyle name="Normal 3 23 2" xfId="8063" xr:uid="{00000000-0005-0000-0000-00003B1B0000}"/>
    <cellStyle name="Normal 3 23 3" xfId="8062" xr:uid="{00000000-0005-0000-0000-00003C1B0000}"/>
    <cellStyle name="Normal 3 23 4" xfId="14334" xr:uid="{00000000-0005-0000-0000-00003D1B0000}"/>
    <cellStyle name="Normal 3 24" xfId="2627" xr:uid="{00000000-0005-0000-0000-00003E1B0000}"/>
    <cellStyle name="Normal 3 24 2" xfId="8065" xr:uid="{00000000-0005-0000-0000-00003F1B0000}"/>
    <cellStyle name="Normal 3 24 3" xfId="8064" xr:uid="{00000000-0005-0000-0000-0000401B0000}"/>
    <cellStyle name="Normal 3 24 4" xfId="14200" xr:uid="{00000000-0005-0000-0000-0000411B0000}"/>
    <cellStyle name="Normal 3 25" xfId="2046" xr:uid="{00000000-0005-0000-0000-0000421B0000}"/>
    <cellStyle name="Normal 3 25 2" xfId="8067" xr:uid="{00000000-0005-0000-0000-0000431B0000}"/>
    <cellStyle name="Normal 3 25 3" xfId="8066" xr:uid="{00000000-0005-0000-0000-0000441B0000}"/>
    <cellStyle name="Normal 3 25 4" xfId="14556" xr:uid="{00000000-0005-0000-0000-0000451B0000}"/>
    <cellStyle name="Normal 3 26" xfId="2284" xr:uid="{00000000-0005-0000-0000-0000461B0000}"/>
    <cellStyle name="Normal 3 26 2" xfId="8069" xr:uid="{00000000-0005-0000-0000-0000471B0000}"/>
    <cellStyle name="Normal 3 26 3" xfId="8068" xr:uid="{00000000-0005-0000-0000-0000481B0000}"/>
    <cellStyle name="Normal 3 26 4" xfId="14409" xr:uid="{00000000-0005-0000-0000-0000491B0000}"/>
    <cellStyle name="Normal 3 27" xfId="2945" xr:uid="{00000000-0005-0000-0000-00004A1B0000}"/>
    <cellStyle name="Normal 3 27 2" xfId="8071" xr:uid="{00000000-0005-0000-0000-00004B1B0000}"/>
    <cellStyle name="Normal 3 27 3" xfId="8070" xr:uid="{00000000-0005-0000-0000-00004C1B0000}"/>
    <cellStyle name="Normal 3 27 4" xfId="14014" xr:uid="{00000000-0005-0000-0000-00004D1B0000}"/>
    <cellStyle name="Normal 3 28" xfId="3035" xr:uid="{00000000-0005-0000-0000-00004E1B0000}"/>
    <cellStyle name="Normal 3 28 2" xfId="8073" xr:uid="{00000000-0005-0000-0000-00004F1B0000}"/>
    <cellStyle name="Normal 3 28 3" xfId="8072" xr:uid="{00000000-0005-0000-0000-0000501B0000}"/>
    <cellStyle name="Normal 3 28 4" xfId="13951" xr:uid="{00000000-0005-0000-0000-0000511B0000}"/>
    <cellStyle name="Normal 3 29" xfId="3051" xr:uid="{00000000-0005-0000-0000-0000521B0000}"/>
    <cellStyle name="Normal 3 29 2" xfId="8075" xr:uid="{00000000-0005-0000-0000-0000531B0000}"/>
    <cellStyle name="Normal 3 29 3" xfId="8074" xr:uid="{00000000-0005-0000-0000-0000541B0000}"/>
    <cellStyle name="Normal 3 29 4" xfId="13935" xr:uid="{00000000-0005-0000-0000-0000551B0000}"/>
    <cellStyle name="Normal 3 3" xfId="98" xr:uid="{00000000-0005-0000-0000-0000561B0000}"/>
    <cellStyle name="Normal 3 3 10" xfId="4229" xr:uid="{00000000-0005-0000-0000-0000571B0000}"/>
    <cellStyle name="Normal 3 3 10 2" xfId="8077" xr:uid="{00000000-0005-0000-0000-0000581B0000}"/>
    <cellStyle name="Normal 3 3 10 3" xfId="8076" xr:uid="{00000000-0005-0000-0000-0000591B0000}"/>
    <cellStyle name="Normal 3 3 10 4" xfId="13379" xr:uid="{00000000-0005-0000-0000-00005A1B0000}"/>
    <cellStyle name="Normal 3 3 11" xfId="4255" xr:uid="{00000000-0005-0000-0000-00005B1B0000}"/>
    <cellStyle name="Normal 3 3 11 2" xfId="8079" xr:uid="{00000000-0005-0000-0000-00005C1B0000}"/>
    <cellStyle name="Normal 3 3 11 3" xfId="8078" xr:uid="{00000000-0005-0000-0000-00005D1B0000}"/>
    <cellStyle name="Normal 3 3 11 4" xfId="13362" xr:uid="{00000000-0005-0000-0000-00005E1B0000}"/>
    <cellStyle name="Normal 3 3 12" xfId="4282" xr:uid="{00000000-0005-0000-0000-00005F1B0000}"/>
    <cellStyle name="Normal 3 3 12 2" xfId="8081" xr:uid="{00000000-0005-0000-0000-0000601B0000}"/>
    <cellStyle name="Normal 3 3 12 3" xfId="8080" xr:uid="{00000000-0005-0000-0000-0000611B0000}"/>
    <cellStyle name="Normal 3 3 12 4" xfId="13345" xr:uid="{00000000-0005-0000-0000-0000621B0000}"/>
    <cellStyle name="Normal 3 3 13" xfId="4310" xr:uid="{00000000-0005-0000-0000-0000631B0000}"/>
    <cellStyle name="Normal 3 3 13 2" xfId="8083" xr:uid="{00000000-0005-0000-0000-0000641B0000}"/>
    <cellStyle name="Normal 3 3 13 3" xfId="8082" xr:uid="{00000000-0005-0000-0000-0000651B0000}"/>
    <cellStyle name="Normal 3 3 13 4" xfId="13326" xr:uid="{00000000-0005-0000-0000-0000661B0000}"/>
    <cellStyle name="Normal 3 3 14" xfId="4336" xr:uid="{00000000-0005-0000-0000-0000671B0000}"/>
    <cellStyle name="Normal 3 3 14 2" xfId="8085" xr:uid="{00000000-0005-0000-0000-0000681B0000}"/>
    <cellStyle name="Normal 3 3 14 3" xfId="8084" xr:uid="{00000000-0005-0000-0000-0000691B0000}"/>
    <cellStyle name="Normal 3 3 14 4" xfId="13308" xr:uid="{00000000-0005-0000-0000-00006A1B0000}"/>
    <cellStyle name="Normal 3 3 15" xfId="4361" xr:uid="{00000000-0005-0000-0000-00006B1B0000}"/>
    <cellStyle name="Normal 3 3 15 2" xfId="8087" xr:uid="{00000000-0005-0000-0000-00006C1B0000}"/>
    <cellStyle name="Normal 3 3 15 3" xfId="8086" xr:uid="{00000000-0005-0000-0000-00006D1B0000}"/>
    <cellStyle name="Normal 3 3 15 4" xfId="13291" xr:uid="{00000000-0005-0000-0000-00006E1B0000}"/>
    <cellStyle name="Normal 3 3 16" xfId="4386" xr:uid="{00000000-0005-0000-0000-00006F1B0000}"/>
    <cellStyle name="Normal 3 3 16 2" xfId="8089" xr:uid="{00000000-0005-0000-0000-0000701B0000}"/>
    <cellStyle name="Normal 3 3 16 3" xfId="8088" xr:uid="{00000000-0005-0000-0000-0000711B0000}"/>
    <cellStyle name="Normal 3 3 16 4" xfId="13274" xr:uid="{00000000-0005-0000-0000-0000721B0000}"/>
    <cellStyle name="Normal 3 3 17" xfId="4411" xr:uid="{00000000-0005-0000-0000-0000731B0000}"/>
    <cellStyle name="Normal 3 3 17 2" xfId="8091" xr:uid="{00000000-0005-0000-0000-0000741B0000}"/>
    <cellStyle name="Normal 3 3 17 3" xfId="8090" xr:uid="{00000000-0005-0000-0000-0000751B0000}"/>
    <cellStyle name="Normal 3 3 17 4" xfId="13257" xr:uid="{00000000-0005-0000-0000-0000761B0000}"/>
    <cellStyle name="Normal 3 3 18" xfId="1723" xr:uid="{00000000-0005-0000-0000-0000771B0000}"/>
    <cellStyle name="Normal 3 3 18 2" xfId="8093" xr:uid="{00000000-0005-0000-0000-0000781B0000}"/>
    <cellStyle name="Normal 3 3 18 3" xfId="8092" xr:uid="{00000000-0005-0000-0000-0000791B0000}"/>
    <cellStyle name="Normal 3 3 18 4" xfId="14724" xr:uid="{00000000-0005-0000-0000-00007A1B0000}"/>
    <cellStyle name="Normal 3 3 19" xfId="5782" xr:uid="{00000000-0005-0000-0000-00007B1B0000}"/>
    <cellStyle name="Normal 3 3 2" xfId="129" xr:uid="{00000000-0005-0000-0000-00007C1B0000}"/>
    <cellStyle name="Normal 3 3 2 2" xfId="187" xr:uid="{00000000-0005-0000-0000-00007D1B0000}"/>
    <cellStyle name="Normal 3 3 2 2 2" xfId="299" xr:uid="{00000000-0005-0000-0000-00007E1B0000}"/>
    <cellStyle name="Normal 3 3 2 3" xfId="240" xr:uid="{00000000-0005-0000-0000-00007F1B0000}"/>
    <cellStyle name="Normal 3 3 2 4" xfId="4053" xr:uid="{00000000-0005-0000-0000-0000801B0000}"/>
    <cellStyle name="Normal 3 3 2 4 2" xfId="8095" xr:uid="{00000000-0005-0000-0000-0000811B0000}"/>
    <cellStyle name="Normal 3 3 2 4 3" xfId="8094" xr:uid="{00000000-0005-0000-0000-0000821B0000}"/>
    <cellStyle name="Normal 3 3 2 4 4" xfId="13480" xr:uid="{00000000-0005-0000-0000-0000831B0000}"/>
    <cellStyle name="Normal 3 3 2 5" xfId="5797" xr:uid="{00000000-0005-0000-0000-0000841B0000}"/>
    <cellStyle name="Normal 3 3 20" xfId="8096" xr:uid="{00000000-0005-0000-0000-0000851B0000}"/>
    <cellStyle name="Normal 3 3 3" xfId="167" xr:uid="{00000000-0005-0000-0000-0000861B0000}"/>
    <cellStyle name="Normal 3 3 3 2" xfId="279" xr:uid="{00000000-0005-0000-0000-0000871B0000}"/>
    <cellStyle name="Normal 3 3 3 3" xfId="4066" xr:uid="{00000000-0005-0000-0000-0000881B0000}"/>
    <cellStyle name="Normal 3 3 3 3 2" xfId="8098" xr:uid="{00000000-0005-0000-0000-0000891B0000}"/>
    <cellStyle name="Normal 3 3 3 3 3" xfId="8097" xr:uid="{00000000-0005-0000-0000-00008A1B0000}"/>
    <cellStyle name="Normal 3 3 3 3 4" xfId="13474" xr:uid="{00000000-0005-0000-0000-00008B1B0000}"/>
    <cellStyle name="Normal 3 3 3 4" xfId="5806" xr:uid="{00000000-0005-0000-0000-00008C1B0000}"/>
    <cellStyle name="Normal 3 3 4" xfId="220" xr:uid="{00000000-0005-0000-0000-00008D1B0000}"/>
    <cellStyle name="Normal 3 3 4 2" xfId="4086" xr:uid="{00000000-0005-0000-0000-00008E1B0000}"/>
    <cellStyle name="Normal 3 3 4 2 2" xfId="8100" xr:uid="{00000000-0005-0000-0000-00008F1B0000}"/>
    <cellStyle name="Normal 3 3 4 2 3" xfId="8099" xr:uid="{00000000-0005-0000-0000-0000901B0000}"/>
    <cellStyle name="Normal 3 3 4 2 4" xfId="13460" xr:uid="{00000000-0005-0000-0000-0000911B0000}"/>
    <cellStyle name="Normal 3 3 4 3" xfId="5825" xr:uid="{00000000-0005-0000-0000-0000921B0000}"/>
    <cellStyle name="Normal 3 3 5" xfId="4108" xr:uid="{00000000-0005-0000-0000-0000931B0000}"/>
    <cellStyle name="Normal 3 3 5 2" xfId="8102" xr:uid="{00000000-0005-0000-0000-0000941B0000}"/>
    <cellStyle name="Normal 3 3 5 3" xfId="8103" xr:uid="{00000000-0005-0000-0000-0000951B0000}"/>
    <cellStyle name="Normal 3 3 5 4" xfId="8101" xr:uid="{00000000-0005-0000-0000-0000961B0000}"/>
    <cellStyle name="Normal 3 3 5 5" xfId="13448" xr:uid="{00000000-0005-0000-0000-0000971B0000}"/>
    <cellStyle name="Normal 3 3 6" xfId="4130" xr:uid="{00000000-0005-0000-0000-0000981B0000}"/>
    <cellStyle name="Normal 3 3 6 2" xfId="8105" xr:uid="{00000000-0005-0000-0000-0000991B0000}"/>
    <cellStyle name="Normal 3 3 6 3" xfId="8104" xr:uid="{00000000-0005-0000-0000-00009A1B0000}"/>
    <cellStyle name="Normal 3 3 6 4" xfId="13436" xr:uid="{00000000-0005-0000-0000-00009B1B0000}"/>
    <cellStyle name="Normal 3 3 7" xfId="4153" xr:uid="{00000000-0005-0000-0000-00009C1B0000}"/>
    <cellStyle name="Normal 3 3 7 2" xfId="8107" xr:uid="{00000000-0005-0000-0000-00009D1B0000}"/>
    <cellStyle name="Normal 3 3 7 3" xfId="8106" xr:uid="{00000000-0005-0000-0000-00009E1B0000}"/>
    <cellStyle name="Normal 3 3 7 4" xfId="13422" xr:uid="{00000000-0005-0000-0000-00009F1B0000}"/>
    <cellStyle name="Normal 3 3 8" xfId="4176" xr:uid="{00000000-0005-0000-0000-0000A01B0000}"/>
    <cellStyle name="Normal 3 3 8 2" xfId="8109" xr:uid="{00000000-0005-0000-0000-0000A11B0000}"/>
    <cellStyle name="Normal 3 3 8 3" xfId="8108" xr:uid="{00000000-0005-0000-0000-0000A21B0000}"/>
    <cellStyle name="Normal 3 3 8 4" xfId="13409" xr:uid="{00000000-0005-0000-0000-0000A31B0000}"/>
    <cellStyle name="Normal 3 3 9" xfId="4202" xr:uid="{00000000-0005-0000-0000-0000A41B0000}"/>
    <cellStyle name="Normal 3 3 9 2" xfId="8111" xr:uid="{00000000-0005-0000-0000-0000A51B0000}"/>
    <cellStyle name="Normal 3 3 9 3" xfId="8110" xr:uid="{00000000-0005-0000-0000-0000A61B0000}"/>
    <cellStyle name="Normal 3 3 9 4" xfId="13395" xr:uid="{00000000-0005-0000-0000-0000A71B0000}"/>
    <cellStyle name="Normal 3 30" xfId="3060" xr:uid="{00000000-0005-0000-0000-0000A81B0000}"/>
    <cellStyle name="Normal 3 30 2" xfId="8113" xr:uid="{00000000-0005-0000-0000-0000A91B0000}"/>
    <cellStyle name="Normal 3 30 3" xfId="8112" xr:uid="{00000000-0005-0000-0000-0000AA1B0000}"/>
    <cellStyle name="Normal 3 30 4" xfId="13927" xr:uid="{00000000-0005-0000-0000-0000AB1B0000}"/>
    <cellStyle name="Normal 3 31" xfId="3071" xr:uid="{00000000-0005-0000-0000-0000AC1B0000}"/>
    <cellStyle name="Normal 3 31 2" xfId="8115" xr:uid="{00000000-0005-0000-0000-0000AD1B0000}"/>
    <cellStyle name="Normal 3 31 3" xfId="8114" xr:uid="{00000000-0005-0000-0000-0000AE1B0000}"/>
    <cellStyle name="Normal 3 31 4" xfId="13919" xr:uid="{00000000-0005-0000-0000-0000AF1B0000}"/>
    <cellStyle name="Normal 3 32" xfId="3082" xr:uid="{00000000-0005-0000-0000-0000B01B0000}"/>
    <cellStyle name="Normal 3 32 2" xfId="8117" xr:uid="{00000000-0005-0000-0000-0000B11B0000}"/>
    <cellStyle name="Normal 3 32 3" xfId="8116" xr:uid="{00000000-0005-0000-0000-0000B21B0000}"/>
    <cellStyle name="Normal 3 32 4" xfId="13911" xr:uid="{00000000-0005-0000-0000-0000B31B0000}"/>
    <cellStyle name="Normal 3 33" xfId="3098" xr:uid="{00000000-0005-0000-0000-0000B41B0000}"/>
    <cellStyle name="Normal 3 33 2" xfId="8119" xr:uid="{00000000-0005-0000-0000-0000B51B0000}"/>
    <cellStyle name="Normal 3 33 3" xfId="8118" xr:uid="{00000000-0005-0000-0000-0000B61B0000}"/>
    <cellStyle name="Normal 3 33 4" xfId="13899" xr:uid="{00000000-0005-0000-0000-0000B71B0000}"/>
    <cellStyle name="Normal 3 34" xfId="3047" xr:uid="{00000000-0005-0000-0000-0000B81B0000}"/>
    <cellStyle name="Normal 3 34 2" xfId="8121" xr:uid="{00000000-0005-0000-0000-0000B91B0000}"/>
    <cellStyle name="Normal 3 34 3" xfId="8120" xr:uid="{00000000-0005-0000-0000-0000BA1B0000}"/>
    <cellStyle name="Normal 3 34 4" xfId="13939" xr:uid="{00000000-0005-0000-0000-0000BB1B0000}"/>
    <cellStyle name="Normal 3 35" xfId="3044" xr:uid="{00000000-0005-0000-0000-0000BC1B0000}"/>
    <cellStyle name="Normal 3 35 2" xfId="8123" xr:uid="{00000000-0005-0000-0000-0000BD1B0000}"/>
    <cellStyle name="Normal 3 35 3" xfId="8122" xr:uid="{00000000-0005-0000-0000-0000BE1B0000}"/>
    <cellStyle name="Normal 3 35 4" xfId="13942" xr:uid="{00000000-0005-0000-0000-0000BF1B0000}"/>
    <cellStyle name="Normal 3 36" xfId="2927" xr:uid="{00000000-0005-0000-0000-0000C01B0000}"/>
    <cellStyle name="Normal 3 36 2" xfId="8125" xr:uid="{00000000-0005-0000-0000-0000C11B0000}"/>
    <cellStyle name="Normal 3 36 3" xfId="8124" xr:uid="{00000000-0005-0000-0000-0000C21B0000}"/>
    <cellStyle name="Normal 3 36 4" xfId="14020" xr:uid="{00000000-0005-0000-0000-0000C31B0000}"/>
    <cellStyle name="Normal 3 37" xfId="3048" xr:uid="{00000000-0005-0000-0000-0000C41B0000}"/>
    <cellStyle name="Normal 3 37 2" xfId="8127" xr:uid="{00000000-0005-0000-0000-0000C51B0000}"/>
    <cellStyle name="Normal 3 37 3" xfId="8126" xr:uid="{00000000-0005-0000-0000-0000C61B0000}"/>
    <cellStyle name="Normal 3 37 4" xfId="13938" xr:uid="{00000000-0005-0000-0000-0000C71B0000}"/>
    <cellStyle name="Normal 3 38" xfId="3031" xr:uid="{00000000-0005-0000-0000-0000C81B0000}"/>
    <cellStyle name="Normal 3 38 2" xfId="8129" xr:uid="{00000000-0005-0000-0000-0000C91B0000}"/>
    <cellStyle name="Normal 3 38 3" xfId="8128" xr:uid="{00000000-0005-0000-0000-0000CA1B0000}"/>
    <cellStyle name="Normal 3 38 4" xfId="13955" xr:uid="{00000000-0005-0000-0000-0000CB1B0000}"/>
    <cellStyle name="Normal 3 39" xfId="3032" xr:uid="{00000000-0005-0000-0000-0000CC1B0000}"/>
    <cellStyle name="Normal 3 39 2" xfId="8131" xr:uid="{00000000-0005-0000-0000-0000CD1B0000}"/>
    <cellStyle name="Normal 3 39 3" xfId="8130" xr:uid="{00000000-0005-0000-0000-0000CE1B0000}"/>
    <cellStyle name="Normal 3 39 4" xfId="13954" xr:uid="{00000000-0005-0000-0000-0000CF1B0000}"/>
    <cellStyle name="Normal 3 4" xfId="139" xr:uid="{00000000-0005-0000-0000-0000D01B0000}"/>
    <cellStyle name="Normal 3 4 10" xfId="4232" xr:uid="{00000000-0005-0000-0000-0000D11B0000}"/>
    <cellStyle name="Normal 3 4 10 2" xfId="8133" xr:uid="{00000000-0005-0000-0000-0000D21B0000}"/>
    <cellStyle name="Normal 3 4 10 3" xfId="8132" xr:uid="{00000000-0005-0000-0000-0000D31B0000}"/>
    <cellStyle name="Normal 3 4 10 4" xfId="13377" xr:uid="{00000000-0005-0000-0000-0000D41B0000}"/>
    <cellStyle name="Normal 3 4 11" xfId="4258" xr:uid="{00000000-0005-0000-0000-0000D51B0000}"/>
    <cellStyle name="Normal 3 4 11 2" xfId="8135" xr:uid="{00000000-0005-0000-0000-0000D61B0000}"/>
    <cellStyle name="Normal 3 4 11 3" xfId="8134" xr:uid="{00000000-0005-0000-0000-0000D71B0000}"/>
    <cellStyle name="Normal 3 4 11 4" xfId="13360" xr:uid="{00000000-0005-0000-0000-0000D81B0000}"/>
    <cellStyle name="Normal 3 4 12" xfId="4285" xr:uid="{00000000-0005-0000-0000-0000D91B0000}"/>
    <cellStyle name="Normal 3 4 12 2" xfId="8137" xr:uid="{00000000-0005-0000-0000-0000DA1B0000}"/>
    <cellStyle name="Normal 3 4 12 3" xfId="8136" xr:uid="{00000000-0005-0000-0000-0000DB1B0000}"/>
    <cellStyle name="Normal 3 4 12 4" xfId="13343" xr:uid="{00000000-0005-0000-0000-0000DC1B0000}"/>
    <cellStyle name="Normal 3 4 13" xfId="4313" xr:uid="{00000000-0005-0000-0000-0000DD1B0000}"/>
    <cellStyle name="Normal 3 4 13 2" xfId="8139" xr:uid="{00000000-0005-0000-0000-0000DE1B0000}"/>
    <cellStyle name="Normal 3 4 13 3" xfId="8138" xr:uid="{00000000-0005-0000-0000-0000DF1B0000}"/>
    <cellStyle name="Normal 3 4 13 4" xfId="13324" xr:uid="{00000000-0005-0000-0000-0000E01B0000}"/>
    <cellStyle name="Normal 3 4 14" xfId="4339" xr:uid="{00000000-0005-0000-0000-0000E11B0000}"/>
    <cellStyle name="Normal 3 4 14 2" xfId="8141" xr:uid="{00000000-0005-0000-0000-0000E21B0000}"/>
    <cellStyle name="Normal 3 4 14 3" xfId="8140" xr:uid="{00000000-0005-0000-0000-0000E31B0000}"/>
    <cellStyle name="Normal 3 4 14 4" xfId="13306" xr:uid="{00000000-0005-0000-0000-0000E41B0000}"/>
    <cellStyle name="Normal 3 4 15" xfId="4364" xr:uid="{00000000-0005-0000-0000-0000E51B0000}"/>
    <cellStyle name="Normal 3 4 15 2" xfId="8143" xr:uid="{00000000-0005-0000-0000-0000E61B0000}"/>
    <cellStyle name="Normal 3 4 15 3" xfId="8142" xr:uid="{00000000-0005-0000-0000-0000E71B0000}"/>
    <cellStyle name="Normal 3 4 15 4" xfId="13289" xr:uid="{00000000-0005-0000-0000-0000E81B0000}"/>
    <cellStyle name="Normal 3 4 16" xfId="4389" xr:uid="{00000000-0005-0000-0000-0000E91B0000}"/>
    <cellStyle name="Normal 3 4 16 2" xfId="8145" xr:uid="{00000000-0005-0000-0000-0000EA1B0000}"/>
    <cellStyle name="Normal 3 4 16 3" xfId="8144" xr:uid="{00000000-0005-0000-0000-0000EB1B0000}"/>
    <cellStyle name="Normal 3 4 16 4" xfId="13272" xr:uid="{00000000-0005-0000-0000-0000EC1B0000}"/>
    <cellStyle name="Normal 3 4 17" xfId="4414" xr:uid="{00000000-0005-0000-0000-0000ED1B0000}"/>
    <cellStyle name="Normal 3 4 17 2" xfId="8147" xr:uid="{00000000-0005-0000-0000-0000EE1B0000}"/>
    <cellStyle name="Normal 3 4 17 3" xfId="8146" xr:uid="{00000000-0005-0000-0000-0000EF1B0000}"/>
    <cellStyle name="Normal 3 4 17 4" xfId="13255" xr:uid="{00000000-0005-0000-0000-0000F01B0000}"/>
    <cellStyle name="Normal 3 4 18" xfId="1816" xr:uid="{00000000-0005-0000-0000-0000F11B0000}"/>
    <cellStyle name="Normal 3 4 18 2" xfId="8149" xr:uid="{00000000-0005-0000-0000-0000F21B0000}"/>
    <cellStyle name="Normal 3 4 18 3" xfId="8148" xr:uid="{00000000-0005-0000-0000-0000F31B0000}"/>
    <cellStyle name="Normal 3 4 18 4" xfId="14678" xr:uid="{00000000-0005-0000-0000-0000F41B0000}"/>
    <cellStyle name="Normal 3 4 19" xfId="5802" xr:uid="{00000000-0005-0000-0000-0000F51B0000}"/>
    <cellStyle name="Normal 3 4 2" xfId="260" xr:uid="{00000000-0005-0000-0000-0000F61B0000}"/>
    <cellStyle name="Normal 3 4 2 2" xfId="4056" xr:uid="{00000000-0005-0000-0000-0000F71B0000}"/>
    <cellStyle name="Normal 3 4 2 2 2" xfId="8151" xr:uid="{00000000-0005-0000-0000-0000F81B0000}"/>
    <cellStyle name="Normal 3 4 2 2 3" xfId="8150" xr:uid="{00000000-0005-0000-0000-0000F91B0000}"/>
    <cellStyle name="Normal 3 4 2 2 4" xfId="13478" xr:uid="{00000000-0005-0000-0000-0000FA1B0000}"/>
    <cellStyle name="Normal 3 4 2 3" xfId="5844" xr:uid="{00000000-0005-0000-0000-0000FB1B0000}"/>
    <cellStyle name="Normal 3 4 3" xfId="4069" xr:uid="{00000000-0005-0000-0000-0000FC1B0000}"/>
    <cellStyle name="Normal 3 4 3 2" xfId="8153" xr:uid="{00000000-0005-0000-0000-0000FD1B0000}"/>
    <cellStyle name="Normal 3 4 3 3" xfId="8152" xr:uid="{00000000-0005-0000-0000-0000FE1B0000}"/>
    <cellStyle name="Normal 3 4 3 4" xfId="13472" xr:uid="{00000000-0005-0000-0000-0000FF1B0000}"/>
    <cellStyle name="Normal 3 4 4" xfId="4089" xr:uid="{00000000-0005-0000-0000-0000001C0000}"/>
    <cellStyle name="Normal 3 4 4 2" xfId="8155" xr:uid="{00000000-0005-0000-0000-0000011C0000}"/>
    <cellStyle name="Normal 3 4 4 3" xfId="8154" xr:uid="{00000000-0005-0000-0000-0000021C0000}"/>
    <cellStyle name="Normal 3 4 4 4" xfId="13458" xr:uid="{00000000-0005-0000-0000-0000031C0000}"/>
    <cellStyle name="Normal 3 4 5" xfId="4111" xr:uid="{00000000-0005-0000-0000-0000041C0000}"/>
    <cellStyle name="Normal 3 4 5 2" xfId="8157" xr:uid="{00000000-0005-0000-0000-0000051C0000}"/>
    <cellStyle name="Normal 3 4 5 3" xfId="8156" xr:uid="{00000000-0005-0000-0000-0000061C0000}"/>
    <cellStyle name="Normal 3 4 5 4" xfId="13446" xr:uid="{00000000-0005-0000-0000-0000071C0000}"/>
    <cellStyle name="Normal 3 4 6" xfId="4133" xr:uid="{00000000-0005-0000-0000-0000081C0000}"/>
    <cellStyle name="Normal 3 4 6 2" xfId="8159" xr:uid="{00000000-0005-0000-0000-0000091C0000}"/>
    <cellStyle name="Normal 3 4 6 3" xfId="8158" xr:uid="{00000000-0005-0000-0000-00000A1C0000}"/>
    <cellStyle name="Normal 3 4 6 4" xfId="13434" xr:uid="{00000000-0005-0000-0000-00000B1C0000}"/>
    <cellStyle name="Normal 3 4 7" xfId="4156" xr:uid="{00000000-0005-0000-0000-00000C1C0000}"/>
    <cellStyle name="Normal 3 4 7 2" xfId="8161" xr:uid="{00000000-0005-0000-0000-00000D1C0000}"/>
    <cellStyle name="Normal 3 4 7 3" xfId="8160" xr:uid="{00000000-0005-0000-0000-00000E1C0000}"/>
    <cellStyle name="Normal 3 4 7 4" xfId="13420" xr:uid="{00000000-0005-0000-0000-00000F1C0000}"/>
    <cellStyle name="Normal 3 4 8" xfId="4179" xr:uid="{00000000-0005-0000-0000-0000101C0000}"/>
    <cellStyle name="Normal 3 4 8 2" xfId="8163" xr:uid="{00000000-0005-0000-0000-0000111C0000}"/>
    <cellStyle name="Normal 3 4 8 3" xfId="8162" xr:uid="{00000000-0005-0000-0000-0000121C0000}"/>
    <cellStyle name="Normal 3 4 8 4" xfId="13407" xr:uid="{00000000-0005-0000-0000-0000131C0000}"/>
    <cellStyle name="Normal 3 4 9" xfId="4205" xr:uid="{00000000-0005-0000-0000-0000141C0000}"/>
    <cellStyle name="Normal 3 4 9 2" xfId="8165" xr:uid="{00000000-0005-0000-0000-0000151C0000}"/>
    <cellStyle name="Normal 3 4 9 3" xfId="8164" xr:uid="{00000000-0005-0000-0000-0000161C0000}"/>
    <cellStyle name="Normal 3 4 9 4" xfId="13393" xr:uid="{00000000-0005-0000-0000-0000171C0000}"/>
    <cellStyle name="Normal 3 40" xfId="3111" xr:uid="{00000000-0005-0000-0000-0000181C0000}"/>
    <cellStyle name="Normal 3 40 2" xfId="8167" xr:uid="{00000000-0005-0000-0000-0000191C0000}"/>
    <cellStyle name="Normal 3 40 3" xfId="8166" xr:uid="{00000000-0005-0000-0000-00001A1C0000}"/>
    <cellStyle name="Normal 3 40 4" xfId="13891" xr:uid="{00000000-0005-0000-0000-00001B1C0000}"/>
    <cellStyle name="Normal 3 41" xfId="2917" xr:uid="{00000000-0005-0000-0000-00001C1C0000}"/>
    <cellStyle name="Normal 3 41 2" xfId="8169" xr:uid="{00000000-0005-0000-0000-00001D1C0000}"/>
    <cellStyle name="Normal 3 41 3" xfId="8168" xr:uid="{00000000-0005-0000-0000-00001E1C0000}"/>
    <cellStyle name="Normal 3 41 4" xfId="14024" xr:uid="{00000000-0005-0000-0000-00001F1C0000}"/>
    <cellStyle name="Normal 3 42" xfId="3142" xr:uid="{00000000-0005-0000-0000-0000201C0000}"/>
    <cellStyle name="Normal 3 42 2" xfId="8171" xr:uid="{00000000-0005-0000-0000-0000211C0000}"/>
    <cellStyle name="Normal 3 42 3" xfId="8170" xr:uid="{00000000-0005-0000-0000-0000221C0000}"/>
    <cellStyle name="Normal 3 42 4" xfId="13873" xr:uid="{00000000-0005-0000-0000-0000231C0000}"/>
    <cellStyle name="Normal 3 43" xfId="3189" xr:uid="{00000000-0005-0000-0000-0000241C0000}"/>
    <cellStyle name="Normal 3 43 2" xfId="8173" xr:uid="{00000000-0005-0000-0000-0000251C0000}"/>
    <cellStyle name="Normal 3 43 3" xfId="8172" xr:uid="{00000000-0005-0000-0000-0000261C0000}"/>
    <cellStyle name="Normal 3 43 4" xfId="13855" xr:uid="{00000000-0005-0000-0000-0000271C0000}"/>
    <cellStyle name="Normal 3 44" xfId="3312" xr:uid="{00000000-0005-0000-0000-0000281C0000}"/>
    <cellStyle name="Normal 3 44 2" xfId="8175" xr:uid="{00000000-0005-0000-0000-0000291C0000}"/>
    <cellStyle name="Normal 3 44 3" xfId="8174" xr:uid="{00000000-0005-0000-0000-00002A1C0000}"/>
    <cellStyle name="Normal 3 44 4" xfId="13801" xr:uid="{00000000-0005-0000-0000-00002B1C0000}"/>
    <cellStyle name="Normal 3 45" xfId="3336" xr:uid="{00000000-0005-0000-0000-00002C1C0000}"/>
    <cellStyle name="Normal 3 45 2" xfId="8177" xr:uid="{00000000-0005-0000-0000-00002D1C0000}"/>
    <cellStyle name="Normal 3 45 3" xfId="8176" xr:uid="{00000000-0005-0000-0000-00002E1C0000}"/>
    <cellStyle name="Normal 3 45 4" xfId="13789" xr:uid="{00000000-0005-0000-0000-00002F1C0000}"/>
    <cellStyle name="Normal 3 46" xfId="3288" xr:uid="{00000000-0005-0000-0000-0000301C0000}"/>
    <cellStyle name="Normal 3 46 2" xfId="8179" xr:uid="{00000000-0005-0000-0000-0000311C0000}"/>
    <cellStyle name="Normal 3 46 3" xfId="8178" xr:uid="{00000000-0005-0000-0000-0000321C0000}"/>
    <cellStyle name="Normal 3 46 4" xfId="13812" xr:uid="{00000000-0005-0000-0000-0000331C0000}"/>
    <cellStyle name="Normal 3 47" xfId="3437" xr:uid="{00000000-0005-0000-0000-0000341C0000}"/>
    <cellStyle name="Normal 3 47 2" xfId="8181" xr:uid="{00000000-0005-0000-0000-0000351C0000}"/>
    <cellStyle name="Normal 3 47 3" xfId="8180" xr:uid="{00000000-0005-0000-0000-0000361C0000}"/>
    <cellStyle name="Normal 3 47 4" xfId="13750" xr:uid="{00000000-0005-0000-0000-0000371C0000}"/>
    <cellStyle name="Normal 3 48" xfId="3463" xr:uid="{00000000-0005-0000-0000-0000381C0000}"/>
    <cellStyle name="Normal 3 48 2" xfId="8183" xr:uid="{00000000-0005-0000-0000-0000391C0000}"/>
    <cellStyle name="Normal 3 48 3" xfId="8182" xr:uid="{00000000-0005-0000-0000-00003A1C0000}"/>
    <cellStyle name="Normal 3 48 4" xfId="13738" xr:uid="{00000000-0005-0000-0000-00003B1C0000}"/>
    <cellStyle name="Normal 3 49" xfId="3489" xr:uid="{00000000-0005-0000-0000-00003C1C0000}"/>
    <cellStyle name="Normal 3 49 2" xfId="8185" xr:uid="{00000000-0005-0000-0000-00003D1C0000}"/>
    <cellStyle name="Normal 3 49 3" xfId="8184" xr:uid="{00000000-0005-0000-0000-00003E1C0000}"/>
    <cellStyle name="Normal 3 49 4" xfId="13727" xr:uid="{00000000-0005-0000-0000-00003F1C0000}"/>
    <cellStyle name="Normal 3 5" xfId="1770" xr:uid="{00000000-0005-0000-0000-0000401C0000}"/>
    <cellStyle name="Normal 3 5 10" xfId="4261" xr:uid="{00000000-0005-0000-0000-0000411C0000}"/>
    <cellStyle name="Normal 3 5 10 2" xfId="8188" xr:uid="{00000000-0005-0000-0000-0000421C0000}"/>
    <cellStyle name="Normal 3 5 10 3" xfId="8187" xr:uid="{00000000-0005-0000-0000-0000431C0000}"/>
    <cellStyle name="Normal 3 5 10 4" xfId="13358" xr:uid="{00000000-0005-0000-0000-0000441C0000}"/>
    <cellStyle name="Normal 3 5 11" xfId="4288" xr:uid="{00000000-0005-0000-0000-0000451C0000}"/>
    <cellStyle name="Normal 3 5 11 2" xfId="8190" xr:uid="{00000000-0005-0000-0000-0000461C0000}"/>
    <cellStyle name="Normal 3 5 11 3" xfId="8189" xr:uid="{00000000-0005-0000-0000-0000471C0000}"/>
    <cellStyle name="Normal 3 5 11 4" xfId="13341" xr:uid="{00000000-0005-0000-0000-0000481C0000}"/>
    <cellStyle name="Normal 3 5 12" xfId="4316" xr:uid="{00000000-0005-0000-0000-0000491C0000}"/>
    <cellStyle name="Normal 3 5 12 2" xfId="8192" xr:uid="{00000000-0005-0000-0000-00004A1C0000}"/>
    <cellStyle name="Normal 3 5 12 3" xfId="8191" xr:uid="{00000000-0005-0000-0000-00004B1C0000}"/>
    <cellStyle name="Normal 3 5 12 4" xfId="13322" xr:uid="{00000000-0005-0000-0000-00004C1C0000}"/>
    <cellStyle name="Normal 3 5 13" xfId="4342" xr:uid="{00000000-0005-0000-0000-00004D1C0000}"/>
    <cellStyle name="Normal 3 5 13 2" xfId="8194" xr:uid="{00000000-0005-0000-0000-00004E1C0000}"/>
    <cellStyle name="Normal 3 5 13 3" xfId="8193" xr:uid="{00000000-0005-0000-0000-00004F1C0000}"/>
    <cellStyle name="Normal 3 5 13 4" xfId="13304" xr:uid="{00000000-0005-0000-0000-0000501C0000}"/>
    <cellStyle name="Normal 3 5 14" xfId="4367" xr:uid="{00000000-0005-0000-0000-0000511C0000}"/>
    <cellStyle name="Normal 3 5 14 2" xfId="8196" xr:uid="{00000000-0005-0000-0000-0000521C0000}"/>
    <cellStyle name="Normal 3 5 14 3" xfId="8195" xr:uid="{00000000-0005-0000-0000-0000531C0000}"/>
    <cellStyle name="Normal 3 5 14 4" xfId="13287" xr:uid="{00000000-0005-0000-0000-0000541C0000}"/>
    <cellStyle name="Normal 3 5 15" xfId="4392" xr:uid="{00000000-0005-0000-0000-0000551C0000}"/>
    <cellStyle name="Normal 3 5 15 2" xfId="8198" xr:uid="{00000000-0005-0000-0000-0000561C0000}"/>
    <cellStyle name="Normal 3 5 15 3" xfId="8197" xr:uid="{00000000-0005-0000-0000-0000571C0000}"/>
    <cellStyle name="Normal 3 5 15 4" xfId="13270" xr:uid="{00000000-0005-0000-0000-0000581C0000}"/>
    <cellStyle name="Normal 3 5 16" xfId="4417" xr:uid="{00000000-0005-0000-0000-0000591C0000}"/>
    <cellStyle name="Normal 3 5 16 2" xfId="8200" xr:uid="{00000000-0005-0000-0000-00005A1C0000}"/>
    <cellStyle name="Normal 3 5 16 3" xfId="8199" xr:uid="{00000000-0005-0000-0000-00005B1C0000}"/>
    <cellStyle name="Normal 3 5 16 4" xfId="13253" xr:uid="{00000000-0005-0000-0000-00005C1C0000}"/>
    <cellStyle name="Normal 3 5 17" xfId="8201" xr:uid="{00000000-0005-0000-0000-00005D1C0000}"/>
    <cellStyle name="Normal 3 5 18" xfId="8186" xr:uid="{00000000-0005-0000-0000-00005E1C0000}"/>
    <cellStyle name="Normal 3 5 19" xfId="14699" xr:uid="{00000000-0005-0000-0000-00005F1C0000}"/>
    <cellStyle name="Normal 3 5 2" xfId="4072" xr:uid="{00000000-0005-0000-0000-0000601C0000}"/>
    <cellStyle name="Normal 3 5 2 2" xfId="8203" xr:uid="{00000000-0005-0000-0000-0000611C0000}"/>
    <cellStyle name="Normal 3 5 2 3" xfId="8202" xr:uid="{00000000-0005-0000-0000-0000621C0000}"/>
    <cellStyle name="Normal 3 5 2 4" xfId="13470" xr:uid="{00000000-0005-0000-0000-0000631C0000}"/>
    <cellStyle name="Normal 3 5 3" xfId="4092" xr:uid="{00000000-0005-0000-0000-0000641C0000}"/>
    <cellStyle name="Normal 3 5 3 2" xfId="8205" xr:uid="{00000000-0005-0000-0000-0000651C0000}"/>
    <cellStyle name="Normal 3 5 3 3" xfId="8204" xr:uid="{00000000-0005-0000-0000-0000661C0000}"/>
    <cellStyle name="Normal 3 5 3 4" xfId="13456" xr:uid="{00000000-0005-0000-0000-0000671C0000}"/>
    <cellStyle name="Normal 3 5 4" xfId="4114" xr:uid="{00000000-0005-0000-0000-0000681C0000}"/>
    <cellStyle name="Normal 3 5 4 2" xfId="8207" xr:uid="{00000000-0005-0000-0000-0000691C0000}"/>
    <cellStyle name="Normal 3 5 4 3" xfId="8206" xr:uid="{00000000-0005-0000-0000-00006A1C0000}"/>
    <cellStyle name="Normal 3 5 4 4" xfId="13444" xr:uid="{00000000-0005-0000-0000-00006B1C0000}"/>
    <cellStyle name="Normal 3 5 5" xfId="4136" xr:uid="{00000000-0005-0000-0000-00006C1C0000}"/>
    <cellStyle name="Normal 3 5 5 2" xfId="8209" xr:uid="{00000000-0005-0000-0000-00006D1C0000}"/>
    <cellStyle name="Normal 3 5 5 3" xfId="8208" xr:uid="{00000000-0005-0000-0000-00006E1C0000}"/>
    <cellStyle name="Normal 3 5 5 4" xfId="13432" xr:uid="{00000000-0005-0000-0000-00006F1C0000}"/>
    <cellStyle name="Normal 3 5 6" xfId="4159" xr:uid="{00000000-0005-0000-0000-0000701C0000}"/>
    <cellStyle name="Normal 3 5 6 2" xfId="8211" xr:uid="{00000000-0005-0000-0000-0000711C0000}"/>
    <cellStyle name="Normal 3 5 6 3" xfId="8210" xr:uid="{00000000-0005-0000-0000-0000721C0000}"/>
    <cellStyle name="Normal 3 5 6 4" xfId="13418" xr:uid="{00000000-0005-0000-0000-0000731C0000}"/>
    <cellStyle name="Normal 3 5 7" xfId="4182" xr:uid="{00000000-0005-0000-0000-0000741C0000}"/>
    <cellStyle name="Normal 3 5 7 2" xfId="8213" xr:uid="{00000000-0005-0000-0000-0000751C0000}"/>
    <cellStyle name="Normal 3 5 7 3" xfId="8212" xr:uid="{00000000-0005-0000-0000-0000761C0000}"/>
    <cellStyle name="Normal 3 5 7 4" xfId="13405" xr:uid="{00000000-0005-0000-0000-0000771C0000}"/>
    <cellStyle name="Normal 3 5 8" xfId="4208" xr:uid="{00000000-0005-0000-0000-0000781C0000}"/>
    <cellStyle name="Normal 3 5 8 2" xfId="8215" xr:uid="{00000000-0005-0000-0000-0000791C0000}"/>
    <cellStyle name="Normal 3 5 8 3" xfId="8214" xr:uid="{00000000-0005-0000-0000-00007A1C0000}"/>
    <cellStyle name="Normal 3 5 8 4" xfId="13391" xr:uid="{00000000-0005-0000-0000-00007B1C0000}"/>
    <cellStyle name="Normal 3 5 9" xfId="4235" xr:uid="{00000000-0005-0000-0000-00007C1C0000}"/>
    <cellStyle name="Normal 3 5 9 2" xfId="8217" xr:uid="{00000000-0005-0000-0000-00007D1C0000}"/>
    <cellStyle name="Normal 3 5 9 3" xfId="8216" xr:uid="{00000000-0005-0000-0000-00007E1C0000}"/>
    <cellStyle name="Normal 3 5 9 4" xfId="13375" xr:uid="{00000000-0005-0000-0000-00007F1C0000}"/>
    <cellStyle name="Normal 3 50" xfId="3481" xr:uid="{00000000-0005-0000-0000-0000801C0000}"/>
    <cellStyle name="Normal 3 50 2" xfId="8219" xr:uid="{00000000-0005-0000-0000-0000811C0000}"/>
    <cellStyle name="Normal 3 50 3" xfId="8218" xr:uid="{00000000-0005-0000-0000-0000821C0000}"/>
    <cellStyle name="Normal 3 50 4" xfId="13732" xr:uid="{00000000-0005-0000-0000-0000831C0000}"/>
    <cellStyle name="Normal 3 51" xfId="3503" xr:uid="{00000000-0005-0000-0000-0000841C0000}"/>
    <cellStyle name="Normal 3 51 2" xfId="8221" xr:uid="{00000000-0005-0000-0000-0000851C0000}"/>
    <cellStyle name="Normal 3 51 3" xfId="8220" xr:uid="{00000000-0005-0000-0000-0000861C0000}"/>
    <cellStyle name="Normal 3 51 4" xfId="13720" xr:uid="{00000000-0005-0000-0000-0000871C0000}"/>
    <cellStyle name="Normal 3 52" xfId="3362" xr:uid="{00000000-0005-0000-0000-0000881C0000}"/>
    <cellStyle name="Normal 3 52 2" xfId="8223" xr:uid="{00000000-0005-0000-0000-0000891C0000}"/>
    <cellStyle name="Normal 3 52 3" xfId="8222" xr:uid="{00000000-0005-0000-0000-00008A1C0000}"/>
    <cellStyle name="Normal 3 52 4" xfId="13778" xr:uid="{00000000-0005-0000-0000-00008B1C0000}"/>
    <cellStyle name="Normal 3 53" xfId="3398" xr:uid="{00000000-0005-0000-0000-00008C1C0000}"/>
    <cellStyle name="Normal 3 53 2" xfId="8225" xr:uid="{00000000-0005-0000-0000-00008D1C0000}"/>
    <cellStyle name="Normal 3 53 3" xfId="8224" xr:uid="{00000000-0005-0000-0000-00008E1C0000}"/>
    <cellStyle name="Normal 3 53 4" xfId="13764" xr:uid="{00000000-0005-0000-0000-00008F1C0000}"/>
    <cellStyle name="Normal 3 54" xfId="3534" xr:uid="{00000000-0005-0000-0000-0000901C0000}"/>
    <cellStyle name="Normal 3 54 2" xfId="8227" xr:uid="{00000000-0005-0000-0000-0000911C0000}"/>
    <cellStyle name="Normal 3 54 3" xfId="8226" xr:uid="{00000000-0005-0000-0000-0000921C0000}"/>
    <cellStyle name="Normal 3 54 4" xfId="13707" xr:uid="{00000000-0005-0000-0000-0000931C0000}"/>
    <cellStyle name="Normal 3 55" xfId="3541" xr:uid="{00000000-0005-0000-0000-0000941C0000}"/>
    <cellStyle name="Normal 3 55 2" xfId="8229" xr:uid="{00000000-0005-0000-0000-0000951C0000}"/>
    <cellStyle name="Normal 3 55 3" xfId="8228" xr:uid="{00000000-0005-0000-0000-0000961C0000}"/>
    <cellStyle name="Normal 3 55 4" xfId="13705" xr:uid="{00000000-0005-0000-0000-0000971C0000}"/>
    <cellStyle name="Normal 3 56" xfId="3632" xr:uid="{00000000-0005-0000-0000-0000981C0000}"/>
    <cellStyle name="Normal 3 56 2" xfId="8231" xr:uid="{00000000-0005-0000-0000-0000991C0000}"/>
    <cellStyle name="Normal 3 56 3" xfId="8230" xr:uid="{00000000-0005-0000-0000-00009A1C0000}"/>
    <cellStyle name="Normal 3 56 4" xfId="13664" xr:uid="{00000000-0005-0000-0000-00009B1C0000}"/>
    <cellStyle name="Normal 3 57" xfId="3482" xr:uid="{00000000-0005-0000-0000-00009C1C0000}"/>
    <cellStyle name="Normal 3 57 2" xfId="8233" xr:uid="{00000000-0005-0000-0000-00009D1C0000}"/>
    <cellStyle name="Normal 3 57 3" xfId="8232" xr:uid="{00000000-0005-0000-0000-00009E1C0000}"/>
    <cellStyle name="Normal 3 57 4" xfId="13731" xr:uid="{00000000-0005-0000-0000-00009F1C0000}"/>
    <cellStyle name="Normal 3 58" xfId="3629" xr:uid="{00000000-0005-0000-0000-0000A01C0000}"/>
    <cellStyle name="Normal 3 58 2" xfId="8235" xr:uid="{00000000-0005-0000-0000-0000A11C0000}"/>
    <cellStyle name="Normal 3 58 3" xfId="8234" xr:uid="{00000000-0005-0000-0000-0000A21C0000}"/>
    <cellStyle name="Normal 3 58 4" xfId="13666" xr:uid="{00000000-0005-0000-0000-0000A31C0000}"/>
    <cellStyle name="Normal 3 59" xfId="3774" xr:uid="{00000000-0005-0000-0000-0000A41C0000}"/>
    <cellStyle name="Normal 3 59 2" xfId="8237" xr:uid="{00000000-0005-0000-0000-0000A51C0000}"/>
    <cellStyle name="Normal 3 59 3" xfId="8236" xr:uid="{00000000-0005-0000-0000-0000A61C0000}"/>
    <cellStyle name="Normal 3 59 4" xfId="13607" xr:uid="{00000000-0005-0000-0000-0000A71C0000}"/>
    <cellStyle name="Normal 3 6" xfId="1767" xr:uid="{00000000-0005-0000-0000-0000A81C0000}"/>
    <cellStyle name="Normal 3 6 10" xfId="4264" xr:uid="{00000000-0005-0000-0000-0000A91C0000}"/>
    <cellStyle name="Normal 3 6 10 2" xfId="8240" xr:uid="{00000000-0005-0000-0000-0000AA1C0000}"/>
    <cellStyle name="Normal 3 6 10 3" xfId="8239" xr:uid="{00000000-0005-0000-0000-0000AB1C0000}"/>
    <cellStyle name="Normal 3 6 10 4" xfId="13356" xr:uid="{00000000-0005-0000-0000-0000AC1C0000}"/>
    <cellStyle name="Normal 3 6 11" xfId="4291" xr:uid="{00000000-0005-0000-0000-0000AD1C0000}"/>
    <cellStyle name="Normal 3 6 11 2" xfId="8242" xr:uid="{00000000-0005-0000-0000-0000AE1C0000}"/>
    <cellStyle name="Normal 3 6 11 3" xfId="8241" xr:uid="{00000000-0005-0000-0000-0000AF1C0000}"/>
    <cellStyle name="Normal 3 6 11 4" xfId="13339" xr:uid="{00000000-0005-0000-0000-0000B01C0000}"/>
    <cellStyle name="Normal 3 6 12" xfId="4319" xr:uid="{00000000-0005-0000-0000-0000B11C0000}"/>
    <cellStyle name="Normal 3 6 12 2" xfId="8244" xr:uid="{00000000-0005-0000-0000-0000B21C0000}"/>
    <cellStyle name="Normal 3 6 12 3" xfId="8243" xr:uid="{00000000-0005-0000-0000-0000B31C0000}"/>
    <cellStyle name="Normal 3 6 12 4" xfId="13320" xr:uid="{00000000-0005-0000-0000-0000B41C0000}"/>
    <cellStyle name="Normal 3 6 13" xfId="4345" xr:uid="{00000000-0005-0000-0000-0000B51C0000}"/>
    <cellStyle name="Normal 3 6 13 2" xfId="8246" xr:uid="{00000000-0005-0000-0000-0000B61C0000}"/>
    <cellStyle name="Normal 3 6 13 3" xfId="8245" xr:uid="{00000000-0005-0000-0000-0000B71C0000}"/>
    <cellStyle name="Normal 3 6 13 4" xfId="13302" xr:uid="{00000000-0005-0000-0000-0000B81C0000}"/>
    <cellStyle name="Normal 3 6 14" xfId="4370" xr:uid="{00000000-0005-0000-0000-0000B91C0000}"/>
    <cellStyle name="Normal 3 6 14 2" xfId="8248" xr:uid="{00000000-0005-0000-0000-0000BA1C0000}"/>
    <cellStyle name="Normal 3 6 14 3" xfId="8247" xr:uid="{00000000-0005-0000-0000-0000BB1C0000}"/>
    <cellStyle name="Normal 3 6 14 4" xfId="13285" xr:uid="{00000000-0005-0000-0000-0000BC1C0000}"/>
    <cellStyle name="Normal 3 6 15" xfId="4395" xr:uid="{00000000-0005-0000-0000-0000BD1C0000}"/>
    <cellStyle name="Normal 3 6 15 2" xfId="8250" xr:uid="{00000000-0005-0000-0000-0000BE1C0000}"/>
    <cellStyle name="Normal 3 6 15 3" xfId="8249" xr:uid="{00000000-0005-0000-0000-0000BF1C0000}"/>
    <cellStyle name="Normal 3 6 15 4" xfId="13268" xr:uid="{00000000-0005-0000-0000-0000C01C0000}"/>
    <cellStyle name="Normal 3 6 16" xfId="4420" xr:uid="{00000000-0005-0000-0000-0000C11C0000}"/>
    <cellStyle name="Normal 3 6 16 2" xfId="8252" xr:uid="{00000000-0005-0000-0000-0000C21C0000}"/>
    <cellStyle name="Normal 3 6 16 3" xfId="8251" xr:uid="{00000000-0005-0000-0000-0000C31C0000}"/>
    <cellStyle name="Normal 3 6 16 4" xfId="13251" xr:uid="{00000000-0005-0000-0000-0000C41C0000}"/>
    <cellStyle name="Normal 3 6 17" xfId="8253" xr:uid="{00000000-0005-0000-0000-0000C51C0000}"/>
    <cellStyle name="Normal 3 6 18" xfId="8238" xr:uid="{00000000-0005-0000-0000-0000C61C0000}"/>
    <cellStyle name="Normal 3 6 19" xfId="14702" xr:uid="{00000000-0005-0000-0000-0000C71C0000}"/>
    <cellStyle name="Normal 3 6 2" xfId="4075" xr:uid="{00000000-0005-0000-0000-0000C81C0000}"/>
    <cellStyle name="Normal 3 6 2 2" xfId="8255" xr:uid="{00000000-0005-0000-0000-0000C91C0000}"/>
    <cellStyle name="Normal 3 6 2 3" xfId="8254" xr:uid="{00000000-0005-0000-0000-0000CA1C0000}"/>
    <cellStyle name="Normal 3 6 2 4" xfId="13468" xr:uid="{00000000-0005-0000-0000-0000CB1C0000}"/>
    <cellStyle name="Normal 3 6 3" xfId="4095" xr:uid="{00000000-0005-0000-0000-0000CC1C0000}"/>
    <cellStyle name="Normal 3 6 3 2" xfId="8257" xr:uid="{00000000-0005-0000-0000-0000CD1C0000}"/>
    <cellStyle name="Normal 3 6 3 3" xfId="8256" xr:uid="{00000000-0005-0000-0000-0000CE1C0000}"/>
    <cellStyle name="Normal 3 6 3 4" xfId="13454" xr:uid="{00000000-0005-0000-0000-0000CF1C0000}"/>
    <cellStyle name="Normal 3 6 4" xfId="4117" xr:uid="{00000000-0005-0000-0000-0000D01C0000}"/>
    <cellStyle name="Normal 3 6 4 2" xfId="8259" xr:uid="{00000000-0005-0000-0000-0000D11C0000}"/>
    <cellStyle name="Normal 3 6 4 3" xfId="8258" xr:uid="{00000000-0005-0000-0000-0000D21C0000}"/>
    <cellStyle name="Normal 3 6 4 4" xfId="13442" xr:uid="{00000000-0005-0000-0000-0000D31C0000}"/>
    <cellStyle name="Normal 3 6 5" xfId="4139" xr:uid="{00000000-0005-0000-0000-0000D41C0000}"/>
    <cellStyle name="Normal 3 6 5 2" xfId="8261" xr:uid="{00000000-0005-0000-0000-0000D51C0000}"/>
    <cellStyle name="Normal 3 6 5 3" xfId="8260" xr:uid="{00000000-0005-0000-0000-0000D61C0000}"/>
    <cellStyle name="Normal 3 6 5 4" xfId="13430" xr:uid="{00000000-0005-0000-0000-0000D71C0000}"/>
    <cellStyle name="Normal 3 6 6" xfId="4162" xr:uid="{00000000-0005-0000-0000-0000D81C0000}"/>
    <cellStyle name="Normal 3 6 6 2" xfId="8263" xr:uid="{00000000-0005-0000-0000-0000D91C0000}"/>
    <cellStyle name="Normal 3 6 6 3" xfId="8262" xr:uid="{00000000-0005-0000-0000-0000DA1C0000}"/>
    <cellStyle name="Normal 3 6 6 4" xfId="13416" xr:uid="{00000000-0005-0000-0000-0000DB1C0000}"/>
    <cellStyle name="Normal 3 6 7" xfId="4185" xr:uid="{00000000-0005-0000-0000-0000DC1C0000}"/>
    <cellStyle name="Normal 3 6 7 2" xfId="8265" xr:uid="{00000000-0005-0000-0000-0000DD1C0000}"/>
    <cellStyle name="Normal 3 6 7 3" xfId="8264" xr:uid="{00000000-0005-0000-0000-0000DE1C0000}"/>
    <cellStyle name="Normal 3 6 7 4" xfId="13403" xr:uid="{00000000-0005-0000-0000-0000DF1C0000}"/>
    <cellStyle name="Normal 3 6 8" xfId="4211" xr:uid="{00000000-0005-0000-0000-0000E01C0000}"/>
    <cellStyle name="Normal 3 6 8 2" xfId="8267" xr:uid="{00000000-0005-0000-0000-0000E11C0000}"/>
    <cellStyle name="Normal 3 6 8 3" xfId="8266" xr:uid="{00000000-0005-0000-0000-0000E21C0000}"/>
    <cellStyle name="Normal 3 6 8 4" xfId="13389" xr:uid="{00000000-0005-0000-0000-0000E31C0000}"/>
    <cellStyle name="Normal 3 6 9" xfId="4238" xr:uid="{00000000-0005-0000-0000-0000E41C0000}"/>
    <cellStyle name="Normal 3 6 9 2" xfId="8269" xr:uid="{00000000-0005-0000-0000-0000E51C0000}"/>
    <cellStyle name="Normal 3 6 9 3" xfId="8268" xr:uid="{00000000-0005-0000-0000-0000E61C0000}"/>
    <cellStyle name="Normal 3 6 9 4" xfId="13373" xr:uid="{00000000-0005-0000-0000-0000E71C0000}"/>
    <cellStyle name="Normal 3 60" xfId="3522" xr:uid="{00000000-0005-0000-0000-0000E81C0000}"/>
    <cellStyle name="Normal 3 60 2" xfId="8271" xr:uid="{00000000-0005-0000-0000-0000E91C0000}"/>
    <cellStyle name="Normal 3 60 3" xfId="8270" xr:uid="{00000000-0005-0000-0000-0000EA1C0000}"/>
    <cellStyle name="Normal 3 60 4" xfId="13713" xr:uid="{00000000-0005-0000-0000-0000EB1C0000}"/>
    <cellStyle name="Normal 3 61" xfId="3903" xr:uid="{00000000-0005-0000-0000-0000EC1C0000}"/>
    <cellStyle name="Normal 3 61 2" xfId="8273" xr:uid="{00000000-0005-0000-0000-0000ED1C0000}"/>
    <cellStyle name="Normal 3 61 3" xfId="8272" xr:uid="{00000000-0005-0000-0000-0000EE1C0000}"/>
    <cellStyle name="Normal 3 61 4" xfId="13547" xr:uid="{00000000-0005-0000-0000-0000EF1C0000}"/>
    <cellStyle name="Normal 3 62" xfId="3783" xr:uid="{00000000-0005-0000-0000-0000F01C0000}"/>
    <cellStyle name="Normal 3 62 2" xfId="8275" xr:uid="{00000000-0005-0000-0000-0000F11C0000}"/>
    <cellStyle name="Normal 3 62 3" xfId="8274" xr:uid="{00000000-0005-0000-0000-0000F21C0000}"/>
    <cellStyle name="Normal 3 62 4" xfId="13601" xr:uid="{00000000-0005-0000-0000-0000F31C0000}"/>
    <cellStyle name="Normal 3 63" xfId="1540" xr:uid="{00000000-0005-0000-0000-0000F41C0000}"/>
    <cellStyle name="Normal 3 63 2" xfId="8277" xr:uid="{00000000-0005-0000-0000-0000F51C0000}"/>
    <cellStyle name="Normal 3 63 3" xfId="8276" xr:uid="{00000000-0005-0000-0000-0000F61C0000}"/>
    <cellStyle name="Normal 3 63 4" xfId="14760" xr:uid="{00000000-0005-0000-0000-0000F71C0000}"/>
    <cellStyle name="Normal 3 64" xfId="319" xr:uid="{00000000-0005-0000-0000-0000F81C0000}"/>
    <cellStyle name="Normal 3 64 2" xfId="8279" xr:uid="{00000000-0005-0000-0000-0000F91C0000}"/>
    <cellStyle name="Normal 3 64 3" xfId="8278" xr:uid="{00000000-0005-0000-0000-0000FA1C0000}"/>
    <cellStyle name="Normal 3 64 4" xfId="14927" xr:uid="{00000000-0005-0000-0000-0000FB1C0000}"/>
    <cellStyle name="Normal 3 65" xfId="8280" xr:uid="{00000000-0005-0000-0000-0000FC1C0000}"/>
    <cellStyle name="Normal 3 66" xfId="14964" xr:uid="{00000000-0005-0000-0000-0000FD1C0000}"/>
    <cellStyle name="Normal 3 7" xfId="1785" xr:uid="{00000000-0005-0000-0000-0000FE1C0000}"/>
    <cellStyle name="Normal 3 7 10" xfId="4267" xr:uid="{00000000-0005-0000-0000-0000FF1C0000}"/>
    <cellStyle name="Normal 3 7 10 2" xfId="8283" xr:uid="{00000000-0005-0000-0000-0000001D0000}"/>
    <cellStyle name="Normal 3 7 10 3" xfId="8282" xr:uid="{00000000-0005-0000-0000-0000011D0000}"/>
    <cellStyle name="Normal 3 7 10 4" xfId="13354" xr:uid="{00000000-0005-0000-0000-0000021D0000}"/>
    <cellStyle name="Normal 3 7 11" xfId="4294" xr:uid="{00000000-0005-0000-0000-0000031D0000}"/>
    <cellStyle name="Normal 3 7 11 2" xfId="8285" xr:uid="{00000000-0005-0000-0000-0000041D0000}"/>
    <cellStyle name="Normal 3 7 11 3" xfId="8284" xr:uid="{00000000-0005-0000-0000-0000051D0000}"/>
    <cellStyle name="Normal 3 7 11 4" xfId="13337" xr:uid="{00000000-0005-0000-0000-0000061D0000}"/>
    <cellStyle name="Normal 3 7 12" xfId="4322" xr:uid="{00000000-0005-0000-0000-0000071D0000}"/>
    <cellStyle name="Normal 3 7 12 2" xfId="8287" xr:uid="{00000000-0005-0000-0000-0000081D0000}"/>
    <cellStyle name="Normal 3 7 12 3" xfId="8286" xr:uid="{00000000-0005-0000-0000-0000091D0000}"/>
    <cellStyle name="Normal 3 7 12 4" xfId="13318" xr:uid="{00000000-0005-0000-0000-00000A1D0000}"/>
    <cellStyle name="Normal 3 7 13" xfId="4348" xr:uid="{00000000-0005-0000-0000-00000B1D0000}"/>
    <cellStyle name="Normal 3 7 13 2" xfId="8289" xr:uid="{00000000-0005-0000-0000-00000C1D0000}"/>
    <cellStyle name="Normal 3 7 13 3" xfId="8288" xr:uid="{00000000-0005-0000-0000-00000D1D0000}"/>
    <cellStyle name="Normal 3 7 13 4" xfId="13300" xr:uid="{00000000-0005-0000-0000-00000E1D0000}"/>
    <cellStyle name="Normal 3 7 14" xfId="4373" xr:uid="{00000000-0005-0000-0000-00000F1D0000}"/>
    <cellStyle name="Normal 3 7 14 2" xfId="8291" xr:uid="{00000000-0005-0000-0000-0000101D0000}"/>
    <cellStyle name="Normal 3 7 14 3" xfId="8290" xr:uid="{00000000-0005-0000-0000-0000111D0000}"/>
    <cellStyle name="Normal 3 7 14 4" xfId="13283" xr:uid="{00000000-0005-0000-0000-0000121D0000}"/>
    <cellStyle name="Normal 3 7 15" xfId="4398" xr:uid="{00000000-0005-0000-0000-0000131D0000}"/>
    <cellStyle name="Normal 3 7 15 2" xfId="8293" xr:uid="{00000000-0005-0000-0000-0000141D0000}"/>
    <cellStyle name="Normal 3 7 15 3" xfId="8292" xr:uid="{00000000-0005-0000-0000-0000151D0000}"/>
    <cellStyle name="Normal 3 7 15 4" xfId="13266" xr:uid="{00000000-0005-0000-0000-0000161D0000}"/>
    <cellStyle name="Normal 3 7 16" xfId="4423" xr:uid="{00000000-0005-0000-0000-0000171D0000}"/>
    <cellStyle name="Normal 3 7 16 2" xfId="8295" xr:uid="{00000000-0005-0000-0000-0000181D0000}"/>
    <cellStyle name="Normal 3 7 16 3" xfId="8294" xr:uid="{00000000-0005-0000-0000-0000191D0000}"/>
    <cellStyle name="Normal 3 7 16 4" xfId="13249" xr:uid="{00000000-0005-0000-0000-00001A1D0000}"/>
    <cellStyle name="Normal 3 7 17" xfId="8296" xr:uid="{00000000-0005-0000-0000-00001B1D0000}"/>
    <cellStyle name="Normal 3 7 18" xfId="8281" xr:uid="{00000000-0005-0000-0000-00001C1D0000}"/>
    <cellStyle name="Normal 3 7 19" xfId="14687" xr:uid="{00000000-0005-0000-0000-00001D1D0000}"/>
    <cellStyle name="Normal 3 7 2" xfId="4078" xr:uid="{00000000-0005-0000-0000-00001E1D0000}"/>
    <cellStyle name="Normal 3 7 2 2" xfId="8298" xr:uid="{00000000-0005-0000-0000-00001F1D0000}"/>
    <cellStyle name="Normal 3 7 2 3" xfId="8297" xr:uid="{00000000-0005-0000-0000-0000201D0000}"/>
    <cellStyle name="Normal 3 7 2 4" xfId="13466" xr:uid="{00000000-0005-0000-0000-0000211D0000}"/>
    <cellStyle name="Normal 3 7 3" xfId="4098" xr:uid="{00000000-0005-0000-0000-0000221D0000}"/>
    <cellStyle name="Normal 3 7 3 2" xfId="8300" xr:uid="{00000000-0005-0000-0000-0000231D0000}"/>
    <cellStyle name="Normal 3 7 3 3" xfId="8299" xr:uid="{00000000-0005-0000-0000-0000241D0000}"/>
    <cellStyle name="Normal 3 7 3 4" xfId="13452" xr:uid="{00000000-0005-0000-0000-0000251D0000}"/>
    <cellStyle name="Normal 3 7 4" xfId="4120" xr:uid="{00000000-0005-0000-0000-0000261D0000}"/>
    <cellStyle name="Normal 3 7 4 2" xfId="8302" xr:uid="{00000000-0005-0000-0000-0000271D0000}"/>
    <cellStyle name="Normal 3 7 4 3" xfId="8301" xr:uid="{00000000-0005-0000-0000-0000281D0000}"/>
    <cellStyle name="Normal 3 7 4 4" xfId="13440" xr:uid="{00000000-0005-0000-0000-0000291D0000}"/>
    <cellStyle name="Normal 3 7 5" xfId="4142" xr:uid="{00000000-0005-0000-0000-00002A1D0000}"/>
    <cellStyle name="Normal 3 7 5 2" xfId="8304" xr:uid="{00000000-0005-0000-0000-00002B1D0000}"/>
    <cellStyle name="Normal 3 7 5 3" xfId="8303" xr:uid="{00000000-0005-0000-0000-00002C1D0000}"/>
    <cellStyle name="Normal 3 7 5 4" xfId="13428" xr:uid="{00000000-0005-0000-0000-00002D1D0000}"/>
    <cellStyle name="Normal 3 7 6" xfId="4165" xr:uid="{00000000-0005-0000-0000-00002E1D0000}"/>
    <cellStyle name="Normal 3 7 6 2" xfId="8306" xr:uid="{00000000-0005-0000-0000-00002F1D0000}"/>
    <cellStyle name="Normal 3 7 6 3" xfId="8305" xr:uid="{00000000-0005-0000-0000-0000301D0000}"/>
    <cellStyle name="Normal 3 7 6 4" xfId="13414" xr:uid="{00000000-0005-0000-0000-0000311D0000}"/>
    <cellStyle name="Normal 3 7 7" xfId="4188" xr:uid="{00000000-0005-0000-0000-0000321D0000}"/>
    <cellStyle name="Normal 3 7 7 2" xfId="8308" xr:uid="{00000000-0005-0000-0000-0000331D0000}"/>
    <cellStyle name="Normal 3 7 7 3" xfId="8307" xr:uid="{00000000-0005-0000-0000-0000341D0000}"/>
    <cellStyle name="Normal 3 7 7 4" xfId="13401" xr:uid="{00000000-0005-0000-0000-0000351D0000}"/>
    <cellStyle name="Normal 3 7 8" xfId="4214" xr:uid="{00000000-0005-0000-0000-0000361D0000}"/>
    <cellStyle name="Normal 3 7 8 2" xfId="8310" xr:uid="{00000000-0005-0000-0000-0000371D0000}"/>
    <cellStyle name="Normal 3 7 8 3" xfId="8309" xr:uid="{00000000-0005-0000-0000-0000381D0000}"/>
    <cellStyle name="Normal 3 7 8 4" xfId="13387" xr:uid="{00000000-0005-0000-0000-0000391D0000}"/>
    <cellStyle name="Normal 3 7 9" xfId="4241" xr:uid="{00000000-0005-0000-0000-00003A1D0000}"/>
    <cellStyle name="Normal 3 7 9 2" xfId="8312" xr:uid="{00000000-0005-0000-0000-00003B1D0000}"/>
    <cellStyle name="Normal 3 7 9 3" xfId="8311" xr:uid="{00000000-0005-0000-0000-00003C1D0000}"/>
    <cellStyle name="Normal 3 7 9 4" xfId="13371" xr:uid="{00000000-0005-0000-0000-00003D1D0000}"/>
    <cellStyle name="Normal 3 8" xfId="1863" xr:uid="{00000000-0005-0000-0000-00003E1D0000}"/>
    <cellStyle name="Normal 3 8 2" xfId="8314" xr:uid="{00000000-0005-0000-0000-00003F1D0000}"/>
    <cellStyle name="Normal 3 8 3" xfId="8313" xr:uid="{00000000-0005-0000-0000-0000401D0000}"/>
    <cellStyle name="Normal 3 8 4" xfId="14654" xr:uid="{00000000-0005-0000-0000-0000411D0000}"/>
    <cellStyle name="Normal 3 9" xfId="1884" xr:uid="{00000000-0005-0000-0000-0000421D0000}"/>
    <cellStyle name="Normal 3 9 2" xfId="8316" xr:uid="{00000000-0005-0000-0000-0000431D0000}"/>
    <cellStyle name="Normal 3 9 3" xfId="8315" xr:uid="{00000000-0005-0000-0000-0000441D0000}"/>
    <cellStyle name="Normal 3 9 4" xfId="14642" xr:uid="{00000000-0005-0000-0000-0000451D0000}"/>
    <cellStyle name="Normal 30" xfId="2063" xr:uid="{00000000-0005-0000-0000-0000461D0000}"/>
    <cellStyle name="Normal 30 10" xfId="4841" xr:uid="{00000000-0005-0000-0000-0000471D0000}"/>
    <cellStyle name="Normal 30 10 2" xfId="8319" xr:uid="{00000000-0005-0000-0000-0000481D0000}"/>
    <cellStyle name="Normal 30 10 3" xfId="8318" xr:uid="{00000000-0005-0000-0000-0000491D0000}"/>
    <cellStyle name="Normal 30 10 4" xfId="13031" xr:uid="{00000000-0005-0000-0000-00004A1D0000}"/>
    <cellStyle name="Normal 30 11" xfId="4854" xr:uid="{00000000-0005-0000-0000-00004B1D0000}"/>
    <cellStyle name="Normal 30 11 2" xfId="8321" xr:uid="{00000000-0005-0000-0000-00004C1D0000}"/>
    <cellStyle name="Normal 30 11 3" xfId="8320" xr:uid="{00000000-0005-0000-0000-00004D1D0000}"/>
    <cellStyle name="Normal 30 11 4" xfId="13020" xr:uid="{00000000-0005-0000-0000-00004E1D0000}"/>
    <cellStyle name="Normal 30 12" xfId="4868" xr:uid="{00000000-0005-0000-0000-00004F1D0000}"/>
    <cellStyle name="Normal 30 12 2" xfId="8323" xr:uid="{00000000-0005-0000-0000-0000501D0000}"/>
    <cellStyle name="Normal 30 12 3" xfId="8322" xr:uid="{00000000-0005-0000-0000-0000511D0000}"/>
    <cellStyle name="Normal 30 12 4" xfId="13009" xr:uid="{00000000-0005-0000-0000-0000521D0000}"/>
    <cellStyle name="Normal 30 13" xfId="4885" xr:uid="{00000000-0005-0000-0000-0000531D0000}"/>
    <cellStyle name="Normal 30 13 2" xfId="8325" xr:uid="{00000000-0005-0000-0000-0000541D0000}"/>
    <cellStyle name="Normal 30 13 3" xfId="8324" xr:uid="{00000000-0005-0000-0000-0000551D0000}"/>
    <cellStyle name="Normal 30 13 4" xfId="12995" xr:uid="{00000000-0005-0000-0000-0000561D0000}"/>
    <cellStyle name="Normal 30 14" xfId="4903" xr:uid="{00000000-0005-0000-0000-0000571D0000}"/>
    <cellStyle name="Normal 30 14 2" xfId="8327" xr:uid="{00000000-0005-0000-0000-0000581D0000}"/>
    <cellStyle name="Normal 30 14 3" xfId="8326" xr:uid="{00000000-0005-0000-0000-0000591D0000}"/>
    <cellStyle name="Normal 30 14 4" xfId="12980" xr:uid="{00000000-0005-0000-0000-00005A1D0000}"/>
    <cellStyle name="Normal 30 15" xfId="4925" xr:uid="{00000000-0005-0000-0000-00005B1D0000}"/>
    <cellStyle name="Normal 30 15 2" xfId="8329" xr:uid="{00000000-0005-0000-0000-00005C1D0000}"/>
    <cellStyle name="Normal 30 15 3" xfId="8328" xr:uid="{00000000-0005-0000-0000-00005D1D0000}"/>
    <cellStyle name="Normal 30 15 4" xfId="12961" xr:uid="{00000000-0005-0000-0000-00005E1D0000}"/>
    <cellStyle name="Normal 30 16" xfId="4948" xr:uid="{00000000-0005-0000-0000-00005F1D0000}"/>
    <cellStyle name="Normal 30 16 2" xfId="8331" xr:uid="{00000000-0005-0000-0000-0000601D0000}"/>
    <cellStyle name="Normal 30 16 3" xfId="8330" xr:uid="{00000000-0005-0000-0000-0000611D0000}"/>
    <cellStyle name="Normal 30 16 4" xfId="12940" xr:uid="{00000000-0005-0000-0000-0000621D0000}"/>
    <cellStyle name="Normal 30 17" xfId="4970" xr:uid="{00000000-0005-0000-0000-0000631D0000}"/>
    <cellStyle name="Normal 30 17 2" xfId="8333" xr:uid="{00000000-0005-0000-0000-0000641D0000}"/>
    <cellStyle name="Normal 30 17 3" xfId="8332" xr:uid="{00000000-0005-0000-0000-0000651D0000}"/>
    <cellStyle name="Normal 30 17 4" xfId="12920" xr:uid="{00000000-0005-0000-0000-0000661D0000}"/>
    <cellStyle name="Normal 30 18" xfId="4993" xr:uid="{00000000-0005-0000-0000-0000671D0000}"/>
    <cellStyle name="Normal 30 18 2" xfId="8335" xr:uid="{00000000-0005-0000-0000-0000681D0000}"/>
    <cellStyle name="Normal 30 18 3" xfId="8334" xr:uid="{00000000-0005-0000-0000-0000691D0000}"/>
    <cellStyle name="Normal 30 18 4" xfId="12900" xr:uid="{00000000-0005-0000-0000-00006A1D0000}"/>
    <cellStyle name="Normal 30 19" xfId="5013" xr:uid="{00000000-0005-0000-0000-00006B1D0000}"/>
    <cellStyle name="Normal 30 19 2" xfId="8337" xr:uid="{00000000-0005-0000-0000-00006C1D0000}"/>
    <cellStyle name="Normal 30 19 3" xfId="8336" xr:uid="{00000000-0005-0000-0000-00006D1D0000}"/>
    <cellStyle name="Normal 30 19 4" xfId="12881" xr:uid="{00000000-0005-0000-0000-00006E1D0000}"/>
    <cellStyle name="Normal 30 2" xfId="2359" xr:uid="{00000000-0005-0000-0000-00006F1D0000}"/>
    <cellStyle name="Normal 30 2 2" xfId="8339" xr:uid="{00000000-0005-0000-0000-0000701D0000}"/>
    <cellStyle name="Normal 30 2 3" xfId="8338" xr:uid="{00000000-0005-0000-0000-0000711D0000}"/>
    <cellStyle name="Normal 30 2 4" xfId="14369" xr:uid="{00000000-0005-0000-0000-0000721D0000}"/>
    <cellStyle name="Normal 30 20" xfId="4693" xr:uid="{00000000-0005-0000-0000-0000731D0000}"/>
    <cellStyle name="Normal 30 20 2" xfId="8341" xr:uid="{00000000-0005-0000-0000-0000741D0000}"/>
    <cellStyle name="Normal 30 20 3" xfId="8340" xr:uid="{00000000-0005-0000-0000-0000751D0000}"/>
    <cellStyle name="Normal 30 20 4" xfId="13132" xr:uid="{00000000-0005-0000-0000-0000761D0000}"/>
    <cellStyle name="Normal 30 21" xfId="4502" xr:uid="{00000000-0005-0000-0000-0000771D0000}"/>
    <cellStyle name="Normal 30 21 2" xfId="8343" xr:uid="{00000000-0005-0000-0000-0000781D0000}"/>
    <cellStyle name="Normal 30 21 3" xfId="8342" xr:uid="{00000000-0005-0000-0000-0000791D0000}"/>
    <cellStyle name="Normal 30 21 4" xfId="13227" xr:uid="{00000000-0005-0000-0000-00007A1D0000}"/>
    <cellStyle name="Normal 30 22" xfId="4609" xr:uid="{00000000-0005-0000-0000-00007B1D0000}"/>
    <cellStyle name="Normal 30 22 2" xfId="8345" xr:uid="{00000000-0005-0000-0000-00007C1D0000}"/>
    <cellStyle name="Normal 30 22 3" xfId="8344" xr:uid="{00000000-0005-0000-0000-00007D1D0000}"/>
    <cellStyle name="Normal 30 22 4" xfId="13182" xr:uid="{00000000-0005-0000-0000-00007E1D0000}"/>
    <cellStyle name="Normal 30 23" xfId="5107" xr:uid="{00000000-0005-0000-0000-00007F1D0000}"/>
    <cellStyle name="Normal 30 23 2" xfId="8347" xr:uid="{00000000-0005-0000-0000-0000801D0000}"/>
    <cellStyle name="Normal 30 23 3" xfId="8346" xr:uid="{00000000-0005-0000-0000-0000811D0000}"/>
    <cellStyle name="Normal 30 23 4" xfId="12809" xr:uid="{00000000-0005-0000-0000-0000821D0000}"/>
    <cellStyle name="Normal 30 24" xfId="5117" xr:uid="{00000000-0005-0000-0000-0000831D0000}"/>
    <cellStyle name="Normal 30 24 2" xfId="8349" xr:uid="{00000000-0005-0000-0000-0000841D0000}"/>
    <cellStyle name="Normal 30 24 3" xfId="8348" xr:uid="{00000000-0005-0000-0000-0000851D0000}"/>
    <cellStyle name="Normal 30 24 4" xfId="12803" xr:uid="{00000000-0005-0000-0000-0000861D0000}"/>
    <cellStyle name="Normal 30 25" xfId="5125" xr:uid="{00000000-0005-0000-0000-0000871D0000}"/>
    <cellStyle name="Normal 30 25 2" xfId="8351" xr:uid="{00000000-0005-0000-0000-0000881D0000}"/>
    <cellStyle name="Normal 30 25 3" xfId="8350" xr:uid="{00000000-0005-0000-0000-0000891D0000}"/>
    <cellStyle name="Normal 30 25 4" xfId="12799" xr:uid="{00000000-0005-0000-0000-00008A1D0000}"/>
    <cellStyle name="Normal 30 26" xfId="8352" xr:uid="{00000000-0005-0000-0000-00008B1D0000}"/>
    <cellStyle name="Normal 30 27" xfId="8317" xr:uid="{00000000-0005-0000-0000-00008C1D0000}"/>
    <cellStyle name="Normal 30 28" xfId="14548" xr:uid="{00000000-0005-0000-0000-00008D1D0000}"/>
    <cellStyle name="Normal 30 3" xfId="2641" xr:uid="{00000000-0005-0000-0000-00008E1D0000}"/>
    <cellStyle name="Normal 30 3 2" xfId="8354" xr:uid="{00000000-0005-0000-0000-00008F1D0000}"/>
    <cellStyle name="Normal 30 3 3" xfId="8353" xr:uid="{00000000-0005-0000-0000-0000901D0000}"/>
    <cellStyle name="Normal 30 3 4" xfId="14188" xr:uid="{00000000-0005-0000-0000-0000911D0000}"/>
    <cellStyle name="Normal 30 4" xfId="2157" xr:uid="{00000000-0005-0000-0000-0000921D0000}"/>
    <cellStyle name="Normal 30 4 2" xfId="8356" xr:uid="{00000000-0005-0000-0000-0000931D0000}"/>
    <cellStyle name="Normal 30 4 3" xfId="8355" xr:uid="{00000000-0005-0000-0000-0000941D0000}"/>
    <cellStyle name="Normal 30 4 4" xfId="14486" xr:uid="{00000000-0005-0000-0000-0000951D0000}"/>
    <cellStyle name="Normal 30 5" xfId="1787" xr:uid="{00000000-0005-0000-0000-0000961D0000}"/>
    <cellStyle name="Normal 30 5 2" xfId="8358" xr:uid="{00000000-0005-0000-0000-0000971D0000}"/>
    <cellStyle name="Normal 30 5 3" xfId="8357" xr:uid="{00000000-0005-0000-0000-0000981D0000}"/>
    <cellStyle name="Normal 30 5 4" xfId="14686" xr:uid="{00000000-0005-0000-0000-0000991D0000}"/>
    <cellStyle name="Normal 30 6" xfId="4791" xr:uid="{00000000-0005-0000-0000-00009A1D0000}"/>
    <cellStyle name="Normal 30 6 2" xfId="8360" xr:uid="{00000000-0005-0000-0000-00009B1D0000}"/>
    <cellStyle name="Normal 30 6 3" xfId="8359" xr:uid="{00000000-0005-0000-0000-00009C1D0000}"/>
    <cellStyle name="Normal 30 6 4" xfId="13070" xr:uid="{00000000-0005-0000-0000-00009D1D0000}"/>
    <cellStyle name="Normal 30 7" xfId="4802" xr:uid="{00000000-0005-0000-0000-00009E1D0000}"/>
    <cellStyle name="Normal 30 7 2" xfId="8362" xr:uid="{00000000-0005-0000-0000-00009F1D0000}"/>
    <cellStyle name="Normal 30 7 3" xfId="8361" xr:uid="{00000000-0005-0000-0000-0000A01D0000}"/>
    <cellStyle name="Normal 30 7 4" xfId="13061" xr:uid="{00000000-0005-0000-0000-0000A11D0000}"/>
    <cellStyle name="Normal 30 8" xfId="4813" xr:uid="{00000000-0005-0000-0000-0000A21D0000}"/>
    <cellStyle name="Normal 30 8 2" xfId="8364" xr:uid="{00000000-0005-0000-0000-0000A31D0000}"/>
    <cellStyle name="Normal 30 8 3" xfId="8363" xr:uid="{00000000-0005-0000-0000-0000A41D0000}"/>
    <cellStyle name="Normal 30 8 4" xfId="13054" xr:uid="{00000000-0005-0000-0000-0000A51D0000}"/>
    <cellStyle name="Normal 30 9" xfId="4825" xr:uid="{00000000-0005-0000-0000-0000A61D0000}"/>
    <cellStyle name="Normal 30 9 2" xfId="8366" xr:uid="{00000000-0005-0000-0000-0000A71D0000}"/>
    <cellStyle name="Normal 30 9 3" xfId="8365" xr:uid="{00000000-0005-0000-0000-0000A81D0000}"/>
    <cellStyle name="Normal 30 9 4" xfId="13045" xr:uid="{00000000-0005-0000-0000-0000A91D0000}"/>
    <cellStyle name="Normal 31" xfId="2090" xr:uid="{00000000-0005-0000-0000-0000AA1D0000}"/>
    <cellStyle name="Normal 31 10" xfId="4855" xr:uid="{00000000-0005-0000-0000-0000AB1D0000}"/>
    <cellStyle name="Normal 31 10 2" xfId="8369" xr:uid="{00000000-0005-0000-0000-0000AC1D0000}"/>
    <cellStyle name="Normal 31 10 3" xfId="8368" xr:uid="{00000000-0005-0000-0000-0000AD1D0000}"/>
    <cellStyle name="Normal 31 10 4" xfId="13019" xr:uid="{00000000-0005-0000-0000-0000AE1D0000}"/>
    <cellStyle name="Normal 31 11" xfId="4869" xr:uid="{00000000-0005-0000-0000-0000AF1D0000}"/>
    <cellStyle name="Normal 31 11 2" xfId="8371" xr:uid="{00000000-0005-0000-0000-0000B01D0000}"/>
    <cellStyle name="Normal 31 11 3" xfId="8370" xr:uid="{00000000-0005-0000-0000-0000B11D0000}"/>
    <cellStyle name="Normal 31 11 4" xfId="13008" xr:uid="{00000000-0005-0000-0000-0000B21D0000}"/>
    <cellStyle name="Normal 31 12" xfId="4886" xr:uid="{00000000-0005-0000-0000-0000B31D0000}"/>
    <cellStyle name="Normal 31 12 2" xfId="8373" xr:uid="{00000000-0005-0000-0000-0000B41D0000}"/>
    <cellStyle name="Normal 31 12 3" xfId="8372" xr:uid="{00000000-0005-0000-0000-0000B51D0000}"/>
    <cellStyle name="Normal 31 12 4" xfId="12994" xr:uid="{00000000-0005-0000-0000-0000B61D0000}"/>
    <cellStyle name="Normal 31 13" xfId="4904" xr:uid="{00000000-0005-0000-0000-0000B71D0000}"/>
    <cellStyle name="Normal 31 13 2" xfId="8375" xr:uid="{00000000-0005-0000-0000-0000B81D0000}"/>
    <cellStyle name="Normal 31 13 3" xfId="8374" xr:uid="{00000000-0005-0000-0000-0000B91D0000}"/>
    <cellStyle name="Normal 31 13 4" xfId="12979" xr:uid="{00000000-0005-0000-0000-0000BA1D0000}"/>
    <cellStyle name="Normal 31 14" xfId="4926" xr:uid="{00000000-0005-0000-0000-0000BB1D0000}"/>
    <cellStyle name="Normal 31 14 2" xfId="8377" xr:uid="{00000000-0005-0000-0000-0000BC1D0000}"/>
    <cellStyle name="Normal 31 14 3" xfId="8376" xr:uid="{00000000-0005-0000-0000-0000BD1D0000}"/>
    <cellStyle name="Normal 31 14 4" xfId="12960" xr:uid="{00000000-0005-0000-0000-0000BE1D0000}"/>
    <cellStyle name="Normal 31 15" xfId="4949" xr:uid="{00000000-0005-0000-0000-0000BF1D0000}"/>
    <cellStyle name="Normal 31 15 2" xfId="8379" xr:uid="{00000000-0005-0000-0000-0000C01D0000}"/>
    <cellStyle name="Normal 31 15 3" xfId="8378" xr:uid="{00000000-0005-0000-0000-0000C11D0000}"/>
    <cellStyle name="Normal 31 15 4" xfId="12939" xr:uid="{00000000-0005-0000-0000-0000C21D0000}"/>
    <cellStyle name="Normal 31 16" xfId="4971" xr:uid="{00000000-0005-0000-0000-0000C31D0000}"/>
    <cellStyle name="Normal 31 16 2" xfId="8381" xr:uid="{00000000-0005-0000-0000-0000C41D0000}"/>
    <cellStyle name="Normal 31 16 3" xfId="8380" xr:uid="{00000000-0005-0000-0000-0000C51D0000}"/>
    <cellStyle name="Normal 31 16 4" xfId="12919" xr:uid="{00000000-0005-0000-0000-0000C61D0000}"/>
    <cellStyle name="Normal 31 17" xfId="4994" xr:uid="{00000000-0005-0000-0000-0000C71D0000}"/>
    <cellStyle name="Normal 31 17 2" xfId="8383" xr:uid="{00000000-0005-0000-0000-0000C81D0000}"/>
    <cellStyle name="Normal 31 17 3" xfId="8382" xr:uid="{00000000-0005-0000-0000-0000C91D0000}"/>
    <cellStyle name="Normal 31 17 4" xfId="12899" xr:uid="{00000000-0005-0000-0000-0000CA1D0000}"/>
    <cellStyle name="Normal 31 18" xfId="4774" xr:uid="{00000000-0005-0000-0000-0000CB1D0000}"/>
    <cellStyle name="Normal 31 18 2" xfId="8385" xr:uid="{00000000-0005-0000-0000-0000CC1D0000}"/>
    <cellStyle name="Normal 31 18 3" xfId="8384" xr:uid="{00000000-0005-0000-0000-0000CD1D0000}"/>
    <cellStyle name="Normal 31 18 4" xfId="13081" xr:uid="{00000000-0005-0000-0000-0000CE1D0000}"/>
    <cellStyle name="Normal 31 19" xfId="5035" xr:uid="{00000000-0005-0000-0000-0000CF1D0000}"/>
    <cellStyle name="Normal 31 19 2" xfId="8387" xr:uid="{00000000-0005-0000-0000-0000D01D0000}"/>
    <cellStyle name="Normal 31 19 3" xfId="8386" xr:uid="{00000000-0005-0000-0000-0000D11D0000}"/>
    <cellStyle name="Normal 31 19 4" xfId="12862" xr:uid="{00000000-0005-0000-0000-0000D21D0000}"/>
    <cellStyle name="Normal 31 2" xfId="2202" xr:uid="{00000000-0005-0000-0000-0000D31D0000}"/>
    <cellStyle name="Normal 31 2 2" xfId="8389" xr:uid="{00000000-0005-0000-0000-0000D41D0000}"/>
    <cellStyle name="Normal 31 2 3" xfId="8388" xr:uid="{00000000-0005-0000-0000-0000D51D0000}"/>
    <cellStyle name="Normal 31 2 4" xfId="14462" xr:uid="{00000000-0005-0000-0000-0000D61D0000}"/>
    <cellStyle name="Normal 31 20" xfId="4488" xr:uid="{00000000-0005-0000-0000-0000D71D0000}"/>
    <cellStyle name="Normal 31 20 2" xfId="8391" xr:uid="{00000000-0005-0000-0000-0000D81D0000}"/>
    <cellStyle name="Normal 31 20 3" xfId="8390" xr:uid="{00000000-0005-0000-0000-0000D91D0000}"/>
    <cellStyle name="Normal 31 20 4" xfId="13236" xr:uid="{00000000-0005-0000-0000-0000DA1D0000}"/>
    <cellStyle name="Normal 31 21" xfId="5075" xr:uid="{00000000-0005-0000-0000-0000DB1D0000}"/>
    <cellStyle name="Normal 31 21 2" xfId="8393" xr:uid="{00000000-0005-0000-0000-0000DC1D0000}"/>
    <cellStyle name="Normal 31 21 3" xfId="8392" xr:uid="{00000000-0005-0000-0000-0000DD1D0000}"/>
    <cellStyle name="Normal 31 21 4" xfId="12831" xr:uid="{00000000-0005-0000-0000-0000DE1D0000}"/>
    <cellStyle name="Normal 31 22" xfId="5031" xr:uid="{00000000-0005-0000-0000-0000DF1D0000}"/>
    <cellStyle name="Normal 31 22 2" xfId="8395" xr:uid="{00000000-0005-0000-0000-0000E01D0000}"/>
    <cellStyle name="Normal 31 22 3" xfId="8394" xr:uid="{00000000-0005-0000-0000-0000E11D0000}"/>
    <cellStyle name="Normal 31 22 4" xfId="12866" xr:uid="{00000000-0005-0000-0000-0000E21D0000}"/>
    <cellStyle name="Normal 31 23" xfId="4617" xr:uid="{00000000-0005-0000-0000-0000E31D0000}"/>
    <cellStyle name="Normal 31 23 2" xfId="8397" xr:uid="{00000000-0005-0000-0000-0000E41D0000}"/>
    <cellStyle name="Normal 31 23 3" xfId="8396" xr:uid="{00000000-0005-0000-0000-0000E51D0000}"/>
    <cellStyle name="Normal 31 23 4" xfId="13179" xr:uid="{00000000-0005-0000-0000-0000E61D0000}"/>
    <cellStyle name="Normal 31 24" xfId="5099" xr:uid="{00000000-0005-0000-0000-0000E71D0000}"/>
    <cellStyle name="Normal 31 24 2" xfId="8399" xr:uid="{00000000-0005-0000-0000-0000E81D0000}"/>
    <cellStyle name="Normal 31 24 3" xfId="8398" xr:uid="{00000000-0005-0000-0000-0000E91D0000}"/>
    <cellStyle name="Normal 31 24 4" xfId="12813" xr:uid="{00000000-0005-0000-0000-0000EA1D0000}"/>
    <cellStyle name="Normal 31 25" xfId="8400" xr:uid="{00000000-0005-0000-0000-0000EB1D0000}"/>
    <cellStyle name="Normal 31 26" xfId="8367" xr:uid="{00000000-0005-0000-0000-0000EC1D0000}"/>
    <cellStyle name="Normal 31 27" xfId="14527" xr:uid="{00000000-0005-0000-0000-0000ED1D0000}"/>
    <cellStyle name="Normal 31 3" xfId="2674" xr:uid="{00000000-0005-0000-0000-0000EE1D0000}"/>
    <cellStyle name="Normal 31 3 2" xfId="8402" xr:uid="{00000000-0005-0000-0000-0000EF1D0000}"/>
    <cellStyle name="Normal 31 3 3" xfId="8401" xr:uid="{00000000-0005-0000-0000-0000F01D0000}"/>
    <cellStyle name="Normal 31 3 4" xfId="14169" xr:uid="{00000000-0005-0000-0000-0000F11D0000}"/>
    <cellStyle name="Normal 31 4" xfId="2418" xr:uid="{00000000-0005-0000-0000-0000F21D0000}"/>
    <cellStyle name="Normal 31 4 2" xfId="8404" xr:uid="{00000000-0005-0000-0000-0000F31D0000}"/>
    <cellStyle name="Normal 31 4 3" xfId="8403" xr:uid="{00000000-0005-0000-0000-0000F41D0000}"/>
    <cellStyle name="Normal 31 4 4" xfId="14333" xr:uid="{00000000-0005-0000-0000-0000F51D0000}"/>
    <cellStyle name="Normal 31 5" xfId="2067" xr:uid="{00000000-0005-0000-0000-0000F61D0000}"/>
    <cellStyle name="Normal 31 5 2" xfId="8406" xr:uid="{00000000-0005-0000-0000-0000F71D0000}"/>
    <cellStyle name="Normal 31 5 3" xfId="8405" xr:uid="{00000000-0005-0000-0000-0000F81D0000}"/>
    <cellStyle name="Normal 31 5 4" xfId="14545" xr:uid="{00000000-0005-0000-0000-0000F91D0000}"/>
    <cellStyle name="Normal 31 6" xfId="4803" xr:uid="{00000000-0005-0000-0000-0000FA1D0000}"/>
    <cellStyle name="Normal 31 6 2" xfId="8408" xr:uid="{00000000-0005-0000-0000-0000FB1D0000}"/>
    <cellStyle name="Normal 31 6 3" xfId="8407" xr:uid="{00000000-0005-0000-0000-0000FC1D0000}"/>
    <cellStyle name="Normal 31 6 4" xfId="13060" xr:uid="{00000000-0005-0000-0000-0000FD1D0000}"/>
    <cellStyle name="Normal 31 7" xfId="4814" xr:uid="{00000000-0005-0000-0000-0000FE1D0000}"/>
    <cellStyle name="Normal 31 7 2" xfId="8410" xr:uid="{00000000-0005-0000-0000-0000FF1D0000}"/>
    <cellStyle name="Normal 31 7 3" xfId="8409" xr:uid="{00000000-0005-0000-0000-0000001E0000}"/>
    <cellStyle name="Normal 31 7 4" xfId="13053" xr:uid="{00000000-0005-0000-0000-0000011E0000}"/>
    <cellStyle name="Normal 31 8" xfId="4826" xr:uid="{00000000-0005-0000-0000-0000021E0000}"/>
    <cellStyle name="Normal 31 8 2" xfId="8412" xr:uid="{00000000-0005-0000-0000-0000031E0000}"/>
    <cellStyle name="Normal 31 8 3" xfId="8411" xr:uid="{00000000-0005-0000-0000-0000041E0000}"/>
    <cellStyle name="Normal 31 8 4" xfId="13044" xr:uid="{00000000-0005-0000-0000-0000051E0000}"/>
    <cellStyle name="Normal 31 9" xfId="4842" xr:uid="{00000000-0005-0000-0000-0000061E0000}"/>
    <cellStyle name="Normal 31 9 2" xfId="8414" xr:uid="{00000000-0005-0000-0000-0000071E0000}"/>
    <cellStyle name="Normal 31 9 3" xfId="8413" xr:uid="{00000000-0005-0000-0000-0000081E0000}"/>
    <cellStyle name="Normal 31 9 4" xfId="13030" xr:uid="{00000000-0005-0000-0000-0000091E0000}"/>
    <cellStyle name="Normal 32" xfId="2120" xr:uid="{00000000-0005-0000-0000-00000A1E0000}"/>
    <cellStyle name="Normal 32 10" xfId="4870" xr:uid="{00000000-0005-0000-0000-00000B1E0000}"/>
    <cellStyle name="Normal 32 10 2" xfId="8417" xr:uid="{00000000-0005-0000-0000-00000C1E0000}"/>
    <cellStyle name="Normal 32 10 3" xfId="8416" xr:uid="{00000000-0005-0000-0000-00000D1E0000}"/>
    <cellStyle name="Normal 32 10 4" xfId="13007" xr:uid="{00000000-0005-0000-0000-00000E1E0000}"/>
    <cellStyle name="Normal 32 11" xfId="4887" xr:uid="{00000000-0005-0000-0000-00000F1E0000}"/>
    <cellStyle name="Normal 32 11 2" xfId="8419" xr:uid="{00000000-0005-0000-0000-0000101E0000}"/>
    <cellStyle name="Normal 32 11 3" xfId="8418" xr:uid="{00000000-0005-0000-0000-0000111E0000}"/>
    <cellStyle name="Normal 32 11 4" xfId="12993" xr:uid="{00000000-0005-0000-0000-0000121E0000}"/>
    <cellStyle name="Normal 32 12" xfId="4905" xr:uid="{00000000-0005-0000-0000-0000131E0000}"/>
    <cellStyle name="Normal 32 12 2" xfId="8421" xr:uid="{00000000-0005-0000-0000-0000141E0000}"/>
    <cellStyle name="Normal 32 12 3" xfId="8420" xr:uid="{00000000-0005-0000-0000-0000151E0000}"/>
    <cellStyle name="Normal 32 12 4" xfId="12978" xr:uid="{00000000-0005-0000-0000-0000161E0000}"/>
    <cellStyle name="Normal 32 13" xfId="4927" xr:uid="{00000000-0005-0000-0000-0000171E0000}"/>
    <cellStyle name="Normal 32 13 2" xfId="8423" xr:uid="{00000000-0005-0000-0000-0000181E0000}"/>
    <cellStyle name="Normal 32 13 3" xfId="8422" xr:uid="{00000000-0005-0000-0000-0000191E0000}"/>
    <cellStyle name="Normal 32 13 4" xfId="12959" xr:uid="{00000000-0005-0000-0000-00001A1E0000}"/>
    <cellStyle name="Normal 32 14" xfId="4950" xr:uid="{00000000-0005-0000-0000-00001B1E0000}"/>
    <cellStyle name="Normal 32 14 2" xfId="8425" xr:uid="{00000000-0005-0000-0000-00001C1E0000}"/>
    <cellStyle name="Normal 32 14 3" xfId="8424" xr:uid="{00000000-0005-0000-0000-00001D1E0000}"/>
    <cellStyle name="Normal 32 14 4" xfId="12938" xr:uid="{00000000-0005-0000-0000-00001E1E0000}"/>
    <cellStyle name="Normal 32 15" xfId="4972" xr:uid="{00000000-0005-0000-0000-00001F1E0000}"/>
    <cellStyle name="Normal 32 15 2" xfId="8427" xr:uid="{00000000-0005-0000-0000-0000201E0000}"/>
    <cellStyle name="Normal 32 15 3" xfId="8426" xr:uid="{00000000-0005-0000-0000-0000211E0000}"/>
    <cellStyle name="Normal 32 15 4" xfId="12918" xr:uid="{00000000-0005-0000-0000-0000221E0000}"/>
    <cellStyle name="Normal 32 16" xfId="4995" xr:uid="{00000000-0005-0000-0000-0000231E0000}"/>
    <cellStyle name="Normal 32 16 2" xfId="8429" xr:uid="{00000000-0005-0000-0000-0000241E0000}"/>
    <cellStyle name="Normal 32 16 3" xfId="8428" xr:uid="{00000000-0005-0000-0000-0000251E0000}"/>
    <cellStyle name="Normal 32 16 4" xfId="12898" xr:uid="{00000000-0005-0000-0000-0000261E0000}"/>
    <cellStyle name="Normal 32 17" xfId="4727" xr:uid="{00000000-0005-0000-0000-0000271E0000}"/>
    <cellStyle name="Normal 32 17 2" xfId="8431" xr:uid="{00000000-0005-0000-0000-0000281E0000}"/>
    <cellStyle name="Normal 32 17 3" xfId="8430" xr:uid="{00000000-0005-0000-0000-0000291E0000}"/>
    <cellStyle name="Normal 32 17 4" xfId="13111" xr:uid="{00000000-0005-0000-0000-00002A1E0000}"/>
    <cellStyle name="Normal 32 18" xfId="4988" xr:uid="{00000000-0005-0000-0000-00002B1E0000}"/>
    <cellStyle name="Normal 32 18 2" xfId="8433" xr:uid="{00000000-0005-0000-0000-00002C1E0000}"/>
    <cellStyle name="Normal 32 18 3" xfId="8432" xr:uid="{00000000-0005-0000-0000-00002D1E0000}"/>
    <cellStyle name="Normal 32 18 4" xfId="12905" xr:uid="{00000000-0005-0000-0000-00002E1E0000}"/>
    <cellStyle name="Normal 32 19" xfId="5019" xr:uid="{00000000-0005-0000-0000-00002F1E0000}"/>
    <cellStyle name="Normal 32 19 2" xfId="8435" xr:uid="{00000000-0005-0000-0000-0000301E0000}"/>
    <cellStyle name="Normal 32 19 3" xfId="8434" xr:uid="{00000000-0005-0000-0000-0000311E0000}"/>
    <cellStyle name="Normal 32 19 4" xfId="12877" xr:uid="{00000000-0005-0000-0000-0000321E0000}"/>
    <cellStyle name="Normal 32 2" xfId="2670" xr:uid="{00000000-0005-0000-0000-0000331E0000}"/>
    <cellStyle name="Normal 32 2 2" xfId="8437" xr:uid="{00000000-0005-0000-0000-0000341E0000}"/>
    <cellStyle name="Normal 32 2 3" xfId="8436" xr:uid="{00000000-0005-0000-0000-0000351E0000}"/>
    <cellStyle name="Normal 32 2 4" xfId="14171" xr:uid="{00000000-0005-0000-0000-0000361E0000}"/>
    <cellStyle name="Normal 32 20" xfId="5059" xr:uid="{00000000-0005-0000-0000-0000371E0000}"/>
    <cellStyle name="Normal 32 20 2" xfId="8439" xr:uid="{00000000-0005-0000-0000-0000381E0000}"/>
    <cellStyle name="Normal 32 20 3" xfId="8438" xr:uid="{00000000-0005-0000-0000-0000391E0000}"/>
    <cellStyle name="Normal 32 20 4" xfId="12843" xr:uid="{00000000-0005-0000-0000-00003A1E0000}"/>
    <cellStyle name="Normal 32 21" xfId="5024" xr:uid="{00000000-0005-0000-0000-00003B1E0000}"/>
    <cellStyle name="Normal 32 21 2" xfId="8441" xr:uid="{00000000-0005-0000-0000-00003C1E0000}"/>
    <cellStyle name="Normal 32 21 3" xfId="8440" xr:uid="{00000000-0005-0000-0000-00003D1E0000}"/>
    <cellStyle name="Normal 32 21 4" xfId="12872" xr:uid="{00000000-0005-0000-0000-00003E1E0000}"/>
    <cellStyle name="Normal 32 22" xfId="4940" xr:uid="{00000000-0005-0000-0000-00003F1E0000}"/>
    <cellStyle name="Normal 32 22 2" xfId="8443" xr:uid="{00000000-0005-0000-0000-0000401E0000}"/>
    <cellStyle name="Normal 32 22 3" xfId="8442" xr:uid="{00000000-0005-0000-0000-0000411E0000}"/>
    <cellStyle name="Normal 32 22 4" xfId="12947" xr:uid="{00000000-0005-0000-0000-0000421E0000}"/>
    <cellStyle name="Normal 32 23" xfId="4835" xr:uid="{00000000-0005-0000-0000-0000431E0000}"/>
    <cellStyle name="Normal 32 23 2" xfId="8445" xr:uid="{00000000-0005-0000-0000-0000441E0000}"/>
    <cellStyle name="Normal 32 23 3" xfId="8444" xr:uid="{00000000-0005-0000-0000-0000451E0000}"/>
    <cellStyle name="Normal 32 23 4" xfId="13036" xr:uid="{00000000-0005-0000-0000-0000461E0000}"/>
    <cellStyle name="Normal 32 24" xfId="8446" xr:uid="{00000000-0005-0000-0000-0000471E0000}"/>
    <cellStyle name="Normal 32 25" xfId="8415" xr:uid="{00000000-0005-0000-0000-0000481E0000}"/>
    <cellStyle name="Normal 32 26" xfId="14505" xr:uid="{00000000-0005-0000-0000-0000491E0000}"/>
    <cellStyle name="Normal 32 3" xfId="2188" xr:uid="{00000000-0005-0000-0000-00004A1E0000}"/>
    <cellStyle name="Normal 32 3 2" xfId="8448" xr:uid="{00000000-0005-0000-0000-00004B1E0000}"/>
    <cellStyle name="Normal 32 3 3" xfId="8447" xr:uid="{00000000-0005-0000-0000-00004C1E0000}"/>
    <cellStyle name="Normal 32 3 4" xfId="14471" xr:uid="{00000000-0005-0000-0000-00004D1E0000}"/>
    <cellStyle name="Normal 32 4" xfId="2664" xr:uid="{00000000-0005-0000-0000-00004E1E0000}"/>
    <cellStyle name="Normal 32 4 2" xfId="8450" xr:uid="{00000000-0005-0000-0000-00004F1E0000}"/>
    <cellStyle name="Normal 32 4 3" xfId="8449" xr:uid="{00000000-0005-0000-0000-0000501E0000}"/>
    <cellStyle name="Normal 32 4 4" xfId="14175" xr:uid="{00000000-0005-0000-0000-0000511E0000}"/>
    <cellStyle name="Normal 32 5" xfId="2694" xr:uid="{00000000-0005-0000-0000-0000521E0000}"/>
    <cellStyle name="Normal 32 5 2" xfId="8452" xr:uid="{00000000-0005-0000-0000-0000531E0000}"/>
    <cellStyle name="Normal 32 5 3" xfId="8451" xr:uid="{00000000-0005-0000-0000-0000541E0000}"/>
    <cellStyle name="Normal 32 5 4" xfId="14977" xr:uid="{00000000-0005-0000-0000-0000551E0000}"/>
    <cellStyle name="Normal 32 6" xfId="4815" xr:uid="{00000000-0005-0000-0000-0000561E0000}"/>
    <cellStyle name="Normal 32 6 2" xfId="8454" xr:uid="{00000000-0005-0000-0000-0000571E0000}"/>
    <cellStyle name="Normal 32 6 3" xfId="8453" xr:uid="{00000000-0005-0000-0000-0000581E0000}"/>
    <cellStyle name="Normal 32 6 4" xfId="13052" xr:uid="{00000000-0005-0000-0000-0000591E0000}"/>
    <cellStyle name="Normal 32 7" xfId="4827" xr:uid="{00000000-0005-0000-0000-00005A1E0000}"/>
    <cellStyle name="Normal 32 7 2" xfId="8456" xr:uid="{00000000-0005-0000-0000-00005B1E0000}"/>
    <cellStyle name="Normal 32 7 3" xfId="8455" xr:uid="{00000000-0005-0000-0000-00005C1E0000}"/>
    <cellStyle name="Normal 32 7 4" xfId="13043" xr:uid="{00000000-0005-0000-0000-00005D1E0000}"/>
    <cellStyle name="Normal 32 8" xfId="4843" xr:uid="{00000000-0005-0000-0000-00005E1E0000}"/>
    <cellStyle name="Normal 32 8 2" xfId="8458" xr:uid="{00000000-0005-0000-0000-00005F1E0000}"/>
    <cellStyle name="Normal 32 8 3" xfId="8457" xr:uid="{00000000-0005-0000-0000-0000601E0000}"/>
    <cellStyle name="Normal 32 8 4" xfId="13029" xr:uid="{00000000-0005-0000-0000-0000611E0000}"/>
    <cellStyle name="Normal 32 9" xfId="4856" xr:uid="{00000000-0005-0000-0000-0000621E0000}"/>
    <cellStyle name="Normal 32 9 2" xfId="8460" xr:uid="{00000000-0005-0000-0000-0000631E0000}"/>
    <cellStyle name="Normal 32 9 3" xfId="8459" xr:uid="{00000000-0005-0000-0000-0000641E0000}"/>
    <cellStyle name="Normal 32 9 4" xfId="13018" xr:uid="{00000000-0005-0000-0000-0000651E0000}"/>
    <cellStyle name="Normal 33" xfId="2151" xr:uid="{00000000-0005-0000-0000-0000661E0000}"/>
    <cellStyle name="Normal 33 10" xfId="4889" xr:uid="{00000000-0005-0000-0000-0000671E0000}"/>
    <cellStyle name="Normal 33 10 2" xfId="8463" xr:uid="{00000000-0005-0000-0000-0000681E0000}"/>
    <cellStyle name="Normal 33 10 3" xfId="8462" xr:uid="{00000000-0005-0000-0000-0000691E0000}"/>
    <cellStyle name="Normal 33 10 4" xfId="12992" xr:uid="{00000000-0005-0000-0000-00006A1E0000}"/>
    <cellStyle name="Normal 33 11" xfId="4907" xr:uid="{00000000-0005-0000-0000-00006B1E0000}"/>
    <cellStyle name="Normal 33 11 2" xfId="8465" xr:uid="{00000000-0005-0000-0000-00006C1E0000}"/>
    <cellStyle name="Normal 33 11 3" xfId="8464" xr:uid="{00000000-0005-0000-0000-00006D1E0000}"/>
    <cellStyle name="Normal 33 11 4" xfId="12977" xr:uid="{00000000-0005-0000-0000-00006E1E0000}"/>
    <cellStyle name="Normal 33 12" xfId="4929" xr:uid="{00000000-0005-0000-0000-00006F1E0000}"/>
    <cellStyle name="Normal 33 12 2" xfId="8467" xr:uid="{00000000-0005-0000-0000-0000701E0000}"/>
    <cellStyle name="Normal 33 12 3" xfId="8466" xr:uid="{00000000-0005-0000-0000-0000711E0000}"/>
    <cellStyle name="Normal 33 12 4" xfId="12958" xr:uid="{00000000-0005-0000-0000-0000721E0000}"/>
    <cellStyle name="Normal 33 13" xfId="4952" xr:uid="{00000000-0005-0000-0000-0000731E0000}"/>
    <cellStyle name="Normal 33 13 2" xfId="8469" xr:uid="{00000000-0005-0000-0000-0000741E0000}"/>
    <cellStyle name="Normal 33 13 3" xfId="8468" xr:uid="{00000000-0005-0000-0000-0000751E0000}"/>
    <cellStyle name="Normal 33 13 4" xfId="12937" xr:uid="{00000000-0005-0000-0000-0000761E0000}"/>
    <cellStyle name="Normal 33 14" xfId="4974" xr:uid="{00000000-0005-0000-0000-0000771E0000}"/>
    <cellStyle name="Normal 33 14 2" xfId="8471" xr:uid="{00000000-0005-0000-0000-0000781E0000}"/>
    <cellStyle name="Normal 33 14 3" xfId="8470" xr:uid="{00000000-0005-0000-0000-0000791E0000}"/>
    <cellStyle name="Normal 33 14 4" xfId="12917" xr:uid="{00000000-0005-0000-0000-00007A1E0000}"/>
    <cellStyle name="Normal 33 15" xfId="4997" xr:uid="{00000000-0005-0000-0000-00007B1E0000}"/>
    <cellStyle name="Normal 33 15 2" xfId="8473" xr:uid="{00000000-0005-0000-0000-00007C1E0000}"/>
    <cellStyle name="Normal 33 15 3" xfId="8472" xr:uid="{00000000-0005-0000-0000-00007D1E0000}"/>
    <cellStyle name="Normal 33 15 4" xfId="12897" xr:uid="{00000000-0005-0000-0000-00007E1E0000}"/>
    <cellStyle name="Normal 33 16" xfId="4608" xr:uid="{00000000-0005-0000-0000-00007F1E0000}"/>
    <cellStyle name="Normal 33 16 2" xfId="8475" xr:uid="{00000000-0005-0000-0000-0000801E0000}"/>
    <cellStyle name="Normal 33 16 3" xfId="8474" xr:uid="{00000000-0005-0000-0000-0000811E0000}"/>
    <cellStyle name="Normal 33 16 4" xfId="13183" xr:uid="{00000000-0005-0000-0000-0000821E0000}"/>
    <cellStyle name="Normal 33 17" xfId="5010" xr:uid="{00000000-0005-0000-0000-0000831E0000}"/>
    <cellStyle name="Normal 33 17 2" xfId="8477" xr:uid="{00000000-0005-0000-0000-0000841E0000}"/>
    <cellStyle name="Normal 33 17 3" xfId="8476" xr:uid="{00000000-0005-0000-0000-0000851E0000}"/>
    <cellStyle name="Normal 33 17 4" xfId="12884" xr:uid="{00000000-0005-0000-0000-0000861E0000}"/>
    <cellStyle name="Normal 33 18" xfId="4494" xr:uid="{00000000-0005-0000-0000-0000871E0000}"/>
    <cellStyle name="Normal 33 18 2" xfId="8479" xr:uid="{00000000-0005-0000-0000-0000881E0000}"/>
    <cellStyle name="Normal 33 18 3" xfId="8478" xr:uid="{00000000-0005-0000-0000-0000891E0000}"/>
    <cellStyle name="Normal 33 18 4" xfId="13233" xr:uid="{00000000-0005-0000-0000-00008A1E0000}"/>
    <cellStyle name="Normal 33 19" xfId="4620" xr:uid="{00000000-0005-0000-0000-00008B1E0000}"/>
    <cellStyle name="Normal 33 19 2" xfId="8481" xr:uid="{00000000-0005-0000-0000-00008C1E0000}"/>
    <cellStyle name="Normal 33 19 3" xfId="8480" xr:uid="{00000000-0005-0000-0000-00008D1E0000}"/>
    <cellStyle name="Normal 33 19 4" xfId="13177" xr:uid="{00000000-0005-0000-0000-00008E1E0000}"/>
    <cellStyle name="Normal 33 2" xfId="2018" xr:uid="{00000000-0005-0000-0000-00008F1E0000}"/>
    <cellStyle name="Normal 33 2 2" xfId="8483" xr:uid="{00000000-0005-0000-0000-0000901E0000}"/>
    <cellStyle name="Normal 33 2 3" xfId="8482" xr:uid="{00000000-0005-0000-0000-0000911E0000}"/>
    <cellStyle name="Normal 33 2 4" xfId="14572" xr:uid="{00000000-0005-0000-0000-0000921E0000}"/>
    <cellStyle name="Normal 33 20" xfId="4847" xr:uid="{00000000-0005-0000-0000-0000931E0000}"/>
    <cellStyle name="Normal 33 20 2" xfId="8485" xr:uid="{00000000-0005-0000-0000-0000941E0000}"/>
    <cellStyle name="Normal 33 20 3" xfId="8484" xr:uid="{00000000-0005-0000-0000-0000951E0000}"/>
    <cellStyle name="Normal 33 20 4" xfId="13026" xr:uid="{00000000-0005-0000-0000-0000961E0000}"/>
    <cellStyle name="Normal 33 21" xfId="5100" xr:uid="{00000000-0005-0000-0000-0000971E0000}"/>
    <cellStyle name="Normal 33 21 2" xfId="8487" xr:uid="{00000000-0005-0000-0000-0000981E0000}"/>
    <cellStyle name="Normal 33 21 3" xfId="8486" xr:uid="{00000000-0005-0000-0000-0000991E0000}"/>
    <cellStyle name="Normal 33 21 4" xfId="12812" xr:uid="{00000000-0005-0000-0000-00009A1E0000}"/>
    <cellStyle name="Normal 33 22" xfId="5113" xr:uid="{00000000-0005-0000-0000-00009B1E0000}"/>
    <cellStyle name="Normal 33 22 2" xfId="8489" xr:uid="{00000000-0005-0000-0000-00009C1E0000}"/>
    <cellStyle name="Normal 33 22 3" xfId="8488" xr:uid="{00000000-0005-0000-0000-00009D1E0000}"/>
    <cellStyle name="Normal 33 22 4" xfId="12806" xr:uid="{00000000-0005-0000-0000-00009E1E0000}"/>
    <cellStyle name="Normal 33 23" xfId="8490" xr:uid="{00000000-0005-0000-0000-00009F1E0000}"/>
    <cellStyle name="Normal 33 24" xfId="8461" xr:uid="{00000000-0005-0000-0000-0000A01E0000}"/>
    <cellStyle name="Normal 33 25" xfId="14489" xr:uid="{00000000-0005-0000-0000-0000A11E0000}"/>
    <cellStyle name="Normal 33 3" xfId="2445" xr:uid="{00000000-0005-0000-0000-0000A21E0000}"/>
    <cellStyle name="Normal 33 3 2" xfId="8492" xr:uid="{00000000-0005-0000-0000-0000A31E0000}"/>
    <cellStyle name="Normal 33 3 3" xfId="8491" xr:uid="{00000000-0005-0000-0000-0000A41E0000}"/>
    <cellStyle name="Normal 33 3 4" xfId="14316" xr:uid="{00000000-0005-0000-0000-0000A51E0000}"/>
    <cellStyle name="Normal 33 4" xfId="2508" xr:uid="{00000000-0005-0000-0000-0000A61E0000}"/>
    <cellStyle name="Normal 33 4 2" xfId="8494" xr:uid="{00000000-0005-0000-0000-0000A71E0000}"/>
    <cellStyle name="Normal 33 4 3" xfId="8493" xr:uid="{00000000-0005-0000-0000-0000A81E0000}"/>
    <cellStyle name="Normal 33 4 4" xfId="14275" xr:uid="{00000000-0005-0000-0000-0000A91E0000}"/>
    <cellStyle name="Normal 33 5" xfId="2192" xr:uid="{00000000-0005-0000-0000-0000AA1E0000}"/>
    <cellStyle name="Normal 33 5 2" xfId="8496" xr:uid="{00000000-0005-0000-0000-0000AB1E0000}"/>
    <cellStyle name="Normal 33 5 3" xfId="8495" xr:uid="{00000000-0005-0000-0000-0000AC1E0000}"/>
    <cellStyle name="Normal 33 5 4" xfId="14469" xr:uid="{00000000-0005-0000-0000-0000AD1E0000}"/>
    <cellStyle name="Normal 33 6" xfId="4829" xr:uid="{00000000-0005-0000-0000-0000AE1E0000}"/>
    <cellStyle name="Normal 33 6 2" xfId="8498" xr:uid="{00000000-0005-0000-0000-0000AF1E0000}"/>
    <cellStyle name="Normal 33 6 3" xfId="8497" xr:uid="{00000000-0005-0000-0000-0000B01E0000}"/>
    <cellStyle name="Normal 33 6 4" xfId="13042" xr:uid="{00000000-0005-0000-0000-0000B11E0000}"/>
    <cellStyle name="Normal 33 7" xfId="4845" xr:uid="{00000000-0005-0000-0000-0000B21E0000}"/>
    <cellStyle name="Normal 33 7 2" xfId="8500" xr:uid="{00000000-0005-0000-0000-0000B31E0000}"/>
    <cellStyle name="Normal 33 7 3" xfId="8499" xr:uid="{00000000-0005-0000-0000-0000B41E0000}"/>
    <cellStyle name="Normal 33 7 4" xfId="13028" xr:uid="{00000000-0005-0000-0000-0000B51E0000}"/>
    <cellStyle name="Normal 33 8" xfId="4858" xr:uid="{00000000-0005-0000-0000-0000B61E0000}"/>
    <cellStyle name="Normal 33 8 2" xfId="8502" xr:uid="{00000000-0005-0000-0000-0000B71E0000}"/>
    <cellStyle name="Normal 33 8 3" xfId="8501" xr:uid="{00000000-0005-0000-0000-0000B81E0000}"/>
    <cellStyle name="Normal 33 8 4" xfId="13017" xr:uid="{00000000-0005-0000-0000-0000B91E0000}"/>
    <cellStyle name="Normal 33 9" xfId="4872" xr:uid="{00000000-0005-0000-0000-0000BA1E0000}"/>
    <cellStyle name="Normal 33 9 2" xfId="8504" xr:uid="{00000000-0005-0000-0000-0000BB1E0000}"/>
    <cellStyle name="Normal 33 9 3" xfId="8503" xr:uid="{00000000-0005-0000-0000-0000BC1E0000}"/>
    <cellStyle name="Normal 33 9 4" xfId="13006" xr:uid="{00000000-0005-0000-0000-0000BD1E0000}"/>
    <cellStyle name="Normal 34" xfId="2183" xr:uid="{00000000-0005-0000-0000-0000BE1E0000}"/>
    <cellStyle name="Normal 34 10" xfId="4908" xr:uid="{00000000-0005-0000-0000-0000BF1E0000}"/>
    <cellStyle name="Normal 34 10 2" xfId="8507" xr:uid="{00000000-0005-0000-0000-0000C01E0000}"/>
    <cellStyle name="Normal 34 10 3" xfId="8506" xr:uid="{00000000-0005-0000-0000-0000C11E0000}"/>
    <cellStyle name="Normal 34 10 4" xfId="12976" xr:uid="{00000000-0005-0000-0000-0000C21E0000}"/>
    <cellStyle name="Normal 34 11" xfId="4930" xr:uid="{00000000-0005-0000-0000-0000C31E0000}"/>
    <cellStyle name="Normal 34 11 2" xfId="8509" xr:uid="{00000000-0005-0000-0000-0000C41E0000}"/>
    <cellStyle name="Normal 34 11 3" xfId="8508" xr:uid="{00000000-0005-0000-0000-0000C51E0000}"/>
    <cellStyle name="Normal 34 11 4" xfId="12957" xr:uid="{00000000-0005-0000-0000-0000C61E0000}"/>
    <cellStyle name="Normal 34 12" xfId="4953" xr:uid="{00000000-0005-0000-0000-0000C71E0000}"/>
    <cellStyle name="Normal 34 12 2" xfId="8511" xr:uid="{00000000-0005-0000-0000-0000C81E0000}"/>
    <cellStyle name="Normal 34 12 3" xfId="8510" xr:uid="{00000000-0005-0000-0000-0000C91E0000}"/>
    <cellStyle name="Normal 34 12 4" xfId="12936" xr:uid="{00000000-0005-0000-0000-0000CA1E0000}"/>
    <cellStyle name="Normal 34 13" xfId="4975" xr:uid="{00000000-0005-0000-0000-0000CB1E0000}"/>
    <cellStyle name="Normal 34 13 2" xfId="8513" xr:uid="{00000000-0005-0000-0000-0000CC1E0000}"/>
    <cellStyle name="Normal 34 13 3" xfId="8512" xr:uid="{00000000-0005-0000-0000-0000CD1E0000}"/>
    <cellStyle name="Normal 34 13 4" xfId="12916" xr:uid="{00000000-0005-0000-0000-0000CE1E0000}"/>
    <cellStyle name="Normal 34 14" xfId="4998" xr:uid="{00000000-0005-0000-0000-0000CF1E0000}"/>
    <cellStyle name="Normal 34 14 2" xfId="8515" xr:uid="{00000000-0005-0000-0000-0000D01E0000}"/>
    <cellStyle name="Normal 34 14 3" xfId="8514" xr:uid="{00000000-0005-0000-0000-0000D11E0000}"/>
    <cellStyle name="Normal 34 14 4" xfId="12896" xr:uid="{00000000-0005-0000-0000-0000D21E0000}"/>
    <cellStyle name="Normal 34 15" xfId="4735" xr:uid="{00000000-0005-0000-0000-0000D31E0000}"/>
    <cellStyle name="Normal 34 15 2" xfId="8517" xr:uid="{00000000-0005-0000-0000-0000D41E0000}"/>
    <cellStyle name="Normal 34 15 3" xfId="8516" xr:uid="{00000000-0005-0000-0000-0000D51E0000}"/>
    <cellStyle name="Normal 34 15 4" xfId="13105" xr:uid="{00000000-0005-0000-0000-0000D61E0000}"/>
    <cellStyle name="Normal 34 16" xfId="4776" xr:uid="{00000000-0005-0000-0000-0000D71E0000}"/>
    <cellStyle name="Normal 34 16 2" xfId="8519" xr:uid="{00000000-0005-0000-0000-0000D81E0000}"/>
    <cellStyle name="Normal 34 16 3" xfId="8518" xr:uid="{00000000-0005-0000-0000-0000D91E0000}"/>
    <cellStyle name="Normal 34 16 4" xfId="13079" xr:uid="{00000000-0005-0000-0000-0000DA1E0000}"/>
    <cellStyle name="Normal 34 17" xfId="5049" xr:uid="{00000000-0005-0000-0000-0000DB1E0000}"/>
    <cellStyle name="Normal 34 17 2" xfId="8521" xr:uid="{00000000-0005-0000-0000-0000DC1E0000}"/>
    <cellStyle name="Normal 34 17 3" xfId="8520" xr:uid="{00000000-0005-0000-0000-0000DD1E0000}"/>
    <cellStyle name="Normal 34 17 4" xfId="12851" xr:uid="{00000000-0005-0000-0000-0000DE1E0000}"/>
    <cellStyle name="Normal 34 18" xfId="5022" xr:uid="{00000000-0005-0000-0000-0000DF1E0000}"/>
    <cellStyle name="Normal 34 18 2" xfId="8523" xr:uid="{00000000-0005-0000-0000-0000E01E0000}"/>
    <cellStyle name="Normal 34 18 3" xfId="8522" xr:uid="{00000000-0005-0000-0000-0000E11E0000}"/>
    <cellStyle name="Normal 34 18 4" xfId="12874" xr:uid="{00000000-0005-0000-0000-0000E21E0000}"/>
    <cellStyle name="Normal 34 19" xfId="5020" xr:uid="{00000000-0005-0000-0000-0000E31E0000}"/>
    <cellStyle name="Normal 34 19 2" xfId="8525" xr:uid="{00000000-0005-0000-0000-0000E41E0000}"/>
    <cellStyle name="Normal 34 19 3" xfId="8524" xr:uid="{00000000-0005-0000-0000-0000E51E0000}"/>
    <cellStyle name="Normal 34 19 4" xfId="12876" xr:uid="{00000000-0005-0000-0000-0000E61E0000}"/>
    <cellStyle name="Normal 34 2" xfId="2617" xr:uid="{00000000-0005-0000-0000-0000E71E0000}"/>
    <cellStyle name="Normal 34 2 2" xfId="8527" xr:uid="{00000000-0005-0000-0000-0000E81E0000}"/>
    <cellStyle name="Normal 34 2 3" xfId="8526" xr:uid="{00000000-0005-0000-0000-0000E91E0000}"/>
    <cellStyle name="Normal 34 2 4" xfId="14207" xr:uid="{00000000-0005-0000-0000-0000EA1E0000}"/>
    <cellStyle name="Normal 34 20" xfId="4688" xr:uid="{00000000-0005-0000-0000-0000EB1E0000}"/>
    <cellStyle name="Normal 34 20 2" xfId="8529" xr:uid="{00000000-0005-0000-0000-0000EC1E0000}"/>
    <cellStyle name="Normal 34 20 3" xfId="8528" xr:uid="{00000000-0005-0000-0000-0000ED1E0000}"/>
    <cellStyle name="Normal 34 20 4" xfId="13134" xr:uid="{00000000-0005-0000-0000-0000EE1E0000}"/>
    <cellStyle name="Normal 34 21" xfId="4792" xr:uid="{00000000-0005-0000-0000-0000EF1E0000}"/>
    <cellStyle name="Normal 34 21 2" xfId="8531" xr:uid="{00000000-0005-0000-0000-0000F01E0000}"/>
    <cellStyle name="Normal 34 21 3" xfId="8530" xr:uid="{00000000-0005-0000-0000-0000F11E0000}"/>
    <cellStyle name="Normal 34 21 4" xfId="13069" xr:uid="{00000000-0005-0000-0000-0000F21E0000}"/>
    <cellStyle name="Normal 34 22" xfId="8532" xr:uid="{00000000-0005-0000-0000-0000F31E0000}"/>
    <cellStyle name="Normal 34 23" xfId="8505" xr:uid="{00000000-0005-0000-0000-0000F41E0000}"/>
    <cellStyle name="Normal 34 24" xfId="14472" xr:uid="{00000000-0005-0000-0000-0000F51E0000}"/>
    <cellStyle name="Normal 34 3" xfId="2473" xr:uid="{00000000-0005-0000-0000-0000F61E0000}"/>
    <cellStyle name="Normal 34 3 2" xfId="8534" xr:uid="{00000000-0005-0000-0000-0000F71E0000}"/>
    <cellStyle name="Normal 34 3 3" xfId="8533" xr:uid="{00000000-0005-0000-0000-0000F81E0000}"/>
    <cellStyle name="Normal 34 3 4" xfId="14299" xr:uid="{00000000-0005-0000-0000-0000F91E0000}"/>
    <cellStyle name="Normal 34 4" xfId="2701" xr:uid="{00000000-0005-0000-0000-0000FA1E0000}"/>
    <cellStyle name="Normal 34 4 2" xfId="8536" xr:uid="{00000000-0005-0000-0000-0000FB1E0000}"/>
    <cellStyle name="Normal 34 4 3" xfId="8535" xr:uid="{00000000-0005-0000-0000-0000FC1E0000}"/>
    <cellStyle name="Normal 34 4 4" xfId="14974" xr:uid="{00000000-0005-0000-0000-0000FD1E0000}"/>
    <cellStyle name="Normal 34 5" xfId="2497" xr:uid="{00000000-0005-0000-0000-0000FE1E0000}"/>
    <cellStyle name="Normal 34 5 2" xfId="8538" xr:uid="{00000000-0005-0000-0000-0000FF1E0000}"/>
    <cellStyle name="Normal 34 5 3" xfId="8537" xr:uid="{00000000-0005-0000-0000-0000001F0000}"/>
    <cellStyle name="Normal 34 5 4" xfId="14280" xr:uid="{00000000-0005-0000-0000-0000011F0000}"/>
    <cellStyle name="Normal 34 6" xfId="4846" xr:uid="{00000000-0005-0000-0000-0000021F0000}"/>
    <cellStyle name="Normal 34 6 2" xfId="8540" xr:uid="{00000000-0005-0000-0000-0000031F0000}"/>
    <cellStyle name="Normal 34 6 3" xfId="8539" xr:uid="{00000000-0005-0000-0000-0000041F0000}"/>
    <cellStyle name="Normal 34 6 4" xfId="13027" xr:uid="{00000000-0005-0000-0000-0000051F0000}"/>
    <cellStyle name="Normal 34 7" xfId="4859" xr:uid="{00000000-0005-0000-0000-0000061F0000}"/>
    <cellStyle name="Normal 34 7 2" xfId="8542" xr:uid="{00000000-0005-0000-0000-0000071F0000}"/>
    <cellStyle name="Normal 34 7 3" xfId="8541" xr:uid="{00000000-0005-0000-0000-0000081F0000}"/>
    <cellStyle name="Normal 34 7 4" xfId="13016" xr:uid="{00000000-0005-0000-0000-0000091F0000}"/>
    <cellStyle name="Normal 34 8" xfId="4873" xr:uid="{00000000-0005-0000-0000-00000A1F0000}"/>
    <cellStyle name="Normal 34 8 2" xfId="8544" xr:uid="{00000000-0005-0000-0000-00000B1F0000}"/>
    <cellStyle name="Normal 34 8 3" xfId="8543" xr:uid="{00000000-0005-0000-0000-00000C1F0000}"/>
    <cellStyle name="Normal 34 8 4" xfId="13005" xr:uid="{00000000-0005-0000-0000-00000D1F0000}"/>
    <cellStyle name="Normal 34 9" xfId="4890" xr:uid="{00000000-0005-0000-0000-00000E1F0000}"/>
    <cellStyle name="Normal 34 9 2" xfId="8546" xr:uid="{00000000-0005-0000-0000-00000F1F0000}"/>
    <cellStyle name="Normal 34 9 3" xfId="8545" xr:uid="{00000000-0005-0000-0000-0000101F0000}"/>
    <cellStyle name="Normal 34 9 4" xfId="12991" xr:uid="{00000000-0005-0000-0000-0000111F0000}"/>
    <cellStyle name="Normal 35" xfId="2236" xr:uid="{00000000-0005-0000-0000-0000121F0000}"/>
    <cellStyle name="Normal 35 10" xfId="4931" xr:uid="{00000000-0005-0000-0000-0000131F0000}"/>
    <cellStyle name="Normal 35 10 2" xfId="8549" xr:uid="{00000000-0005-0000-0000-0000141F0000}"/>
    <cellStyle name="Normal 35 10 3" xfId="8548" xr:uid="{00000000-0005-0000-0000-0000151F0000}"/>
    <cellStyle name="Normal 35 10 4" xfId="12956" xr:uid="{00000000-0005-0000-0000-0000161F0000}"/>
    <cellStyle name="Normal 35 11" xfId="4954" xr:uid="{00000000-0005-0000-0000-0000171F0000}"/>
    <cellStyle name="Normal 35 11 2" xfId="8551" xr:uid="{00000000-0005-0000-0000-0000181F0000}"/>
    <cellStyle name="Normal 35 11 3" xfId="8550" xr:uid="{00000000-0005-0000-0000-0000191F0000}"/>
    <cellStyle name="Normal 35 11 4" xfId="12935" xr:uid="{00000000-0005-0000-0000-00001A1F0000}"/>
    <cellStyle name="Normal 35 12" xfId="4976" xr:uid="{00000000-0005-0000-0000-00001B1F0000}"/>
    <cellStyle name="Normal 35 12 2" xfId="8553" xr:uid="{00000000-0005-0000-0000-00001C1F0000}"/>
    <cellStyle name="Normal 35 12 3" xfId="8552" xr:uid="{00000000-0005-0000-0000-00001D1F0000}"/>
    <cellStyle name="Normal 35 12 4" xfId="12915" xr:uid="{00000000-0005-0000-0000-00001E1F0000}"/>
    <cellStyle name="Normal 35 13" xfId="4999" xr:uid="{00000000-0005-0000-0000-00001F1F0000}"/>
    <cellStyle name="Normal 35 13 2" xfId="8555" xr:uid="{00000000-0005-0000-0000-0000201F0000}"/>
    <cellStyle name="Normal 35 13 3" xfId="8554" xr:uid="{00000000-0005-0000-0000-0000211F0000}"/>
    <cellStyle name="Normal 35 13 4" xfId="12895" xr:uid="{00000000-0005-0000-0000-0000221F0000}"/>
    <cellStyle name="Normal 35 14" xfId="4710" xr:uid="{00000000-0005-0000-0000-0000231F0000}"/>
    <cellStyle name="Normal 35 14 2" xfId="8557" xr:uid="{00000000-0005-0000-0000-0000241F0000}"/>
    <cellStyle name="Normal 35 14 3" xfId="8556" xr:uid="{00000000-0005-0000-0000-0000251F0000}"/>
    <cellStyle name="Normal 35 14 4" xfId="13123" xr:uid="{00000000-0005-0000-0000-0000261F0000}"/>
    <cellStyle name="Normal 35 15" xfId="4571" xr:uid="{00000000-0005-0000-0000-0000271F0000}"/>
    <cellStyle name="Normal 35 15 2" xfId="8559" xr:uid="{00000000-0005-0000-0000-0000281F0000}"/>
    <cellStyle name="Normal 35 15 3" xfId="8558" xr:uid="{00000000-0005-0000-0000-0000291F0000}"/>
    <cellStyle name="Normal 35 15 4" xfId="13207" xr:uid="{00000000-0005-0000-0000-00002A1F0000}"/>
    <cellStyle name="Normal 35 16" xfId="4481" xr:uid="{00000000-0005-0000-0000-00002B1F0000}"/>
    <cellStyle name="Normal 35 16 2" xfId="8561" xr:uid="{00000000-0005-0000-0000-00002C1F0000}"/>
    <cellStyle name="Normal 35 16 3" xfId="8560" xr:uid="{00000000-0005-0000-0000-00002D1F0000}"/>
    <cellStyle name="Normal 35 16 4" xfId="13242" xr:uid="{00000000-0005-0000-0000-00002E1F0000}"/>
    <cellStyle name="Normal 35 17" xfId="5072" xr:uid="{00000000-0005-0000-0000-00002F1F0000}"/>
    <cellStyle name="Normal 35 17 2" xfId="8563" xr:uid="{00000000-0005-0000-0000-0000301F0000}"/>
    <cellStyle name="Normal 35 17 3" xfId="8562" xr:uid="{00000000-0005-0000-0000-0000311F0000}"/>
    <cellStyle name="Normal 35 17 4" xfId="12833" xr:uid="{00000000-0005-0000-0000-0000321F0000}"/>
    <cellStyle name="Normal 35 18" xfId="4575" xr:uid="{00000000-0005-0000-0000-0000331F0000}"/>
    <cellStyle name="Normal 35 18 2" xfId="8565" xr:uid="{00000000-0005-0000-0000-0000341F0000}"/>
    <cellStyle name="Normal 35 18 3" xfId="8564" xr:uid="{00000000-0005-0000-0000-0000351F0000}"/>
    <cellStyle name="Normal 35 18 4" xfId="13204" xr:uid="{00000000-0005-0000-0000-0000361F0000}"/>
    <cellStyle name="Normal 35 19" xfId="5034" xr:uid="{00000000-0005-0000-0000-0000371F0000}"/>
    <cellStyle name="Normal 35 19 2" xfId="8567" xr:uid="{00000000-0005-0000-0000-0000381F0000}"/>
    <cellStyle name="Normal 35 19 3" xfId="8566" xr:uid="{00000000-0005-0000-0000-0000391F0000}"/>
    <cellStyle name="Normal 35 19 4" xfId="12863" xr:uid="{00000000-0005-0000-0000-00003A1F0000}"/>
    <cellStyle name="Normal 35 2" xfId="2466" xr:uid="{00000000-0005-0000-0000-00003B1F0000}"/>
    <cellStyle name="Normal 35 2 2" xfId="8569" xr:uid="{00000000-0005-0000-0000-00003C1F0000}"/>
    <cellStyle name="Normal 35 2 3" xfId="8568" xr:uid="{00000000-0005-0000-0000-00003D1F0000}"/>
    <cellStyle name="Normal 35 2 4" xfId="14304" xr:uid="{00000000-0005-0000-0000-00003E1F0000}"/>
    <cellStyle name="Normal 35 20" xfId="5103" xr:uid="{00000000-0005-0000-0000-00003F1F0000}"/>
    <cellStyle name="Normal 35 20 2" xfId="8571" xr:uid="{00000000-0005-0000-0000-0000401F0000}"/>
    <cellStyle name="Normal 35 20 3" xfId="8570" xr:uid="{00000000-0005-0000-0000-0000411F0000}"/>
    <cellStyle name="Normal 35 20 4" xfId="12811" xr:uid="{00000000-0005-0000-0000-0000421F0000}"/>
    <cellStyle name="Normal 35 21" xfId="8572" xr:uid="{00000000-0005-0000-0000-0000431F0000}"/>
    <cellStyle name="Normal 35 22" xfId="8547" xr:uid="{00000000-0005-0000-0000-0000441F0000}"/>
    <cellStyle name="Normal 35 23" xfId="14442" xr:uid="{00000000-0005-0000-0000-0000451F0000}"/>
    <cellStyle name="Normal 35 3" xfId="2592" xr:uid="{00000000-0005-0000-0000-0000461F0000}"/>
    <cellStyle name="Normal 35 3 2" xfId="8574" xr:uid="{00000000-0005-0000-0000-0000471F0000}"/>
    <cellStyle name="Normal 35 3 3" xfId="8573" xr:uid="{00000000-0005-0000-0000-0000481F0000}"/>
    <cellStyle name="Normal 35 3 4" xfId="14223" xr:uid="{00000000-0005-0000-0000-0000491F0000}"/>
    <cellStyle name="Normal 35 4" xfId="2233" xr:uid="{00000000-0005-0000-0000-00004A1F0000}"/>
    <cellStyle name="Normal 35 4 2" xfId="8576" xr:uid="{00000000-0005-0000-0000-00004B1F0000}"/>
    <cellStyle name="Normal 35 4 3" xfId="8575" xr:uid="{00000000-0005-0000-0000-00004C1F0000}"/>
    <cellStyle name="Normal 35 4 4" xfId="14444" xr:uid="{00000000-0005-0000-0000-00004D1F0000}"/>
    <cellStyle name="Normal 35 5" xfId="2260" xr:uid="{00000000-0005-0000-0000-00004E1F0000}"/>
    <cellStyle name="Normal 35 5 2" xfId="8578" xr:uid="{00000000-0005-0000-0000-00004F1F0000}"/>
    <cellStyle name="Normal 35 5 3" xfId="8577" xr:uid="{00000000-0005-0000-0000-0000501F0000}"/>
    <cellStyle name="Normal 35 5 4" xfId="14428" xr:uid="{00000000-0005-0000-0000-0000511F0000}"/>
    <cellStyle name="Normal 35 6" xfId="4860" xr:uid="{00000000-0005-0000-0000-0000521F0000}"/>
    <cellStyle name="Normal 35 6 2" xfId="8580" xr:uid="{00000000-0005-0000-0000-0000531F0000}"/>
    <cellStyle name="Normal 35 6 3" xfId="8579" xr:uid="{00000000-0005-0000-0000-0000541F0000}"/>
    <cellStyle name="Normal 35 6 4" xfId="13015" xr:uid="{00000000-0005-0000-0000-0000551F0000}"/>
    <cellStyle name="Normal 35 7" xfId="4874" xr:uid="{00000000-0005-0000-0000-0000561F0000}"/>
    <cellStyle name="Normal 35 7 2" xfId="8582" xr:uid="{00000000-0005-0000-0000-0000571F0000}"/>
    <cellStyle name="Normal 35 7 3" xfId="8581" xr:uid="{00000000-0005-0000-0000-0000581F0000}"/>
    <cellStyle name="Normal 35 7 4" xfId="13004" xr:uid="{00000000-0005-0000-0000-0000591F0000}"/>
    <cellStyle name="Normal 35 8" xfId="4891" xr:uid="{00000000-0005-0000-0000-00005A1F0000}"/>
    <cellStyle name="Normal 35 8 2" xfId="8584" xr:uid="{00000000-0005-0000-0000-00005B1F0000}"/>
    <cellStyle name="Normal 35 8 3" xfId="8583" xr:uid="{00000000-0005-0000-0000-00005C1F0000}"/>
    <cellStyle name="Normal 35 8 4" xfId="12990" xr:uid="{00000000-0005-0000-0000-00005D1F0000}"/>
    <cellStyle name="Normal 35 9" xfId="4909" xr:uid="{00000000-0005-0000-0000-00005E1F0000}"/>
    <cellStyle name="Normal 35 9 2" xfId="8586" xr:uid="{00000000-0005-0000-0000-00005F1F0000}"/>
    <cellStyle name="Normal 35 9 3" xfId="8585" xr:uid="{00000000-0005-0000-0000-0000601F0000}"/>
    <cellStyle name="Normal 35 9 4" xfId="12975" xr:uid="{00000000-0005-0000-0000-0000611F0000}"/>
    <cellStyle name="Normal 36" xfId="2269" xr:uid="{00000000-0005-0000-0000-0000621F0000}"/>
    <cellStyle name="Normal 36 10" xfId="4955" xr:uid="{00000000-0005-0000-0000-0000631F0000}"/>
    <cellStyle name="Normal 36 10 2" xfId="8589" xr:uid="{00000000-0005-0000-0000-0000641F0000}"/>
    <cellStyle name="Normal 36 10 3" xfId="8588" xr:uid="{00000000-0005-0000-0000-0000651F0000}"/>
    <cellStyle name="Normal 36 10 4" xfId="12934" xr:uid="{00000000-0005-0000-0000-0000661F0000}"/>
    <cellStyle name="Normal 36 11" xfId="4977" xr:uid="{00000000-0005-0000-0000-0000671F0000}"/>
    <cellStyle name="Normal 36 11 2" xfId="8591" xr:uid="{00000000-0005-0000-0000-0000681F0000}"/>
    <cellStyle name="Normal 36 11 3" xfId="8590" xr:uid="{00000000-0005-0000-0000-0000691F0000}"/>
    <cellStyle name="Normal 36 11 4" xfId="12914" xr:uid="{00000000-0005-0000-0000-00006A1F0000}"/>
    <cellStyle name="Normal 36 12" xfId="5000" xr:uid="{00000000-0005-0000-0000-00006B1F0000}"/>
    <cellStyle name="Normal 36 12 2" xfId="8593" xr:uid="{00000000-0005-0000-0000-00006C1F0000}"/>
    <cellStyle name="Normal 36 12 3" xfId="8592" xr:uid="{00000000-0005-0000-0000-00006D1F0000}"/>
    <cellStyle name="Normal 36 12 4" xfId="12894" xr:uid="{00000000-0005-0000-0000-00006E1F0000}"/>
    <cellStyle name="Normal 36 13" xfId="4708" xr:uid="{00000000-0005-0000-0000-00006F1F0000}"/>
    <cellStyle name="Normal 36 13 2" xfId="8595" xr:uid="{00000000-0005-0000-0000-0000701F0000}"/>
    <cellStyle name="Normal 36 13 3" xfId="8594" xr:uid="{00000000-0005-0000-0000-0000711F0000}"/>
    <cellStyle name="Normal 36 13 4" xfId="13125" xr:uid="{00000000-0005-0000-0000-0000721F0000}"/>
    <cellStyle name="Normal 36 14" xfId="4672" xr:uid="{00000000-0005-0000-0000-0000731F0000}"/>
    <cellStyle name="Normal 36 14 2" xfId="8597" xr:uid="{00000000-0005-0000-0000-0000741F0000}"/>
    <cellStyle name="Normal 36 14 3" xfId="8596" xr:uid="{00000000-0005-0000-0000-0000751F0000}"/>
    <cellStyle name="Normal 36 14 4" xfId="13144" xr:uid="{00000000-0005-0000-0000-0000761F0000}"/>
    <cellStyle name="Normal 36 15" xfId="4965" xr:uid="{00000000-0005-0000-0000-0000771F0000}"/>
    <cellStyle name="Normal 36 15 2" xfId="8599" xr:uid="{00000000-0005-0000-0000-0000781F0000}"/>
    <cellStyle name="Normal 36 15 3" xfId="8598" xr:uid="{00000000-0005-0000-0000-0000791F0000}"/>
    <cellStyle name="Normal 36 15 4" xfId="12924" xr:uid="{00000000-0005-0000-0000-00007A1F0000}"/>
    <cellStyle name="Normal 36 16" xfId="5056" xr:uid="{00000000-0005-0000-0000-00007B1F0000}"/>
    <cellStyle name="Normal 36 16 2" xfId="8601" xr:uid="{00000000-0005-0000-0000-00007C1F0000}"/>
    <cellStyle name="Normal 36 16 3" xfId="8600" xr:uid="{00000000-0005-0000-0000-00007D1F0000}"/>
    <cellStyle name="Normal 36 16 4" xfId="12845" xr:uid="{00000000-0005-0000-0000-00007E1F0000}"/>
    <cellStyle name="Normal 36 17" xfId="4576" xr:uid="{00000000-0005-0000-0000-00007F1F0000}"/>
    <cellStyle name="Normal 36 17 2" xfId="8603" xr:uid="{00000000-0005-0000-0000-0000801F0000}"/>
    <cellStyle name="Normal 36 17 3" xfId="8602" xr:uid="{00000000-0005-0000-0000-0000811F0000}"/>
    <cellStyle name="Normal 36 17 4" xfId="13203" xr:uid="{00000000-0005-0000-0000-0000821F0000}"/>
    <cellStyle name="Normal 36 18" xfId="4497" xr:uid="{00000000-0005-0000-0000-0000831F0000}"/>
    <cellStyle name="Normal 36 18 2" xfId="8605" xr:uid="{00000000-0005-0000-0000-0000841F0000}"/>
    <cellStyle name="Normal 36 18 3" xfId="8604" xr:uid="{00000000-0005-0000-0000-0000851F0000}"/>
    <cellStyle name="Normal 36 18 4" xfId="13231" xr:uid="{00000000-0005-0000-0000-0000861F0000}"/>
    <cellStyle name="Normal 36 19" xfId="5027" xr:uid="{00000000-0005-0000-0000-0000871F0000}"/>
    <cellStyle name="Normal 36 19 2" xfId="8607" xr:uid="{00000000-0005-0000-0000-0000881F0000}"/>
    <cellStyle name="Normal 36 19 3" xfId="8606" xr:uid="{00000000-0005-0000-0000-0000891F0000}"/>
    <cellStyle name="Normal 36 19 4" xfId="12870" xr:uid="{00000000-0005-0000-0000-00008A1F0000}"/>
    <cellStyle name="Normal 36 2" xfId="2600" xr:uid="{00000000-0005-0000-0000-00008B1F0000}"/>
    <cellStyle name="Normal 36 2 2" xfId="8609" xr:uid="{00000000-0005-0000-0000-00008C1F0000}"/>
    <cellStyle name="Normal 36 2 3" xfId="8608" xr:uid="{00000000-0005-0000-0000-00008D1F0000}"/>
    <cellStyle name="Normal 36 2 4" xfId="14215" xr:uid="{00000000-0005-0000-0000-00008E1F0000}"/>
    <cellStyle name="Normal 36 20" xfId="8610" xr:uid="{00000000-0005-0000-0000-00008F1F0000}"/>
    <cellStyle name="Normal 36 21" xfId="8587" xr:uid="{00000000-0005-0000-0000-0000901F0000}"/>
    <cellStyle name="Normal 36 22" xfId="14421" xr:uid="{00000000-0005-0000-0000-0000911F0000}"/>
    <cellStyle name="Normal 36 3" xfId="2639" xr:uid="{00000000-0005-0000-0000-0000921F0000}"/>
    <cellStyle name="Normal 36 3 2" xfId="8612" xr:uid="{00000000-0005-0000-0000-0000931F0000}"/>
    <cellStyle name="Normal 36 3 3" xfId="8611" xr:uid="{00000000-0005-0000-0000-0000941F0000}"/>
    <cellStyle name="Normal 36 3 4" xfId="14190" xr:uid="{00000000-0005-0000-0000-0000951F0000}"/>
    <cellStyle name="Normal 36 4" xfId="2669" xr:uid="{00000000-0005-0000-0000-0000961F0000}"/>
    <cellStyle name="Normal 36 4 2" xfId="8614" xr:uid="{00000000-0005-0000-0000-0000971F0000}"/>
    <cellStyle name="Normal 36 4 3" xfId="8613" xr:uid="{00000000-0005-0000-0000-0000981F0000}"/>
    <cellStyle name="Normal 36 4 4" xfId="14172" xr:uid="{00000000-0005-0000-0000-0000991F0000}"/>
    <cellStyle name="Normal 36 5" xfId="2776" xr:uid="{00000000-0005-0000-0000-00009A1F0000}"/>
    <cellStyle name="Normal 36 5 2" xfId="8616" xr:uid="{00000000-0005-0000-0000-00009B1F0000}"/>
    <cellStyle name="Normal 36 5 3" xfId="8615" xr:uid="{00000000-0005-0000-0000-00009C1F0000}"/>
    <cellStyle name="Normal 36 5 4" xfId="14118" xr:uid="{00000000-0005-0000-0000-00009D1F0000}"/>
    <cellStyle name="Normal 36 6" xfId="4875" xr:uid="{00000000-0005-0000-0000-00009E1F0000}"/>
    <cellStyle name="Normal 36 6 2" xfId="8618" xr:uid="{00000000-0005-0000-0000-00009F1F0000}"/>
    <cellStyle name="Normal 36 6 3" xfId="8617" xr:uid="{00000000-0005-0000-0000-0000A01F0000}"/>
    <cellStyle name="Normal 36 6 4" xfId="13003" xr:uid="{00000000-0005-0000-0000-0000A11F0000}"/>
    <cellStyle name="Normal 36 7" xfId="4892" xr:uid="{00000000-0005-0000-0000-0000A21F0000}"/>
    <cellStyle name="Normal 36 7 2" xfId="8620" xr:uid="{00000000-0005-0000-0000-0000A31F0000}"/>
    <cellStyle name="Normal 36 7 3" xfId="8619" xr:uid="{00000000-0005-0000-0000-0000A41F0000}"/>
    <cellStyle name="Normal 36 7 4" xfId="12989" xr:uid="{00000000-0005-0000-0000-0000A51F0000}"/>
    <cellStyle name="Normal 36 8" xfId="4910" xr:uid="{00000000-0005-0000-0000-0000A61F0000}"/>
    <cellStyle name="Normal 36 8 2" xfId="8622" xr:uid="{00000000-0005-0000-0000-0000A71F0000}"/>
    <cellStyle name="Normal 36 8 3" xfId="8621" xr:uid="{00000000-0005-0000-0000-0000A81F0000}"/>
    <cellStyle name="Normal 36 8 4" xfId="12974" xr:uid="{00000000-0005-0000-0000-0000A91F0000}"/>
    <cellStyle name="Normal 36 9" xfId="4932" xr:uid="{00000000-0005-0000-0000-0000AA1F0000}"/>
    <cellStyle name="Normal 36 9 2" xfId="8624" xr:uid="{00000000-0005-0000-0000-0000AB1F0000}"/>
    <cellStyle name="Normal 36 9 3" xfId="8623" xr:uid="{00000000-0005-0000-0000-0000AC1F0000}"/>
    <cellStyle name="Normal 36 9 4" xfId="12955" xr:uid="{00000000-0005-0000-0000-0000AD1F0000}"/>
    <cellStyle name="Normal 37" xfId="2294" xr:uid="{00000000-0005-0000-0000-0000AE1F0000}"/>
    <cellStyle name="Normal 37 10" xfId="4978" xr:uid="{00000000-0005-0000-0000-0000AF1F0000}"/>
    <cellStyle name="Normal 37 10 2" xfId="8627" xr:uid="{00000000-0005-0000-0000-0000B01F0000}"/>
    <cellStyle name="Normal 37 10 3" xfId="8626" xr:uid="{00000000-0005-0000-0000-0000B11F0000}"/>
    <cellStyle name="Normal 37 10 4" xfId="12913" xr:uid="{00000000-0005-0000-0000-0000B21F0000}"/>
    <cellStyle name="Normal 37 11" xfId="5001" xr:uid="{00000000-0005-0000-0000-0000B31F0000}"/>
    <cellStyle name="Normal 37 11 2" xfId="8629" xr:uid="{00000000-0005-0000-0000-0000B41F0000}"/>
    <cellStyle name="Normal 37 11 3" xfId="8628" xr:uid="{00000000-0005-0000-0000-0000B51F0000}"/>
    <cellStyle name="Normal 37 11 4" xfId="12893" xr:uid="{00000000-0005-0000-0000-0000B61F0000}"/>
    <cellStyle name="Normal 37 12" xfId="5012" xr:uid="{00000000-0005-0000-0000-0000B71F0000}"/>
    <cellStyle name="Normal 37 12 2" xfId="8631" xr:uid="{00000000-0005-0000-0000-0000B81F0000}"/>
    <cellStyle name="Normal 37 12 3" xfId="8630" xr:uid="{00000000-0005-0000-0000-0000B91F0000}"/>
    <cellStyle name="Normal 37 12 4" xfId="12882" xr:uid="{00000000-0005-0000-0000-0000BA1F0000}"/>
    <cellStyle name="Normal 37 13" xfId="4630" xr:uid="{00000000-0005-0000-0000-0000BB1F0000}"/>
    <cellStyle name="Normal 37 13 2" xfId="8633" xr:uid="{00000000-0005-0000-0000-0000BC1F0000}"/>
    <cellStyle name="Normal 37 13 3" xfId="8632" xr:uid="{00000000-0005-0000-0000-0000BD1F0000}"/>
    <cellStyle name="Normal 37 13 4" xfId="13171" xr:uid="{00000000-0005-0000-0000-0000BE1F0000}"/>
    <cellStyle name="Normal 37 14" xfId="4500" xr:uid="{00000000-0005-0000-0000-0000BF1F0000}"/>
    <cellStyle name="Normal 37 14 2" xfId="8635" xr:uid="{00000000-0005-0000-0000-0000C01F0000}"/>
    <cellStyle name="Normal 37 14 3" xfId="8634" xr:uid="{00000000-0005-0000-0000-0000C11F0000}"/>
    <cellStyle name="Normal 37 14 4" xfId="13228" xr:uid="{00000000-0005-0000-0000-0000C21F0000}"/>
    <cellStyle name="Normal 37 15" xfId="4705" xr:uid="{00000000-0005-0000-0000-0000C31F0000}"/>
    <cellStyle name="Normal 37 15 2" xfId="8637" xr:uid="{00000000-0005-0000-0000-0000C41F0000}"/>
    <cellStyle name="Normal 37 15 3" xfId="8636" xr:uid="{00000000-0005-0000-0000-0000C51F0000}"/>
    <cellStyle name="Normal 37 15 4" xfId="13127" xr:uid="{00000000-0005-0000-0000-0000C61F0000}"/>
    <cellStyle name="Normal 37 16" xfId="4679" xr:uid="{00000000-0005-0000-0000-0000C71F0000}"/>
    <cellStyle name="Normal 37 16 2" xfId="8639" xr:uid="{00000000-0005-0000-0000-0000C81F0000}"/>
    <cellStyle name="Normal 37 16 3" xfId="8638" xr:uid="{00000000-0005-0000-0000-0000C91F0000}"/>
    <cellStyle name="Normal 37 16 4" xfId="13139" xr:uid="{00000000-0005-0000-0000-0000CA1F0000}"/>
    <cellStyle name="Normal 37 17" xfId="5089" xr:uid="{00000000-0005-0000-0000-0000CB1F0000}"/>
    <cellStyle name="Normal 37 17 2" xfId="8641" xr:uid="{00000000-0005-0000-0000-0000CC1F0000}"/>
    <cellStyle name="Normal 37 17 3" xfId="8640" xr:uid="{00000000-0005-0000-0000-0000CD1F0000}"/>
    <cellStyle name="Normal 37 17 4" xfId="12821" xr:uid="{00000000-0005-0000-0000-0000CE1F0000}"/>
    <cellStyle name="Normal 37 18" xfId="5105" xr:uid="{00000000-0005-0000-0000-0000CF1F0000}"/>
    <cellStyle name="Normal 37 18 2" xfId="8643" xr:uid="{00000000-0005-0000-0000-0000D01F0000}"/>
    <cellStyle name="Normal 37 18 3" xfId="8642" xr:uid="{00000000-0005-0000-0000-0000D11F0000}"/>
    <cellStyle name="Normal 37 18 4" xfId="12810" xr:uid="{00000000-0005-0000-0000-0000D21F0000}"/>
    <cellStyle name="Normal 37 19" xfId="8644" xr:uid="{00000000-0005-0000-0000-0000D31F0000}"/>
    <cellStyle name="Normal 37 2" xfId="2578" xr:uid="{00000000-0005-0000-0000-0000D41F0000}"/>
    <cellStyle name="Normal 37 2 2" xfId="8646" xr:uid="{00000000-0005-0000-0000-0000D51F0000}"/>
    <cellStyle name="Normal 37 2 3" xfId="8645" xr:uid="{00000000-0005-0000-0000-0000D61F0000}"/>
    <cellStyle name="Normal 37 2 4" xfId="14232" xr:uid="{00000000-0005-0000-0000-0000D71F0000}"/>
    <cellStyle name="Normal 37 20" xfId="8625" xr:uid="{00000000-0005-0000-0000-0000D81F0000}"/>
    <cellStyle name="Normal 37 21" xfId="14403" xr:uid="{00000000-0005-0000-0000-0000D91F0000}"/>
    <cellStyle name="Normal 37 3" xfId="2072" xr:uid="{00000000-0005-0000-0000-0000DA1F0000}"/>
    <cellStyle name="Normal 37 3 2" xfId="8648" xr:uid="{00000000-0005-0000-0000-0000DB1F0000}"/>
    <cellStyle name="Normal 37 3 3" xfId="8647" xr:uid="{00000000-0005-0000-0000-0000DC1F0000}"/>
    <cellStyle name="Normal 37 3 4" xfId="14542" xr:uid="{00000000-0005-0000-0000-0000DD1F0000}"/>
    <cellStyle name="Normal 37 4" xfId="2775" xr:uid="{00000000-0005-0000-0000-0000DE1F0000}"/>
    <cellStyle name="Normal 37 4 2" xfId="8650" xr:uid="{00000000-0005-0000-0000-0000DF1F0000}"/>
    <cellStyle name="Normal 37 4 3" xfId="8649" xr:uid="{00000000-0005-0000-0000-0000E01F0000}"/>
    <cellStyle name="Normal 37 4 4" xfId="14119" xr:uid="{00000000-0005-0000-0000-0000E11F0000}"/>
    <cellStyle name="Normal 37 5" xfId="2213" xr:uid="{00000000-0005-0000-0000-0000E21F0000}"/>
    <cellStyle name="Normal 37 5 2" xfId="8652" xr:uid="{00000000-0005-0000-0000-0000E31F0000}"/>
    <cellStyle name="Normal 37 5 3" xfId="8651" xr:uid="{00000000-0005-0000-0000-0000E41F0000}"/>
    <cellStyle name="Normal 37 5 4" xfId="14457" xr:uid="{00000000-0005-0000-0000-0000E51F0000}"/>
    <cellStyle name="Normal 37 6" xfId="4893" xr:uid="{00000000-0005-0000-0000-0000E61F0000}"/>
    <cellStyle name="Normal 37 6 2" xfId="8654" xr:uid="{00000000-0005-0000-0000-0000E71F0000}"/>
    <cellStyle name="Normal 37 6 3" xfId="8653" xr:uid="{00000000-0005-0000-0000-0000E81F0000}"/>
    <cellStyle name="Normal 37 6 4" xfId="12988" xr:uid="{00000000-0005-0000-0000-0000E91F0000}"/>
    <cellStyle name="Normal 37 7" xfId="4911" xr:uid="{00000000-0005-0000-0000-0000EA1F0000}"/>
    <cellStyle name="Normal 37 7 2" xfId="8656" xr:uid="{00000000-0005-0000-0000-0000EB1F0000}"/>
    <cellStyle name="Normal 37 7 3" xfId="8655" xr:uid="{00000000-0005-0000-0000-0000EC1F0000}"/>
    <cellStyle name="Normal 37 7 4" xfId="12973" xr:uid="{00000000-0005-0000-0000-0000ED1F0000}"/>
    <cellStyle name="Normal 37 8" xfId="4933" xr:uid="{00000000-0005-0000-0000-0000EE1F0000}"/>
    <cellStyle name="Normal 37 8 2" xfId="8658" xr:uid="{00000000-0005-0000-0000-0000EF1F0000}"/>
    <cellStyle name="Normal 37 8 3" xfId="8657" xr:uid="{00000000-0005-0000-0000-0000F01F0000}"/>
    <cellStyle name="Normal 37 8 4" xfId="12954" xr:uid="{00000000-0005-0000-0000-0000F11F0000}"/>
    <cellStyle name="Normal 37 9" xfId="4956" xr:uid="{00000000-0005-0000-0000-0000F21F0000}"/>
    <cellStyle name="Normal 37 9 2" xfId="8660" xr:uid="{00000000-0005-0000-0000-0000F31F0000}"/>
    <cellStyle name="Normal 37 9 3" xfId="8659" xr:uid="{00000000-0005-0000-0000-0000F41F0000}"/>
    <cellStyle name="Normal 37 9 4" xfId="12933" xr:uid="{00000000-0005-0000-0000-0000F51F0000}"/>
    <cellStyle name="Normal 38" xfId="2319" xr:uid="{00000000-0005-0000-0000-0000F61F0000}"/>
    <cellStyle name="Normal 38 10" xfId="4979" xr:uid="{00000000-0005-0000-0000-0000F71F0000}"/>
    <cellStyle name="Normal 38 10 2" xfId="8663" xr:uid="{00000000-0005-0000-0000-0000F81F0000}"/>
    <cellStyle name="Normal 38 10 3" xfId="8662" xr:uid="{00000000-0005-0000-0000-0000F91F0000}"/>
    <cellStyle name="Normal 38 10 4" xfId="12912" xr:uid="{00000000-0005-0000-0000-0000FA1F0000}"/>
    <cellStyle name="Normal 38 11" xfId="5002" xr:uid="{00000000-0005-0000-0000-0000FB1F0000}"/>
    <cellStyle name="Normal 38 11 2" xfId="8665" xr:uid="{00000000-0005-0000-0000-0000FC1F0000}"/>
    <cellStyle name="Normal 38 11 3" xfId="8664" xr:uid="{00000000-0005-0000-0000-0000FD1F0000}"/>
    <cellStyle name="Normal 38 11 4" xfId="12892" xr:uid="{00000000-0005-0000-0000-0000FE1F0000}"/>
    <cellStyle name="Normal 38 12" xfId="4896" xr:uid="{00000000-0005-0000-0000-0000FF1F0000}"/>
    <cellStyle name="Normal 38 12 2" xfId="8667" xr:uid="{00000000-0005-0000-0000-000000200000}"/>
    <cellStyle name="Normal 38 12 3" xfId="8666" xr:uid="{00000000-0005-0000-0000-000001200000}"/>
    <cellStyle name="Normal 38 12 4" xfId="12985" xr:uid="{00000000-0005-0000-0000-000002200000}"/>
    <cellStyle name="Normal 38 13" xfId="4490" xr:uid="{00000000-0005-0000-0000-000003200000}"/>
    <cellStyle name="Normal 38 13 2" xfId="8669" xr:uid="{00000000-0005-0000-0000-000004200000}"/>
    <cellStyle name="Normal 38 13 3" xfId="8668" xr:uid="{00000000-0005-0000-0000-000005200000}"/>
    <cellStyle name="Normal 38 13 4" xfId="13234" xr:uid="{00000000-0005-0000-0000-000006200000}"/>
    <cellStyle name="Normal 38 14" xfId="4721" xr:uid="{00000000-0005-0000-0000-000007200000}"/>
    <cellStyle name="Normal 38 14 2" xfId="8671" xr:uid="{00000000-0005-0000-0000-000008200000}"/>
    <cellStyle name="Normal 38 14 3" xfId="8670" xr:uid="{00000000-0005-0000-0000-000009200000}"/>
    <cellStyle name="Normal 38 14 4" xfId="13114" xr:uid="{00000000-0005-0000-0000-00000A200000}"/>
    <cellStyle name="Normal 38 15" xfId="4637" xr:uid="{00000000-0005-0000-0000-00000B200000}"/>
    <cellStyle name="Normal 38 15 2" xfId="8673" xr:uid="{00000000-0005-0000-0000-00000C200000}"/>
    <cellStyle name="Normal 38 15 3" xfId="8672" xr:uid="{00000000-0005-0000-0000-00000D200000}"/>
    <cellStyle name="Normal 38 15 4" xfId="13166" xr:uid="{00000000-0005-0000-0000-00000E200000}"/>
    <cellStyle name="Normal 38 16" xfId="4833" xr:uid="{00000000-0005-0000-0000-00000F200000}"/>
    <cellStyle name="Normal 38 16 2" xfId="8675" xr:uid="{00000000-0005-0000-0000-000010200000}"/>
    <cellStyle name="Normal 38 16 3" xfId="8674" xr:uid="{00000000-0005-0000-0000-000011200000}"/>
    <cellStyle name="Normal 38 16 4" xfId="13038" xr:uid="{00000000-0005-0000-0000-000012200000}"/>
    <cellStyle name="Normal 38 17" xfId="4584" xr:uid="{00000000-0005-0000-0000-000013200000}"/>
    <cellStyle name="Normal 38 17 2" xfId="8677" xr:uid="{00000000-0005-0000-0000-000014200000}"/>
    <cellStyle name="Normal 38 17 3" xfId="8676" xr:uid="{00000000-0005-0000-0000-000015200000}"/>
    <cellStyle name="Normal 38 17 4" xfId="13197" xr:uid="{00000000-0005-0000-0000-000016200000}"/>
    <cellStyle name="Normal 38 18" xfId="4572" xr:uid="{00000000-0005-0000-0000-000017200000}"/>
    <cellStyle name="Normal 38 18 2" xfId="8679" xr:uid="{00000000-0005-0000-0000-000018200000}"/>
    <cellStyle name="Normal 38 18 3" xfId="8678" xr:uid="{00000000-0005-0000-0000-000019200000}"/>
    <cellStyle name="Normal 38 18 4" xfId="13206" xr:uid="{00000000-0005-0000-0000-00001A200000}"/>
    <cellStyle name="Normal 38 19" xfId="8680" xr:uid="{00000000-0005-0000-0000-00001B200000}"/>
    <cellStyle name="Normal 38 2" xfId="2580" xr:uid="{00000000-0005-0000-0000-00001C200000}"/>
    <cellStyle name="Normal 38 2 2" xfId="8682" xr:uid="{00000000-0005-0000-0000-00001D200000}"/>
    <cellStyle name="Normal 38 2 3" xfId="8681" xr:uid="{00000000-0005-0000-0000-00001E200000}"/>
    <cellStyle name="Normal 38 2 4" xfId="14231" xr:uid="{00000000-0005-0000-0000-00001F200000}"/>
    <cellStyle name="Normal 38 20" xfId="8661" xr:uid="{00000000-0005-0000-0000-000020200000}"/>
    <cellStyle name="Normal 38 21" xfId="14389" xr:uid="{00000000-0005-0000-0000-000021200000}"/>
    <cellStyle name="Normal 38 3" xfId="2733" xr:uid="{00000000-0005-0000-0000-000022200000}"/>
    <cellStyle name="Normal 38 3 2" xfId="8684" xr:uid="{00000000-0005-0000-0000-000023200000}"/>
    <cellStyle name="Normal 38 3 3" xfId="8683" xr:uid="{00000000-0005-0000-0000-000024200000}"/>
    <cellStyle name="Normal 38 3 4" xfId="14147" xr:uid="{00000000-0005-0000-0000-000025200000}"/>
    <cellStyle name="Normal 38 4" xfId="2545" xr:uid="{00000000-0005-0000-0000-000026200000}"/>
    <cellStyle name="Normal 38 4 2" xfId="8686" xr:uid="{00000000-0005-0000-0000-000027200000}"/>
    <cellStyle name="Normal 38 4 3" xfId="8685" xr:uid="{00000000-0005-0000-0000-000028200000}"/>
    <cellStyle name="Normal 38 4 4" xfId="14255" xr:uid="{00000000-0005-0000-0000-000029200000}"/>
    <cellStyle name="Normal 38 5" xfId="2718" xr:uid="{00000000-0005-0000-0000-00002A200000}"/>
    <cellStyle name="Normal 38 5 2" xfId="8688" xr:uid="{00000000-0005-0000-0000-00002B200000}"/>
    <cellStyle name="Normal 38 5 3" xfId="8687" xr:uid="{00000000-0005-0000-0000-00002C200000}"/>
    <cellStyle name="Normal 38 5 4" xfId="14156" xr:uid="{00000000-0005-0000-0000-00002D200000}"/>
    <cellStyle name="Normal 38 6" xfId="4894" xr:uid="{00000000-0005-0000-0000-00002E200000}"/>
    <cellStyle name="Normal 38 6 2" xfId="8690" xr:uid="{00000000-0005-0000-0000-00002F200000}"/>
    <cellStyle name="Normal 38 6 3" xfId="8689" xr:uid="{00000000-0005-0000-0000-000030200000}"/>
    <cellStyle name="Normal 38 6 4" xfId="12987" xr:uid="{00000000-0005-0000-0000-000031200000}"/>
    <cellStyle name="Normal 38 7" xfId="4912" xr:uid="{00000000-0005-0000-0000-000032200000}"/>
    <cellStyle name="Normal 38 7 2" xfId="8692" xr:uid="{00000000-0005-0000-0000-000033200000}"/>
    <cellStyle name="Normal 38 7 3" xfId="8691" xr:uid="{00000000-0005-0000-0000-000034200000}"/>
    <cellStyle name="Normal 38 7 4" xfId="12972" xr:uid="{00000000-0005-0000-0000-000035200000}"/>
    <cellStyle name="Normal 38 8" xfId="4934" xr:uid="{00000000-0005-0000-0000-000036200000}"/>
    <cellStyle name="Normal 38 8 2" xfId="8694" xr:uid="{00000000-0005-0000-0000-000037200000}"/>
    <cellStyle name="Normal 38 8 3" xfId="8693" xr:uid="{00000000-0005-0000-0000-000038200000}"/>
    <cellStyle name="Normal 38 8 4" xfId="12953" xr:uid="{00000000-0005-0000-0000-000039200000}"/>
    <cellStyle name="Normal 38 9" xfId="4957" xr:uid="{00000000-0005-0000-0000-00003A200000}"/>
    <cellStyle name="Normal 38 9 2" xfId="8696" xr:uid="{00000000-0005-0000-0000-00003B200000}"/>
    <cellStyle name="Normal 38 9 3" xfId="8695" xr:uid="{00000000-0005-0000-0000-00003C200000}"/>
    <cellStyle name="Normal 38 9 4" xfId="12932" xr:uid="{00000000-0005-0000-0000-00003D200000}"/>
    <cellStyle name="Normal 39" xfId="2397" xr:uid="{00000000-0005-0000-0000-00003E200000}"/>
    <cellStyle name="Normal 39 10" xfId="4980" xr:uid="{00000000-0005-0000-0000-00003F200000}"/>
    <cellStyle name="Normal 39 10 2" xfId="8699" xr:uid="{00000000-0005-0000-0000-000040200000}"/>
    <cellStyle name="Normal 39 10 3" xfId="8698" xr:uid="{00000000-0005-0000-0000-000041200000}"/>
    <cellStyle name="Normal 39 10 4" xfId="12911" xr:uid="{00000000-0005-0000-0000-000042200000}"/>
    <cellStyle name="Normal 39 11" xfId="5003" xr:uid="{00000000-0005-0000-0000-000043200000}"/>
    <cellStyle name="Normal 39 11 2" xfId="8701" xr:uid="{00000000-0005-0000-0000-000044200000}"/>
    <cellStyle name="Normal 39 11 3" xfId="8700" xr:uid="{00000000-0005-0000-0000-000045200000}"/>
    <cellStyle name="Normal 39 11 4" xfId="12891" xr:uid="{00000000-0005-0000-0000-000046200000}"/>
    <cellStyle name="Normal 39 12" xfId="4709" xr:uid="{00000000-0005-0000-0000-000047200000}"/>
    <cellStyle name="Normal 39 12 2" xfId="8703" xr:uid="{00000000-0005-0000-0000-000048200000}"/>
    <cellStyle name="Normal 39 12 3" xfId="8702" xr:uid="{00000000-0005-0000-0000-000049200000}"/>
    <cellStyle name="Normal 39 12 4" xfId="13124" xr:uid="{00000000-0005-0000-0000-00004A200000}"/>
    <cellStyle name="Normal 39 13" xfId="4606" xr:uid="{00000000-0005-0000-0000-00004B200000}"/>
    <cellStyle name="Normal 39 13 2" xfId="8705" xr:uid="{00000000-0005-0000-0000-00004C200000}"/>
    <cellStyle name="Normal 39 13 3" xfId="8704" xr:uid="{00000000-0005-0000-0000-00004D200000}"/>
    <cellStyle name="Normal 39 13 4" xfId="13185" xr:uid="{00000000-0005-0000-0000-00004E200000}"/>
    <cellStyle name="Normal 39 14" xfId="4765" xr:uid="{00000000-0005-0000-0000-00004F200000}"/>
    <cellStyle name="Normal 39 14 2" xfId="8707" xr:uid="{00000000-0005-0000-0000-000050200000}"/>
    <cellStyle name="Normal 39 14 3" xfId="8706" xr:uid="{00000000-0005-0000-0000-000051200000}"/>
    <cellStyle name="Normal 39 14 4" xfId="13085" xr:uid="{00000000-0005-0000-0000-000052200000}"/>
    <cellStyle name="Normal 39 15" xfId="5070" xr:uid="{00000000-0005-0000-0000-000053200000}"/>
    <cellStyle name="Normal 39 15 2" xfId="8709" xr:uid="{00000000-0005-0000-0000-000054200000}"/>
    <cellStyle name="Normal 39 15 3" xfId="8708" xr:uid="{00000000-0005-0000-0000-000055200000}"/>
    <cellStyle name="Normal 39 15 4" xfId="12835" xr:uid="{00000000-0005-0000-0000-000056200000}"/>
    <cellStyle name="Normal 39 16" xfId="5030" xr:uid="{00000000-0005-0000-0000-000057200000}"/>
    <cellStyle name="Normal 39 16 2" xfId="8711" xr:uid="{00000000-0005-0000-0000-000058200000}"/>
    <cellStyle name="Normal 39 16 3" xfId="8710" xr:uid="{00000000-0005-0000-0000-000059200000}"/>
    <cellStyle name="Normal 39 16 4" xfId="12867" xr:uid="{00000000-0005-0000-0000-00005A200000}"/>
    <cellStyle name="Normal 39 17" xfId="5043" xr:uid="{00000000-0005-0000-0000-00005B200000}"/>
    <cellStyle name="Normal 39 17 2" xfId="8713" xr:uid="{00000000-0005-0000-0000-00005C200000}"/>
    <cellStyle name="Normal 39 17 3" xfId="8712" xr:uid="{00000000-0005-0000-0000-00005D200000}"/>
    <cellStyle name="Normal 39 17 4" xfId="12855" xr:uid="{00000000-0005-0000-0000-00005E200000}"/>
    <cellStyle name="Normal 39 18" xfId="5069" xr:uid="{00000000-0005-0000-0000-00005F200000}"/>
    <cellStyle name="Normal 39 18 2" xfId="8715" xr:uid="{00000000-0005-0000-0000-000060200000}"/>
    <cellStyle name="Normal 39 18 3" xfId="8714" xr:uid="{00000000-0005-0000-0000-000061200000}"/>
    <cellStyle name="Normal 39 18 4" xfId="12836" xr:uid="{00000000-0005-0000-0000-000062200000}"/>
    <cellStyle name="Normal 39 19" xfId="8716" xr:uid="{00000000-0005-0000-0000-000063200000}"/>
    <cellStyle name="Normal 39 2" xfId="2541" xr:uid="{00000000-0005-0000-0000-000064200000}"/>
    <cellStyle name="Normal 39 2 2" xfId="8718" xr:uid="{00000000-0005-0000-0000-000065200000}"/>
    <cellStyle name="Normal 39 2 3" xfId="8717" xr:uid="{00000000-0005-0000-0000-000066200000}"/>
    <cellStyle name="Normal 39 2 4" xfId="14258" xr:uid="{00000000-0005-0000-0000-000067200000}"/>
    <cellStyle name="Normal 39 20" xfId="8697" xr:uid="{00000000-0005-0000-0000-000068200000}"/>
    <cellStyle name="Normal 39 21" xfId="14348" xr:uid="{00000000-0005-0000-0000-000069200000}"/>
    <cellStyle name="Normal 39 3" xfId="2746" xr:uid="{00000000-0005-0000-0000-00006A200000}"/>
    <cellStyle name="Normal 39 3 2" xfId="8720" xr:uid="{00000000-0005-0000-0000-00006B200000}"/>
    <cellStyle name="Normal 39 3 3" xfId="8719" xr:uid="{00000000-0005-0000-0000-00006C200000}"/>
    <cellStyle name="Normal 39 3 4" xfId="14139" xr:uid="{00000000-0005-0000-0000-00006D200000}"/>
    <cellStyle name="Normal 39 4" xfId="2354" xr:uid="{00000000-0005-0000-0000-00006E200000}"/>
    <cellStyle name="Normal 39 4 2" xfId="8722" xr:uid="{00000000-0005-0000-0000-00006F200000}"/>
    <cellStyle name="Normal 39 4 3" xfId="8721" xr:uid="{00000000-0005-0000-0000-000070200000}"/>
    <cellStyle name="Normal 39 4 4" xfId="14372" xr:uid="{00000000-0005-0000-0000-000071200000}"/>
    <cellStyle name="Normal 39 5" xfId="2785" xr:uid="{00000000-0005-0000-0000-000072200000}"/>
    <cellStyle name="Normal 39 5 2" xfId="8724" xr:uid="{00000000-0005-0000-0000-000073200000}"/>
    <cellStyle name="Normal 39 5 3" xfId="8723" xr:uid="{00000000-0005-0000-0000-000074200000}"/>
    <cellStyle name="Normal 39 5 4" xfId="14111" xr:uid="{00000000-0005-0000-0000-000075200000}"/>
    <cellStyle name="Normal 39 6" xfId="4895" xr:uid="{00000000-0005-0000-0000-000076200000}"/>
    <cellStyle name="Normal 39 6 2" xfId="8726" xr:uid="{00000000-0005-0000-0000-000077200000}"/>
    <cellStyle name="Normal 39 6 3" xfId="8725" xr:uid="{00000000-0005-0000-0000-000078200000}"/>
    <cellStyle name="Normal 39 6 4" xfId="12986" xr:uid="{00000000-0005-0000-0000-000079200000}"/>
    <cellStyle name="Normal 39 7" xfId="4913" xr:uid="{00000000-0005-0000-0000-00007A200000}"/>
    <cellStyle name="Normal 39 7 2" xfId="8728" xr:uid="{00000000-0005-0000-0000-00007B200000}"/>
    <cellStyle name="Normal 39 7 3" xfId="8727" xr:uid="{00000000-0005-0000-0000-00007C200000}"/>
    <cellStyle name="Normal 39 7 4" xfId="12971" xr:uid="{00000000-0005-0000-0000-00007D200000}"/>
    <cellStyle name="Normal 39 8" xfId="4935" xr:uid="{00000000-0005-0000-0000-00007E200000}"/>
    <cellStyle name="Normal 39 8 2" xfId="8730" xr:uid="{00000000-0005-0000-0000-00007F200000}"/>
    <cellStyle name="Normal 39 8 3" xfId="8729" xr:uid="{00000000-0005-0000-0000-000080200000}"/>
    <cellStyle name="Normal 39 8 4" xfId="12952" xr:uid="{00000000-0005-0000-0000-000081200000}"/>
    <cellStyle name="Normal 39 9" xfId="4958" xr:uid="{00000000-0005-0000-0000-000082200000}"/>
    <cellStyle name="Normal 39 9 2" xfId="8732" xr:uid="{00000000-0005-0000-0000-000083200000}"/>
    <cellStyle name="Normal 39 9 3" xfId="8731" xr:uid="{00000000-0005-0000-0000-000084200000}"/>
    <cellStyle name="Normal 39 9 4" xfId="12931" xr:uid="{00000000-0005-0000-0000-000085200000}"/>
    <cellStyle name="Normal 4" xfId="99" xr:uid="{00000000-0005-0000-0000-000086200000}"/>
    <cellStyle name="Normal 4 10" xfId="1808" xr:uid="{00000000-0005-0000-0000-000087200000}"/>
    <cellStyle name="Normal 4 10 2" xfId="8734" xr:uid="{00000000-0005-0000-0000-000088200000}"/>
    <cellStyle name="Normal 4 10 3" xfId="8733" xr:uid="{00000000-0005-0000-0000-000089200000}"/>
    <cellStyle name="Normal 4 10 4" xfId="14681" xr:uid="{00000000-0005-0000-0000-00008A200000}"/>
    <cellStyle name="Normal 4 11" xfId="1870" xr:uid="{00000000-0005-0000-0000-00008B200000}"/>
    <cellStyle name="Normal 4 11 2" xfId="8736" xr:uid="{00000000-0005-0000-0000-00008C200000}"/>
    <cellStyle name="Normal 4 11 3" xfId="8735" xr:uid="{00000000-0005-0000-0000-00008D200000}"/>
    <cellStyle name="Normal 4 11 4" xfId="14649" xr:uid="{00000000-0005-0000-0000-00008E200000}"/>
    <cellStyle name="Normal 4 12" xfId="2164" xr:uid="{00000000-0005-0000-0000-00008F200000}"/>
    <cellStyle name="Normal 4 12 2" xfId="8738" xr:uid="{00000000-0005-0000-0000-000090200000}"/>
    <cellStyle name="Normal 4 12 3" xfId="8737" xr:uid="{00000000-0005-0000-0000-000091200000}"/>
    <cellStyle name="Normal 4 12 4" xfId="14482" xr:uid="{00000000-0005-0000-0000-000092200000}"/>
    <cellStyle name="Normal 4 13" xfId="2177" xr:uid="{00000000-0005-0000-0000-000093200000}"/>
    <cellStyle name="Normal 4 13 2" xfId="8740" xr:uid="{00000000-0005-0000-0000-000094200000}"/>
    <cellStyle name="Normal 4 13 3" xfId="8739" xr:uid="{00000000-0005-0000-0000-000095200000}"/>
    <cellStyle name="Normal 4 13 4" xfId="14474" xr:uid="{00000000-0005-0000-0000-000096200000}"/>
    <cellStyle name="Normal 4 14" xfId="2448" xr:uid="{00000000-0005-0000-0000-000097200000}"/>
    <cellStyle name="Normal 4 14 2" xfId="8742" xr:uid="{00000000-0005-0000-0000-000098200000}"/>
    <cellStyle name="Normal 4 14 3" xfId="8741" xr:uid="{00000000-0005-0000-0000-000099200000}"/>
    <cellStyle name="Normal 4 14 4" xfId="14315" xr:uid="{00000000-0005-0000-0000-00009A200000}"/>
    <cellStyle name="Normal 4 15" xfId="2026" xr:uid="{00000000-0005-0000-0000-00009B200000}"/>
    <cellStyle name="Normal 4 15 2" xfId="8744" xr:uid="{00000000-0005-0000-0000-00009C200000}"/>
    <cellStyle name="Normal 4 15 3" xfId="8743" xr:uid="{00000000-0005-0000-0000-00009D200000}"/>
    <cellStyle name="Normal 4 15 4" xfId="14566" xr:uid="{00000000-0005-0000-0000-00009E200000}"/>
    <cellStyle name="Normal 4 16" xfId="2399" xr:uid="{00000000-0005-0000-0000-00009F200000}"/>
    <cellStyle name="Normal 4 16 2" xfId="8746" xr:uid="{00000000-0005-0000-0000-0000A0200000}"/>
    <cellStyle name="Normal 4 16 3" xfId="8745" xr:uid="{00000000-0005-0000-0000-0000A1200000}"/>
    <cellStyle name="Normal 4 16 4" xfId="14346" xr:uid="{00000000-0005-0000-0000-0000A2200000}"/>
    <cellStyle name="Normal 4 17" xfId="2510" xr:uid="{00000000-0005-0000-0000-0000A3200000}"/>
    <cellStyle name="Normal 4 17 2" xfId="8748" xr:uid="{00000000-0005-0000-0000-0000A4200000}"/>
    <cellStyle name="Normal 4 17 3" xfId="8747" xr:uid="{00000000-0005-0000-0000-0000A5200000}"/>
    <cellStyle name="Normal 4 17 4" xfId="14274" xr:uid="{00000000-0005-0000-0000-0000A6200000}"/>
    <cellStyle name="Normal 4 18" xfId="2307" xr:uid="{00000000-0005-0000-0000-0000A7200000}"/>
    <cellStyle name="Normal 4 18 2" xfId="8750" xr:uid="{00000000-0005-0000-0000-0000A8200000}"/>
    <cellStyle name="Normal 4 18 3" xfId="8749" xr:uid="{00000000-0005-0000-0000-0000A9200000}"/>
    <cellStyle name="Normal 4 18 4" xfId="14396" xr:uid="{00000000-0005-0000-0000-0000AA200000}"/>
    <cellStyle name="Normal 4 19" xfId="2258" xr:uid="{00000000-0005-0000-0000-0000AB200000}"/>
    <cellStyle name="Normal 4 19 2" xfId="8752" xr:uid="{00000000-0005-0000-0000-0000AC200000}"/>
    <cellStyle name="Normal 4 19 3" xfId="8751" xr:uid="{00000000-0005-0000-0000-0000AD200000}"/>
    <cellStyle name="Normal 4 19 4" xfId="14429" xr:uid="{00000000-0005-0000-0000-0000AE200000}"/>
    <cellStyle name="Normal 4 2" xfId="100" xr:uid="{00000000-0005-0000-0000-0000AF200000}"/>
    <cellStyle name="Normal 4 2 2" xfId="130" xr:uid="{00000000-0005-0000-0000-0000B0200000}"/>
    <cellStyle name="Normal 4 2 2 2" xfId="188" xr:uid="{00000000-0005-0000-0000-0000B1200000}"/>
    <cellStyle name="Normal 4 2 2 2 2" xfId="300" xr:uid="{00000000-0005-0000-0000-0000B2200000}"/>
    <cellStyle name="Normal 4 2 2 3" xfId="241" xr:uid="{00000000-0005-0000-0000-0000B3200000}"/>
    <cellStyle name="Normal 4 2 3" xfId="168" xr:uid="{00000000-0005-0000-0000-0000B4200000}"/>
    <cellStyle name="Normal 4 2 3 2" xfId="280" xr:uid="{00000000-0005-0000-0000-0000B5200000}"/>
    <cellStyle name="Normal 4 2 4" xfId="221" xr:uid="{00000000-0005-0000-0000-0000B6200000}"/>
    <cellStyle name="Normal 4 2 5" xfId="1699" xr:uid="{00000000-0005-0000-0000-0000B7200000}"/>
    <cellStyle name="Normal 4 2 5 2" xfId="8754" xr:uid="{00000000-0005-0000-0000-0000B8200000}"/>
    <cellStyle name="Normal 4 2 5 3" xfId="8755" xr:uid="{00000000-0005-0000-0000-0000B9200000}"/>
    <cellStyle name="Normal 4 2 5 4" xfId="8753" xr:uid="{00000000-0005-0000-0000-0000BA200000}"/>
    <cellStyle name="Normal 4 2 5 5" xfId="14735" xr:uid="{00000000-0005-0000-0000-0000BB200000}"/>
    <cellStyle name="Normal 4 2 6" xfId="5784" xr:uid="{00000000-0005-0000-0000-0000BC200000}"/>
    <cellStyle name="Normal 4 2 7" xfId="8756" xr:uid="{00000000-0005-0000-0000-0000BD200000}"/>
    <cellStyle name="Normal 4 20" xfId="2403" xr:uid="{00000000-0005-0000-0000-0000BE200000}"/>
    <cellStyle name="Normal 4 20 2" xfId="8758" xr:uid="{00000000-0005-0000-0000-0000BF200000}"/>
    <cellStyle name="Normal 4 20 3" xfId="8757" xr:uid="{00000000-0005-0000-0000-0000C0200000}"/>
    <cellStyle name="Normal 4 20 4" xfId="14343" xr:uid="{00000000-0005-0000-0000-0000C1200000}"/>
    <cellStyle name="Normal 4 21" xfId="2389" xr:uid="{00000000-0005-0000-0000-0000C2200000}"/>
    <cellStyle name="Normal 4 21 2" xfId="8760" xr:uid="{00000000-0005-0000-0000-0000C3200000}"/>
    <cellStyle name="Normal 4 21 3" xfId="8759" xr:uid="{00000000-0005-0000-0000-0000C4200000}"/>
    <cellStyle name="Normal 4 21 4" xfId="14354" xr:uid="{00000000-0005-0000-0000-0000C5200000}"/>
    <cellStyle name="Normal 4 22" xfId="2043" xr:uid="{00000000-0005-0000-0000-0000C6200000}"/>
    <cellStyle name="Normal 4 22 2" xfId="8762" xr:uid="{00000000-0005-0000-0000-0000C7200000}"/>
    <cellStyle name="Normal 4 22 3" xfId="8761" xr:uid="{00000000-0005-0000-0000-0000C8200000}"/>
    <cellStyle name="Normal 4 22 4" xfId="14558" xr:uid="{00000000-0005-0000-0000-0000C9200000}"/>
    <cellStyle name="Normal 4 23" xfId="2606" xr:uid="{00000000-0005-0000-0000-0000CA200000}"/>
    <cellStyle name="Normal 4 23 2" xfId="8764" xr:uid="{00000000-0005-0000-0000-0000CB200000}"/>
    <cellStyle name="Normal 4 23 3" xfId="8763" xr:uid="{00000000-0005-0000-0000-0000CC200000}"/>
    <cellStyle name="Normal 4 23 4" xfId="14211" xr:uid="{00000000-0005-0000-0000-0000CD200000}"/>
    <cellStyle name="Normal 4 24" xfId="2584" xr:uid="{00000000-0005-0000-0000-0000CE200000}"/>
    <cellStyle name="Normal 4 24 2" xfId="8766" xr:uid="{00000000-0005-0000-0000-0000CF200000}"/>
    <cellStyle name="Normal 4 24 3" xfId="8765" xr:uid="{00000000-0005-0000-0000-0000D0200000}"/>
    <cellStyle name="Normal 4 24 4" xfId="14229" xr:uid="{00000000-0005-0000-0000-0000D1200000}"/>
    <cellStyle name="Normal 4 25" xfId="1995" xr:uid="{00000000-0005-0000-0000-0000D2200000}"/>
    <cellStyle name="Normal 4 25 2" xfId="8768" xr:uid="{00000000-0005-0000-0000-0000D3200000}"/>
    <cellStyle name="Normal 4 25 3" xfId="8767" xr:uid="{00000000-0005-0000-0000-0000D4200000}"/>
    <cellStyle name="Normal 4 25 4" xfId="14582" xr:uid="{00000000-0005-0000-0000-0000D5200000}"/>
    <cellStyle name="Normal 4 26" xfId="2468" xr:uid="{00000000-0005-0000-0000-0000D6200000}"/>
    <cellStyle name="Normal 4 26 2" xfId="8770" xr:uid="{00000000-0005-0000-0000-0000D7200000}"/>
    <cellStyle name="Normal 4 26 3" xfId="8769" xr:uid="{00000000-0005-0000-0000-0000D8200000}"/>
    <cellStyle name="Normal 4 26 4" xfId="14303" xr:uid="{00000000-0005-0000-0000-0000D9200000}"/>
    <cellStyle name="Normal 4 27" xfId="2908" xr:uid="{00000000-0005-0000-0000-0000DA200000}"/>
    <cellStyle name="Normal 4 27 2" xfId="8772" xr:uid="{00000000-0005-0000-0000-0000DB200000}"/>
    <cellStyle name="Normal 4 27 3" xfId="8771" xr:uid="{00000000-0005-0000-0000-0000DC200000}"/>
    <cellStyle name="Normal 4 27 4" xfId="14027" xr:uid="{00000000-0005-0000-0000-0000DD200000}"/>
    <cellStyle name="Normal 4 28" xfId="3016" xr:uid="{00000000-0005-0000-0000-0000DE200000}"/>
    <cellStyle name="Normal 4 28 2" xfId="8774" xr:uid="{00000000-0005-0000-0000-0000DF200000}"/>
    <cellStyle name="Normal 4 28 3" xfId="8773" xr:uid="{00000000-0005-0000-0000-0000E0200000}"/>
    <cellStyle name="Normal 4 28 4" xfId="13967" xr:uid="{00000000-0005-0000-0000-0000E1200000}"/>
    <cellStyle name="Normal 4 29" xfId="3052" xr:uid="{00000000-0005-0000-0000-0000E2200000}"/>
    <cellStyle name="Normal 4 29 2" xfId="8776" xr:uid="{00000000-0005-0000-0000-0000E3200000}"/>
    <cellStyle name="Normal 4 29 3" xfId="8775" xr:uid="{00000000-0005-0000-0000-0000E4200000}"/>
    <cellStyle name="Normal 4 29 4" xfId="13934" xr:uid="{00000000-0005-0000-0000-0000E5200000}"/>
    <cellStyle name="Normal 4 3" xfId="145" xr:uid="{00000000-0005-0000-0000-0000E6200000}"/>
    <cellStyle name="Normal 4 3 2" xfId="8778" xr:uid="{00000000-0005-0000-0000-0000E7200000}"/>
    <cellStyle name="Normal 4 3 3" xfId="8777" xr:uid="{00000000-0005-0000-0000-0000E8200000}"/>
    <cellStyle name="Normal 4 3 4" xfId="14946" xr:uid="{00000000-0005-0000-0000-0000E9200000}"/>
    <cellStyle name="Normal 4 30" xfId="3061" xr:uid="{00000000-0005-0000-0000-0000EA200000}"/>
    <cellStyle name="Normal 4 30 2" xfId="8780" xr:uid="{00000000-0005-0000-0000-0000EB200000}"/>
    <cellStyle name="Normal 4 30 3" xfId="8779" xr:uid="{00000000-0005-0000-0000-0000EC200000}"/>
    <cellStyle name="Normal 4 30 4" xfId="13926" xr:uid="{00000000-0005-0000-0000-0000ED200000}"/>
    <cellStyle name="Normal 4 31" xfId="3072" xr:uid="{00000000-0005-0000-0000-0000EE200000}"/>
    <cellStyle name="Normal 4 31 2" xfId="8782" xr:uid="{00000000-0005-0000-0000-0000EF200000}"/>
    <cellStyle name="Normal 4 31 3" xfId="8781" xr:uid="{00000000-0005-0000-0000-0000F0200000}"/>
    <cellStyle name="Normal 4 31 4" xfId="13918" xr:uid="{00000000-0005-0000-0000-0000F1200000}"/>
    <cellStyle name="Normal 4 32" xfId="3083" xr:uid="{00000000-0005-0000-0000-0000F2200000}"/>
    <cellStyle name="Normal 4 32 2" xfId="8784" xr:uid="{00000000-0005-0000-0000-0000F3200000}"/>
    <cellStyle name="Normal 4 32 3" xfId="8783" xr:uid="{00000000-0005-0000-0000-0000F4200000}"/>
    <cellStyle name="Normal 4 32 4" xfId="13910" xr:uid="{00000000-0005-0000-0000-0000F5200000}"/>
    <cellStyle name="Normal 4 33" xfId="3099" xr:uid="{00000000-0005-0000-0000-0000F6200000}"/>
    <cellStyle name="Normal 4 33 2" xfId="8786" xr:uid="{00000000-0005-0000-0000-0000F7200000}"/>
    <cellStyle name="Normal 4 33 3" xfId="8785" xr:uid="{00000000-0005-0000-0000-0000F8200000}"/>
    <cellStyle name="Normal 4 33 4" xfId="13898" xr:uid="{00000000-0005-0000-0000-0000F9200000}"/>
    <cellStyle name="Normal 4 34" xfId="3115" xr:uid="{00000000-0005-0000-0000-0000FA200000}"/>
    <cellStyle name="Normal 4 34 2" xfId="8788" xr:uid="{00000000-0005-0000-0000-0000FB200000}"/>
    <cellStyle name="Normal 4 34 3" xfId="8787" xr:uid="{00000000-0005-0000-0000-0000FC200000}"/>
    <cellStyle name="Normal 4 34 4" xfId="13888" xr:uid="{00000000-0005-0000-0000-0000FD200000}"/>
    <cellStyle name="Normal 4 35" xfId="2892" xr:uid="{00000000-0005-0000-0000-0000FE200000}"/>
    <cellStyle name="Normal 4 35 2" xfId="8790" xr:uid="{00000000-0005-0000-0000-0000FF200000}"/>
    <cellStyle name="Normal 4 35 3" xfId="8789" xr:uid="{00000000-0005-0000-0000-000000210000}"/>
    <cellStyle name="Normal 4 35 4" xfId="14033" xr:uid="{00000000-0005-0000-0000-000001210000}"/>
    <cellStyle name="Normal 4 36" xfId="3004" xr:uid="{00000000-0005-0000-0000-000002210000}"/>
    <cellStyle name="Normal 4 36 2" xfId="8792" xr:uid="{00000000-0005-0000-0000-000003210000}"/>
    <cellStyle name="Normal 4 36 3" xfId="8791" xr:uid="{00000000-0005-0000-0000-000004210000}"/>
    <cellStyle name="Normal 4 36 4" xfId="13979" xr:uid="{00000000-0005-0000-0000-000005210000}"/>
    <cellStyle name="Normal 4 37" xfId="2986" xr:uid="{00000000-0005-0000-0000-000006210000}"/>
    <cellStyle name="Normal 4 37 2" xfId="8794" xr:uid="{00000000-0005-0000-0000-000007210000}"/>
    <cellStyle name="Normal 4 37 3" xfId="8793" xr:uid="{00000000-0005-0000-0000-000008210000}"/>
    <cellStyle name="Normal 4 37 4" xfId="13992" xr:uid="{00000000-0005-0000-0000-000009210000}"/>
    <cellStyle name="Normal 4 38" xfId="3040" xr:uid="{00000000-0005-0000-0000-00000A210000}"/>
    <cellStyle name="Normal 4 38 2" xfId="8796" xr:uid="{00000000-0005-0000-0000-00000B210000}"/>
    <cellStyle name="Normal 4 38 3" xfId="8795" xr:uid="{00000000-0005-0000-0000-00000C210000}"/>
    <cellStyle name="Normal 4 38 4" xfId="13946" xr:uid="{00000000-0005-0000-0000-00000D210000}"/>
    <cellStyle name="Normal 4 39" xfId="2962" xr:uid="{00000000-0005-0000-0000-00000E210000}"/>
    <cellStyle name="Normal 4 39 2" xfId="8798" xr:uid="{00000000-0005-0000-0000-00000F210000}"/>
    <cellStyle name="Normal 4 39 3" xfId="8797" xr:uid="{00000000-0005-0000-0000-000010210000}"/>
    <cellStyle name="Normal 4 39 4" xfId="14006" xr:uid="{00000000-0005-0000-0000-000011210000}"/>
    <cellStyle name="Normal 4 4" xfId="1817" xr:uid="{00000000-0005-0000-0000-000012210000}"/>
    <cellStyle name="Normal 4 4 2" xfId="8800" xr:uid="{00000000-0005-0000-0000-000013210000}"/>
    <cellStyle name="Normal 4 4 3" xfId="8801" xr:uid="{00000000-0005-0000-0000-000014210000}"/>
    <cellStyle name="Normal 4 4 4" xfId="8802" xr:uid="{00000000-0005-0000-0000-000015210000}"/>
    <cellStyle name="Normal 4 4 5" xfId="8799" xr:uid="{00000000-0005-0000-0000-000016210000}"/>
    <cellStyle name="Normal 4 4 6" xfId="14677" xr:uid="{00000000-0005-0000-0000-000017210000}"/>
    <cellStyle name="Normal 4 40" xfId="3185" xr:uid="{00000000-0005-0000-0000-000018210000}"/>
    <cellStyle name="Normal 4 40 2" xfId="8804" xr:uid="{00000000-0005-0000-0000-000019210000}"/>
    <cellStyle name="Normal 4 40 3" xfId="8803" xr:uid="{00000000-0005-0000-0000-00001A210000}"/>
    <cellStyle name="Normal 4 40 4" xfId="13856" xr:uid="{00000000-0005-0000-0000-00001B210000}"/>
    <cellStyle name="Normal 4 41" xfId="3080" xr:uid="{00000000-0005-0000-0000-00001C210000}"/>
    <cellStyle name="Normal 4 41 2" xfId="8806" xr:uid="{00000000-0005-0000-0000-00001D210000}"/>
    <cellStyle name="Normal 4 41 3" xfId="8805" xr:uid="{00000000-0005-0000-0000-00001E210000}"/>
    <cellStyle name="Normal 4 41 4" xfId="13912" xr:uid="{00000000-0005-0000-0000-00001F210000}"/>
    <cellStyle name="Normal 4 42" xfId="3113" xr:uid="{00000000-0005-0000-0000-000020210000}"/>
    <cellStyle name="Normal 4 42 2" xfId="8808" xr:uid="{00000000-0005-0000-0000-000021210000}"/>
    <cellStyle name="Normal 4 42 3" xfId="8807" xr:uid="{00000000-0005-0000-0000-000022210000}"/>
    <cellStyle name="Normal 4 42 4" xfId="13889" xr:uid="{00000000-0005-0000-0000-000023210000}"/>
    <cellStyle name="Normal 4 43" xfId="3307" xr:uid="{00000000-0005-0000-0000-000024210000}"/>
    <cellStyle name="Normal 4 43 2" xfId="8810" xr:uid="{00000000-0005-0000-0000-000025210000}"/>
    <cellStyle name="Normal 4 43 3" xfId="8809" xr:uid="{00000000-0005-0000-0000-000026210000}"/>
    <cellStyle name="Normal 4 43 4" xfId="13804" xr:uid="{00000000-0005-0000-0000-000027210000}"/>
    <cellStyle name="Normal 4 44" xfId="3331" xr:uid="{00000000-0005-0000-0000-000028210000}"/>
    <cellStyle name="Normal 4 44 2" xfId="8812" xr:uid="{00000000-0005-0000-0000-000029210000}"/>
    <cellStyle name="Normal 4 44 3" xfId="8811" xr:uid="{00000000-0005-0000-0000-00002A210000}"/>
    <cellStyle name="Normal 4 44 4" xfId="13792" xr:uid="{00000000-0005-0000-0000-00002B210000}"/>
    <cellStyle name="Normal 4 45" xfId="3355" xr:uid="{00000000-0005-0000-0000-00002C210000}"/>
    <cellStyle name="Normal 4 45 2" xfId="8814" xr:uid="{00000000-0005-0000-0000-00002D210000}"/>
    <cellStyle name="Normal 4 45 3" xfId="8813" xr:uid="{00000000-0005-0000-0000-00002E210000}"/>
    <cellStyle name="Normal 4 45 4" xfId="13782" xr:uid="{00000000-0005-0000-0000-00002F210000}"/>
    <cellStyle name="Normal 4 46" xfId="3426" xr:uid="{00000000-0005-0000-0000-000030210000}"/>
    <cellStyle name="Normal 4 46 2" xfId="8816" xr:uid="{00000000-0005-0000-0000-000031210000}"/>
    <cellStyle name="Normal 4 46 3" xfId="8815" xr:uid="{00000000-0005-0000-0000-000032210000}"/>
    <cellStyle name="Normal 4 46 4" xfId="13756" xr:uid="{00000000-0005-0000-0000-000033210000}"/>
    <cellStyle name="Normal 4 47" xfId="3451" xr:uid="{00000000-0005-0000-0000-000034210000}"/>
    <cellStyle name="Normal 4 47 2" xfId="8818" xr:uid="{00000000-0005-0000-0000-000035210000}"/>
    <cellStyle name="Normal 4 47 3" xfId="8817" xr:uid="{00000000-0005-0000-0000-000036210000}"/>
    <cellStyle name="Normal 4 47 4" xfId="13744" xr:uid="{00000000-0005-0000-0000-000037210000}"/>
    <cellStyle name="Normal 4 48" xfId="3477" xr:uid="{00000000-0005-0000-0000-000038210000}"/>
    <cellStyle name="Normal 4 48 2" xfId="8820" xr:uid="{00000000-0005-0000-0000-000039210000}"/>
    <cellStyle name="Normal 4 48 3" xfId="8819" xr:uid="{00000000-0005-0000-0000-00003A210000}"/>
    <cellStyle name="Normal 4 48 4" xfId="13733" xr:uid="{00000000-0005-0000-0000-00003B210000}"/>
    <cellStyle name="Normal 4 49" xfId="3502" xr:uid="{00000000-0005-0000-0000-00003C210000}"/>
    <cellStyle name="Normal 4 49 2" xfId="8822" xr:uid="{00000000-0005-0000-0000-00003D210000}"/>
    <cellStyle name="Normal 4 49 3" xfId="8821" xr:uid="{00000000-0005-0000-0000-00003E210000}"/>
    <cellStyle name="Normal 4 49 4" xfId="13721" xr:uid="{00000000-0005-0000-0000-00003F210000}"/>
    <cellStyle name="Normal 4 5" xfId="1769" xr:uid="{00000000-0005-0000-0000-000040210000}"/>
    <cellStyle name="Normal 4 5 2" xfId="8824" xr:uid="{00000000-0005-0000-0000-000041210000}"/>
    <cellStyle name="Normal 4 5 3" xfId="8823" xr:uid="{00000000-0005-0000-0000-000042210000}"/>
    <cellStyle name="Normal 4 5 4" xfId="14700" xr:uid="{00000000-0005-0000-0000-000043210000}"/>
    <cellStyle name="Normal 4 50" xfId="3459" xr:uid="{00000000-0005-0000-0000-000044210000}"/>
    <cellStyle name="Normal 4 50 2" xfId="8826" xr:uid="{00000000-0005-0000-0000-000045210000}"/>
    <cellStyle name="Normal 4 50 3" xfId="8825" xr:uid="{00000000-0005-0000-0000-000046210000}"/>
    <cellStyle name="Normal 4 50 4" xfId="13740" xr:uid="{00000000-0005-0000-0000-000047210000}"/>
    <cellStyle name="Normal 4 51" xfId="3581" xr:uid="{00000000-0005-0000-0000-000048210000}"/>
    <cellStyle name="Normal 4 51 2" xfId="8828" xr:uid="{00000000-0005-0000-0000-000049210000}"/>
    <cellStyle name="Normal 4 51 3" xfId="8827" xr:uid="{00000000-0005-0000-0000-00004A210000}"/>
    <cellStyle name="Normal 4 51 4" xfId="13688" xr:uid="{00000000-0005-0000-0000-00004B210000}"/>
    <cellStyle name="Normal 4 52" xfId="3303" xr:uid="{00000000-0005-0000-0000-00004C210000}"/>
    <cellStyle name="Normal 4 52 2" xfId="8830" xr:uid="{00000000-0005-0000-0000-00004D210000}"/>
    <cellStyle name="Normal 4 52 3" xfId="8829" xr:uid="{00000000-0005-0000-0000-00004E210000}"/>
    <cellStyle name="Normal 4 52 4" xfId="13807" xr:uid="{00000000-0005-0000-0000-00004F210000}"/>
    <cellStyle name="Normal 4 53" xfId="3454" xr:uid="{00000000-0005-0000-0000-000050210000}"/>
    <cellStyle name="Normal 4 53 2" xfId="8832" xr:uid="{00000000-0005-0000-0000-000051210000}"/>
    <cellStyle name="Normal 4 53 3" xfId="8831" xr:uid="{00000000-0005-0000-0000-000052210000}"/>
    <cellStyle name="Normal 4 53 4" xfId="13743" xr:uid="{00000000-0005-0000-0000-000053210000}"/>
    <cellStyle name="Normal 4 54" xfId="3485" xr:uid="{00000000-0005-0000-0000-000054210000}"/>
    <cellStyle name="Normal 4 54 2" xfId="8834" xr:uid="{00000000-0005-0000-0000-000055210000}"/>
    <cellStyle name="Normal 4 54 3" xfId="8833" xr:uid="{00000000-0005-0000-0000-000056210000}"/>
    <cellStyle name="Normal 4 54 4" xfId="13729" xr:uid="{00000000-0005-0000-0000-000057210000}"/>
    <cellStyle name="Normal 4 55" xfId="3624" xr:uid="{00000000-0005-0000-0000-000058210000}"/>
    <cellStyle name="Normal 4 55 2" xfId="8836" xr:uid="{00000000-0005-0000-0000-000059210000}"/>
    <cellStyle name="Normal 4 55 3" xfId="8835" xr:uid="{00000000-0005-0000-0000-00005A210000}"/>
    <cellStyle name="Normal 4 55 4" xfId="13669" xr:uid="{00000000-0005-0000-0000-00005B210000}"/>
    <cellStyle name="Normal 4 56" xfId="3640" xr:uid="{00000000-0005-0000-0000-00005C210000}"/>
    <cellStyle name="Normal 4 56 2" xfId="8838" xr:uid="{00000000-0005-0000-0000-00005D210000}"/>
    <cellStyle name="Normal 4 56 3" xfId="8837" xr:uid="{00000000-0005-0000-0000-00005E210000}"/>
    <cellStyle name="Normal 4 56 4" xfId="13659" xr:uid="{00000000-0005-0000-0000-00005F210000}"/>
    <cellStyle name="Normal 4 57" xfId="3491" xr:uid="{00000000-0005-0000-0000-000060210000}"/>
    <cellStyle name="Normal 4 57 2" xfId="8840" xr:uid="{00000000-0005-0000-0000-000061210000}"/>
    <cellStyle name="Normal 4 57 3" xfId="8839" xr:uid="{00000000-0005-0000-0000-000062210000}"/>
    <cellStyle name="Normal 4 57 4" xfId="13725" xr:uid="{00000000-0005-0000-0000-000063210000}"/>
    <cellStyle name="Normal 4 58" xfId="3535" xr:uid="{00000000-0005-0000-0000-000064210000}"/>
    <cellStyle name="Normal 4 58 2" xfId="8842" xr:uid="{00000000-0005-0000-0000-000065210000}"/>
    <cellStyle name="Normal 4 58 3" xfId="8841" xr:uid="{00000000-0005-0000-0000-000066210000}"/>
    <cellStyle name="Normal 4 58 4" xfId="13706" xr:uid="{00000000-0005-0000-0000-000067210000}"/>
    <cellStyle name="Normal 4 59" xfId="3639" xr:uid="{00000000-0005-0000-0000-000068210000}"/>
    <cellStyle name="Normal 4 59 2" xfId="8844" xr:uid="{00000000-0005-0000-0000-000069210000}"/>
    <cellStyle name="Normal 4 59 3" xfId="8843" xr:uid="{00000000-0005-0000-0000-00006A210000}"/>
    <cellStyle name="Normal 4 59 4" xfId="13660" xr:uid="{00000000-0005-0000-0000-00006B210000}"/>
    <cellStyle name="Normal 4 6" xfId="1756" xr:uid="{00000000-0005-0000-0000-00006C210000}"/>
    <cellStyle name="Normal 4 6 2" xfId="8846" xr:uid="{00000000-0005-0000-0000-00006D210000}"/>
    <cellStyle name="Normal 4 6 3" xfId="8845" xr:uid="{00000000-0005-0000-0000-00006E210000}"/>
    <cellStyle name="Normal 4 6 4" xfId="14708" xr:uid="{00000000-0005-0000-0000-00006F210000}"/>
    <cellStyle name="Normal 4 60" xfId="3766" xr:uid="{00000000-0005-0000-0000-000070210000}"/>
    <cellStyle name="Normal 4 60 2" xfId="8848" xr:uid="{00000000-0005-0000-0000-000071210000}"/>
    <cellStyle name="Normal 4 60 3" xfId="8847" xr:uid="{00000000-0005-0000-0000-000072210000}"/>
    <cellStyle name="Normal 4 60 4" xfId="13608" xr:uid="{00000000-0005-0000-0000-000073210000}"/>
    <cellStyle name="Normal 4 61" xfId="3506" xr:uid="{00000000-0005-0000-0000-000074210000}"/>
    <cellStyle name="Normal 4 61 2" xfId="8850" xr:uid="{00000000-0005-0000-0000-000075210000}"/>
    <cellStyle name="Normal 4 61 3" xfId="8849" xr:uid="{00000000-0005-0000-0000-000076210000}"/>
    <cellStyle name="Normal 4 61 4" xfId="13718" xr:uid="{00000000-0005-0000-0000-000077210000}"/>
    <cellStyle name="Normal 4 62" xfId="3927" xr:uid="{00000000-0005-0000-0000-000078210000}"/>
    <cellStyle name="Normal 4 62 2" xfId="8852" xr:uid="{00000000-0005-0000-0000-000079210000}"/>
    <cellStyle name="Normal 4 62 3" xfId="8851" xr:uid="{00000000-0005-0000-0000-00007A210000}"/>
    <cellStyle name="Normal 4 62 4" xfId="13539" xr:uid="{00000000-0005-0000-0000-00007B210000}"/>
    <cellStyle name="Normal 4 63" xfId="1492" xr:uid="{00000000-0005-0000-0000-00007C210000}"/>
    <cellStyle name="Normal 4 63 2" xfId="8854" xr:uid="{00000000-0005-0000-0000-00007D210000}"/>
    <cellStyle name="Normal 4 63 3" xfId="8853" xr:uid="{00000000-0005-0000-0000-00007E210000}"/>
    <cellStyle name="Normal 4 63 4" xfId="14767" xr:uid="{00000000-0005-0000-0000-00007F210000}"/>
    <cellStyle name="Normal 4 64" xfId="5783" xr:uid="{00000000-0005-0000-0000-000080210000}"/>
    <cellStyle name="Normal 4 64 2" xfId="8856" xr:uid="{00000000-0005-0000-0000-000081210000}"/>
    <cellStyle name="Normal 4 64 3" xfId="8855" xr:uid="{00000000-0005-0000-0000-000082210000}"/>
    <cellStyle name="Normal 4 64 4" xfId="12430" xr:uid="{00000000-0005-0000-0000-000083210000}"/>
    <cellStyle name="Normal 4 65" xfId="8857" xr:uid="{00000000-0005-0000-0000-000084210000}"/>
    <cellStyle name="Normal 4 66" xfId="14962" xr:uid="{00000000-0005-0000-0000-000085210000}"/>
    <cellStyle name="Normal 4 7" xfId="1782" xr:uid="{00000000-0005-0000-0000-000086210000}"/>
    <cellStyle name="Normal 4 7 2" xfId="8859" xr:uid="{00000000-0005-0000-0000-000087210000}"/>
    <cellStyle name="Normal 4 7 3" xfId="8858" xr:uid="{00000000-0005-0000-0000-000088210000}"/>
    <cellStyle name="Normal 4 7 4" xfId="14689" xr:uid="{00000000-0005-0000-0000-000089210000}"/>
    <cellStyle name="Normal 4 8" xfId="1750" xr:uid="{00000000-0005-0000-0000-00008A210000}"/>
    <cellStyle name="Normal 4 8 2" xfId="8861" xr:uid="{00000000-0005-0000-0000-00008B210000}"/>
    <cellStyle name="Normal 4 8 3" xfId="8860" xr:uid="{00000000-0005-0000-0000-00008C210000}"/>
    <cellStyle name="Normal 4 8 4" xfId="14710" xr:uid="{00000000-0005-0000-0000-00008D210000}"/>
    <cellStyle name="Normal 4 9" xfId="1784" xr:uid="{00000000-0005-0000-0000-00008E210000}"/>
    <cellStyle name="Normal 4 9 2" xfId="8863" xr:uid="{00000000-0005-0000-0000-00008F210000}"/>
    <cellStyle name="Normal 4 9 3" xfId="8862" xr:uid="{00000000-0005-0000-0000-000090210000}"/>
    <cellStyle name="Normal 4 9 4" xfId="14688" xr:uid="{00000000-0005-0000-0000-000091210000}"/>
    <cellStyle name="Normal 40" xfId="2425" xr:uid="{00000000-0005-0000-0000-000092210000}"/>
    <cellStyle name="Normal 40 10" xfId="5004" xr:uid="{00000000-0005-0000-0000-000093210000}"/>
    <cellStyle name="Normal 40 10 2" xfId="8866" xr:uid="{00000000-0005-0000-0000-000094210000}"/>
    <cellStyle name="Normal 40 10 3" xfId="8865" xr:uid="{00000000-0005-0000-0000-000095210000}"/>
    <cellStyle name="Normal 40 10 4" xfId="12890" xr:uid="{00000000-0005-0000-0000-000096210000}"/>
    <cellStyle name="Normal 40 11" xfId="4680" xr:uid="{00000000-0005-0000-0000-000097210000}"/>
    <cellStyle name="Normal 40 11 2" xfId="8868" xr:uid="{00000000-0005-0000-0000-000098210000}"/>
    <cellStyle name="Normal 40 11 3" xfId="8867" xr:uid="{00000000-0005-0000-0000-000099210000}"/>
    <cellStyle name="Normal 40 11 4" xfId="13138" xr:uid="{00000000-0005-0000-0000-00009A210000}"/>
    <cellStyle name="Normal 40 12" xfId="5039" xr:uid="{00000000-0005-0000-0000-00009B210000}"/>
    <cellStyle name="Normal 40 12 2" xfId="8870" xr:uid="{00000000-0005-0000-0000-00009C210000}"/>
    <cellStyle name="Normal 40 12 3" xfId="8869" xr:uid="{00000000-0005-0000-0000-00009D210000}"/>
    <cellStyle name="Normal 40 12 4" xfId="12859" xr:uid="{00000000-0005-0000-0000-00009E210000}"/>
    <cellStyle name="Normal 40 13" xfId="4964" xr:uid="{00000000-0005-0000-0000-00009F210000}"/>
    <cellStyle name="Normal 40 13 2" xfId="8872" xr:uid="{00000000-0005-0000-0000-0000A0210000}"/>
    <cellStyle name="Normal 40 13 3" xfId="8871" xr:uid="{00000000-0005-0000-0000-0000A1210000}"/>
    <cellStyle name="Normal 40 13 4" xfId="12925" xr:uid="{00000000-0005-0000-0000-0000A2210000}"/>
    <cellStyle name="Normal 40 14" xfId="5094" xr:uid="{00000000-0005-0000-0000-0000A3210000}"/>
    <cellStyle name="Normal 40 14 2" xfId="8874" xr:uid="{00000000-0005-0000-0000-0000A4210000}"/>
    <cellStyle name="Normal 40 14 3" xfId="8873" xr:uid="{00000000-0005-0000-0000-0000A5210000}"/>
    <cellStyle name="Normal 40 14 4" xfId="12816" xr:uid="{00000000-0005-0000-0000-0000A6210000}"/>
    <cellStyle name="Normal 40 15" xfId="4655" xr:uid="{00000000-0005-0000-0000-0000A7210000}"/>
    <cellStyle name="Normal 40 15 2" xfId="8876" xr:uid="{00000000-0005-0000-0000-0000A8210000}"/>
    <cellStyle name="Normal 40 15 3" xfId="8875" xr:uid="{00000000-0005-0000-0000-0000A9210000}"/>
    <cellStyle name="Normal 40 15 4" xfId="13154" xr:uid="{00000000-0005-0000-0000-0000AA210000}"/>
    <cellStyle name="Normal 40 16" xfId="5067" xr:uid="{00000000-0005-0000-0000-0000AB210000}"/>
    <cellStyle name="Normal 40 16 2" xfId="8878" xr:uid="{00000000-0005-0000-0000-0000AC210000}"/>
    <cellStyle name="Normal 40 16 3" xfId="8877" xr:uid="{00000000-0005-0000-0000-0000AD210000}"/>
    <cellStyle name="Normal 40 16 4" xfId="12837" xr:uid="{00000000-0005-0000-0000-0000AE210000}"/>
    <cellStyle name="Normal 40 17" xfId="5108" xr:uid="{00000000-0005-0000-0000-0000AF210000}"/>
    <cellStyle name="Normal 40 17 2" xfId="8880" xr:uid="{00000000-0005-0000-0000-0000B0210000}"/>
    <cellStyle name="Normal 40 17 3" xfId="8879" xr:uid="{00000000-0005-0000-0000-0000B1210000}"/>
    <cellStyle name="Normal 40 17 4" xfId="12808" xr:uid="{00000000-0005-0000-0000-0000B2210000}"/>
    <cellStyle name="Normal 40 18" xfId="8881" xr:uid="{00000000-0005-0000-0000-0000B3210000}"/>
    <cellStyle name="Normal 40 19" xfId="8864" xr:uid="{00000000-0005-0000-0000-0000B4210000}"/>
    <cellStyle name="Normal 40 2" xfId="2672" xr:uid="{00000000-0005-0000-0000-0000B5210000}"/>
    <cellStyle name="Normal 40 2 2" xfId="8883" xr:uid="{00000000-0005-0000-0000-0000B6210000}"/>
    <cellStyle name="Normal 40 2 3" xfId="8882" xr:uid="{00000000-0005-0000-0000-0000B7210000}"/>
    <cellStyle name="Normal 40 2 4" xfId="14170" xr:uid="{00000000-0005-0000-0000-0000B8210000}"/>
    <cellStyle name="Normal 40 20" xfId="14327" xr:uid="{00000000-0005-0000-0000-0000B9210000}"/>
    <cellStyle name="Normal 40 3" xfId="2079" xr:uid="{00000000-0005-0000-0000-0000BA210000}"/>
    <cellStyle name="Normal 40 3 2" xfId="8885" xr:uid="{00000000-0005-0000-0000-0000BB210000}"/>
    <cellStyle name="Normal 40 3 3" xfId="8884" xr:uid="{00000000-0005-0000-0000-0000BC210000}"/>
    <cellStyle name="Normal 40 3 4" xfId="14536" xr:uid="{00000000-0005-0000-0000-0000BD210000}"/>
    <cellStyle name="Normal 40 4" xfId="2222" xr:uid="{00000000-0005-0000-0000-0000BE210000}"/>
    <cellStyle name="Normal 40 4 2" xfId="8887" xr:uid="{00000000-0005-0000-0000-0000BF210000}"/>
    <cellStyle name="Normal 40 4 3" xfId="8886" xr:uid="{00000000-0005-0000-0000-0000C0210000}"/>
    <cellStyle name="Normal 40 4 4" xfId="14452" xr:uid="{00000000-0005-0000-0000-0000C1210000}"/>
    <cellStyle name="Normal 40 5" xfId="2696" xr:uid="{00000000-0005-0000-0000-0000C2210000}"/>
    <cellStyle name="Normal 40 5 2" xfId="8889" xr:uid="{00000000-0005-0000-0000-0000C3210000}"/>
    <cellStyle name="Normal 40 5 3" xfId="8888" xr:uid="{00000000-0005-0000-0000-0000C4210000}"/>
    <cellStyle name="Normal 40 5 4" xfId="14976" xr:uid="{00000000-0005-0000-0000-0000C5210000}"/>
    <cellStyle name="Normal 40 6" xfId="4914" xr:uid="{00000000-0005-0000-0000-0000C6210000}"/>
    <cellStyle name="Normal 40 6 2" xfId="8891" xr:uid="{00000000-0005-0000-0000-0000C7210000}"/>
    <cellStyle name="Normal 40 6 3" xfId="8890" xr:uid="{00000000-0005-0000-0000-0000C8210000}"/>
    <cellStyle name="Normal 40 6 4" xfId="12970" xr:uid="{00000000-0005-0000-0000-0000C9210000}"/>
    <cellStyle name="Normal 40 7" xfId="4936" xr:uid="{00000000-0005-0000-0000-0000CA210000}"/>
    <cellStyle name="Normal 40 7 2" xfId="8893" xr:uid="{00000000-0005-0000-0000-0000CB210000}"/>
    <cellStyle name="Normal 40 7 3" xfId="8892" xr:uid="{00000000-0005-0000-0000-0000CC210000}"/>
    <cellStyle name="Normal 40 7 4" xfId="12951" xr:uid="{00000000-0005-0000-0000-0000CD210000}"/>
    <cellStyle name="Normal 40 8" xfId="4959" xr:uid="{00000000-0005-0000-0000-0000CE210000}"/>
    <cellStyle name="Normal 40 8 2" xfId="8895" xr:uid="{00000000-0005-0000-0000-0000CF210000}"/>
    <cellStyle name="Normal 40 8 3" xfId="8894" xr:uid="{00000000-0005-0000-0000-0000D0210000}"/>
    <cellStyle name="Normal 40 8 4" xfId="12930" xr:uid="{00000000-0005-0000-0000-0000D1210000}"/>
    <cellStyle name="Normal 40 9" xfId="4981" xr:uid="{00000000-0005-0000-0000-0000D2210000}"/>
    <cellStyle name="Normal 40 9 2" xfId="8897" xr:uid="{00000000-0005-0000-0000-0000D3210000}"/>
    <cellStyle name="Normal 40 9 3" xfId="8896" xr:uid="{00000000-0005-0000-0000-0000D4210000}"/>
    <cellStyle name="Normal 40 9 4" xfId="12910" xr:uid="{00000000-0005-0000-0000-0000D5210000}"/>
    <cellStyle name="Normal 41" xfId="2449" xr:uid="{00000000-0005-0000-0000-0000D6210000}"/>
    <cellStyle name="Normal 41 10" xfId="5005" xr:uid="{00000000-0005-0000-0000-0000D7210000}"/>
    <cellStyle name="Normal 41 10 2" xfId="8900" xr:uid="{00000000-0005-0000-0000-0000D8210000}"/>
    <cellStyle name="Normal 41 10 3" xfId="8899" xr:uid="{00000000-0005-0000-0000-0000D9210000}"/>
    <cellStyle name="Normal 41 10 4" xfId="12889" xr:uid="{00000000-0005-0000-0000-0000DA210000}"/>
    <cellStyle name="Normal 41 11" xfId="4718" xr:uid="{00000000-0005-0000-0000-0000DB210000}"/>
    <cellStyle name="Normal 41 11 2" xfId="8902" xr:uid="{00000000-0005-0000-0000-0000DC210000}"/>
    <cellStyle name="Normal 41 11 3" xfId="8901" xr:uid="{00000000-0005-0000-0000-0000DD210000}"/>
    <cellStyle name="Normal 41 11 4" xfId="13116" xr:uid="{00000000-0005-0000-0000-0000DE210000}"/>
    <cellStyle name="Normal 41 12" xfId="5061" xr:uid="{00000000-0005-0000-0000-0000DF210000}"/>
    <cellStyle name="Normal 41 12 2" xfId="8904" xr:uid="{00000000-0005-0000-0000-0000E0210000}"/>
    <cellStyle name="Normal 41 12 3" xfId="8903" xr:uid="{00000000-0005-0000-0000-0000E1210000}"/>
    <cellStyle name="Normal 41 12 4" xfId="12842" xr:uid="{00000000-0005-0000-0000-0000E2210000}"/>
    <cellStyle name="Normal 41 13" xfId="5041" xr:uid="{00000000-0005-0000-0000-0000E3210000}"/>
    <cellStyle name="Normal 41 13 2" xfId="8906" xr:uid="{00000000-0005-0000-0000-0000E4210000}"/>
    <cellStyle name="Normal 41 13 3" xfId="8905" xr:uid="{00000000-0005-0000-0000-0000E5210000}"/>
    <cellStyle name="Normal 41 13 4" xfId="12857" xr:uid="{00000000-0005-0000-0000-0000E6210000}"/>
    <cellStyle name="Normal 41 14" xfId="5054" xr:uid="{00000000-0005-0000-0000-0000E7210000}"/>
    <cellStyle name="Normal 41 14 2" xfId="8908" xr:uid="{00000000-0005-0000-0000-0000E8210000}"/>
    <cellStyle name="Normal 41 14 3" xfId="8907" xr:uid="{00000000-0005-0000-0000-0000E9210000}"/>
    <cellStyle name="Normal 41 14 4" xfId="12847" xr:uid="{00000000-0005-0000-0000-0000EA210000}"/>
    <cellStyle name="Normal 41 15" xfId="4921" xr:uid="{00000000-0005-0000-0000-0000EB210000}"/>
    <cellStyle name="Normal 41 15 2" xfId="8910" xr:uid="{00000000-0005-0000-0000-0000EC210000}"/>
    <cellStyle name="Normal 41 15 3" xfId="8909" xr:uid="{00000000-0005-0000-0000-0000ED210000}"/>
    <cellStyle name="Normal 41 15 4" xfId="12965" xr:uid="{00000000-0005-0000-0000-0000EE210000}"/>
    <cellStyle name="Normal 41 16" xfId="4484" xr:uid="{00000000-0005-0000-0000-0000EF210000}"/>
    <cellStyle name="Normal 41 16 2" xfId="8912" xr:uid="{00000000-0005-0000-0000-0000F0210000}"/>
    <cellStyle name="Normal 41 16 3" xfId="8911" xr:uid="{00000000-0005-0000-0000-0000F1210000}"/>
    <cellStyle name="Normal 41 16 4" xfId="13239" xr:uid="{00000000-0005-0000-0000-0000F2210000}"/>
    <cellStyle name="Normal 41 17" xfId="4670" xr:uid="{00000000-0005-0000-0000-0000F3210000}"/>
    <cellStyle name="Normal 41 17 2" xfId="8914" xr:uid="{00000000-0005-0000-0000-0000F4210000}"/>
    <cellStyle name="Normal 41 17 3" xfId="8913" xr:uid="{00000000-0005-0000-0000-0000F5210000}"/>
    <cellStyle name="Normal 41 17 4" xfId="13145" xr:uid="{00000000-0005-0000-0000-0000F6210000}"/>
    <cellStyle name="Normal 41 18" xfId="8915" xr:uid="{00000000-0005-0000-0000-0000F7210000}"/>
    <cellStyle name="Normal 41 19" xfId="8898" xr:uid="{00000000-0005-0000-0000-0000F8210000}"/>
    <cellStyle name="Normal 41 2" xfId="2573" xr:uid="{00000000-0005-0000-0000-0000F9210000}"/>
    <cellStyle name="Normal 41 2 2" xfId="8917" xr:uid="{00000000-0005-0000-0000-0000FA210000}"/>
    <cellStyle name="Normal 41 2 3" xfId="8916" xr:uid="{00000000-0005-0000-0000-0000FB210000}"/>
    <cellStyle name="Normal 41 2 4" xfId="14235" xr:uid="{00000000-0005-0000-0000-0000FC210000}"/>
    <cellStyle name="Normal 41 20" xfId="14314" xr:uid="{00000000-0005-0000-0000-0000FD210000}"/>
    <cellStyle name="Normal 41 3" xfId="2724" xr:uid="{00000000-0005-0000-0000-0000FE210000}"/>
    <cellStyle name="Normal 41 3 2" xfId="8919" xr:uid="{00000000-0005-0000-0000-0000FF210000}"/>
    <cellStyle name="Normal 41 3 3" xfId="8918" xr:uid="{00000000-0005-0000-0000-000000220000}"/>
    <cellStyle name="Normal 41 3 4" xfId="14151" xr:uid="{00000000-0005-0000-0000-000001220000}"/>
    <cellStyle name="Normal 41 4" xfId="2594" xr:uid="{00000000-0005-0000-0000-000002220000}"/>
    <cellStyle name="Normal 41 4 2" xfId="8921" xr:uid="{00000000-0005-0000-0000-000003220000}"/>
    <cellStyle name="Normal 41 4 3" xfId="8920" xr:uid="{00000000-0005-0000-0000-000004220000}"/>
    <cellStyle name="Normal 41 4 4" xfId="14221" xr:uid="{00000000-0005-0000-0000-000005220000}"/>
    <cellStyle name="Normal 41 5" xfId="2703" xr:uid="{00000000-0005-0000-0000-000006220000}"/>
    <cellStyle name="Normal 41 5 2" xfId="8923" xr:uid="{00000000-0005-0000-0000-000007220000}"/>
    <cellStyle name="Normal 41 5 3" xfId="8922" xr:uid="{00000000-0005-0000-0000-000008220000}"/>
    <cellStyle name="Normal 41 5 4" xfId="14972" xr:uid="{00000000-0005-0000-0000-000009220000}"/>
    <cellStyle name="Normal 41 6" xfId="4915" xr:uid="{00000000-0005-0000-0000-00000A220000}"/>
    <cellStyle name="Normal 41 6 2" xfId="8925" xr:uid="{00000000-0005-0000-0000-00000B220000}"/>
    <cellStyle name="Normal 41 6 3" xfId="8924" xr:uid="{00000000-0005-0000-0000-00000C220000}"/>
    <cellStyle name="Normal 41 6 4" xfId="12969" xr:uid="{00000000-0005-0000-0000-00000D220000}"/>
    <cellStyle name="Normal 41 7" xfId="4937" xr:uid="{00000000-0005-0000-0000-00000E220000}"/>
    <cellStyle name="Normal 41 7 2" xfId="8927" xr:uid="{00000000-0005-0000-0000-00000F220000}"/>
    <cellStyle name="Normal 41 7 3" xfId="8926" xr:uid="{00000000-0005-0000-0000-000010220000}"/>
    <cellStyle name="Normal 41 7 4" xfId="12950" xr:uid="{00000000-0005-0000-0000-000011220000}"/>
    <cellStyle name="Normal 41 8" xfId="4960" xr:uid="{00000000-0005-0000-0000-000012220000}"/>
    <cellStyle name="Normal 41 8 2" xfId="8929" xr:uid="{00000000-0005-0000-0000-000013220000}"/>
    <cellStyle name="Normal 41 8 3" xfId="8928" xr:uid="{00000000-0005-0000-0000-000014220000}"/>
    <cellStyle name="Normal 41 8 4" xfId="12929" xr:uid="{00000000-0005-0000-0000-000015220000}"/>
    <cellStyle name="Normal 41 9" xfId="4982" xr:uid="{00000000-0005-0000-0000-000016220000}"/>
    <cellStyle name="Normal 41 9 2" xfId="8931" xr:uid="{00000000-0005-0000-0000-000017220000}"/>
    <cellStyle name="Normal 41 9 3" xfId="8930" xr:uid="{00000000-0005-0000-0000-000018220000}"/>
    <cellStyle name="Normal 41 9 4" xfId="12909" xr:uid="{00000000-0005-0000-0000-000019220000}"/>
    <cellStyle name="Normal 42" xfId="2479" xr:uid="{00000000-0005-0000-0000-00001A220000}"/>
    <cellStyle name="Normal 42 10" xfId="5006" xr:uid="{00000000-0005-0000-0000-00001B220000}"/>
    <cellStyle name="Normal 42 10 2" xfId="8934" xr:uid="{00000000-0005-0000-0000-00001C220000}"/>
    <cellStyle name="Normal 42 10 3" xfId="8933" xr:uid="{00000000-0005-0000-0000-00001D220000}"/>
    <cellStyle name="Normal 42 10 4" xfId="12888" xr:uid="{00000000-0005-0000-0000-00001E220000}"/>
    <cellStyle name="Normal 42 11" xfId="4744" xr:uid="{00000000-0005-0000-0000-00001F220000}"/>
    <cellStyle name="Normal 42 11 2" xfId="8936" xr:uid="{00000000-0005-0000-0000-000020220000}"/>
    <cellStyle name="Normal 42 11 3" xfId="8935" xr:uid="{00000000-0005-0000-0000-000021220000}"/>
    <cellStyle name="Normal 42 11 4" xfId="13099" xr:uid="{00000000-0005-0000-0000-000022220000}"/>
    <cellStyle name="Normal 42 12" xfId="4719" xr:uid="{00000000-0005-0000-0000-000023220000}"/>
    <cellStyle name="Normal 42 12 2" xfId="8938" xr:uid="{00000000-0005-0000-0000-000024220000}"/>
    <cellStyle name="Normal 42 12 3" xfId="8937" xr:uid="{00000000-0005-0000-0000-000025220000}"/>
    <cellStyle name="Normal 42 12 4" xfId="13115" xr:uid="{00000000-0005-0000-0000-000026220000}"/>
    <cellStyle name="Normal 42 13" xfId="5023" xr:uid="{00000000-0005-0000-0000-000027220000}"/>
    <cellStyle name="Normal 42 13 2" xfId="8940" xr:uid="{00000000-0005-0000-0000-000028220000}"/>
    <cellStyle name="Normal 42 13 3" xfId="8939" xr:uid="{00000000-0005-0000-0000-000029220000}"/>
    <cellStyle name="Normal 42 13 4" xfId="12873" xr:uid="{00000000-0005-0000-0000-00002A220000}"/>
    <cellStyle name="Normal 42 14" xfId="4748" xr:uid="{00000000-0005-0000-0000-00002B220000}"/>
    <cellStyle name="Normal 42 14 2" xfId="8942" xr:uid="{00000000-0005-0000-0000-00002C220000}"/>
    <cellStyle name="Normal 42 14 3" xfId="8941" xr:uid="{00000000-0005-0000-0000-00002D220000}"/>
    <cellStyle name="Normal 42 14 4" xfId="13096" xr:uid="{00000000-0005-0000-0000-00002E220000}"/>
    <cellStyle name="Normal 42 15" xfId="5045" xr:uid="{00000000-0005-0000-0000-00002F220000}"/>
    <cellStyle name="Normal 42 15 2" xfId="8944" xr:uid="{00000000-0005-0000-0000-000030220000}"/>
    <cellStyle name="Normal 42 15 3" xfId="8943" xr:uid="{00000000-0005-0000-0000-000031220000}"/>
    <cellStyle name="Normal 42 15 4" xfId="12854" xr:uid="{00000000-0005-0000-0000-000032220000}"/>
    <cellStyle name="Normal 42 16" xfId="5065" xr:uid="{00000000-0005-0000-0000-000033220000}"/>
    <cellStyle name="Normal 42 16 2" xfId="8946" xr:uid="{00000000-0005-0000-0000-000034220000}"/>
    <cellStyle name="Normal 42 16 3" xfId="8945" xr:uid="{00000000-0005-0000-0000-000035220000}"/>
    <cellStyle name="Normal 42 16 4" xfId="12839" xr:uid="{00000000-0005-0000-0000-000036220000}"/>
    <cellStyle name="Normal 42 17" xfId="4831" xr:uid="{00000000-0005-0000-0000-000037220000}"/>
    <cellStyle name="Normal 42 17 2" xfId="8948" xr:uid="{00000000-0005-0000-0000-000038220000}"/>
    <cellStyle name="Normal 42 17 3" xfId="8947" xr:uid="{00000000-0005-0000-0000-000039220000}"/>
    <cellStyle name="Normal 42 17 4" xfId="13040" xr:uid="{00000000-0005-0000-0000-00003A220000}"/>
    <cellStyle name="Normal 42 18" xfId="8949" xr:uid="{00000000-0005-0000-0000-00003B220000}"/>
    <cellStyle name="Normal 42 19" xfId="8932" xr:uid="{00000000-0005-0000-0000-00003C220000}"/>
    <cellStyle name="Normal 42 2" xfId="2744" xr:uid="{00000000-0005-0000-0000-00003D220000}"/>
    <cellStyle name="Normal 42 2 2" xfId="8951" xr:uid="{00000000-0005-0000-0000-00003E220000}"/>
    <cellStyle name="Normal 42 2 3" xfId="8950" xr:uid="{00000000-0005-0000-0000-00003F220000}"/>
    <cellStyle name="Normal 42 2 4" xfId="14141" xr:uid="{00000000-0005-0000-0000-000040220000}"/>
    <cellStyle name="Normal 42 20" xfId="14294" xr:uid="{00000000-0005-0000-0000-000041220000}"/>
    <cellStyle name="Normal 42 3" xfId="2554" xr:uid="{00000000-0005-0000-0000-000042220000}"/>
    <cellStyle name="Normal 42 3 2" xfId="8953" xr:uid="{00000000-0005-0000-0000-000043220000}"/>
    <cellStyle name="Normal 42 3 3" xfId="8952" xr:uid="{00000000-0005-0000-0000-000044220000}"/>
    <cellStyle name="Normal 42 3 4" xfId="14248" xr:uid="{00000000-0005-0000-0000-000045220000}"/>
    <cellStyle name="Normal 42 4" xfId="2054" xr:uid="{00000000-0005-0000-0000-000046220000}"/>
    <cellStyle name="Normal 42 4 2" xfId="8955" xr:uid="{00000000-0005-0000-0000-000047220000}"/>
    <cellStyle name="Normal 42 4 3" xfId="8954" xr:uid="{00000000-0005-0000-0000-000048220000}"/>
    <cellStyle name="Normal 42 4 4" xfId="14551" xr:uid="{00000000-0005-0000-0000-000049220000}"/>
    <cellStyle name="Normal 42 5" xfId="2278" xr:uid="{00000000-0005-0000-0000-00004A220000}"/>
    <cellStyle name="Normal 42 5 2" xfId="8957" xr:uid="{00000000-0005-0000-0000-00004B220000}"/>
    <cellStyle name="Normal 42 5 3" xfId="8956" xr:uid="{00000000-0005-0000-0000-00004C220000}"/>
    <cellStyle name="Normal 42 5 4" xfId="14414" xr:uid="{00000000-0005-0000-0000-00004D220000}"/>
    <cellStyle name="Normal 42 6" xfId="4916" xr:uid="{00000000-0005-0000-0000-00004E220000}"/>
    <cellStyle name="Normal 42 6 2" xfId="8959" xr:uid="{00000000-0005-0000-0000-00004F220000}"/>
    <cellStyle name="Normal 42 6 3" xfId="8958" xr:uid="{00000000-0005-0000-0000-000050220000}"/>
    <cellStyle name="Normal 42 6 4" xfId="12968" xr:uid="{00000000-0005-0000-0000-000051220000}"/>
    <cellStyle name="Normal 42 7" xfId="4938" xr:uid="{00000000-0005-0000-0000-000052220000}"/>
    <cellStyle name="Normal 42 7 2" xfId="8961" xr:uid="{00000000-0005-0000-0000-000053220000}"/>
    <cellStyle name="Normal 42 7 3" xfId="8960" xr:uid="{00000000-0005-0000-0000-000054220000}"/>
    <cellStyle name="Normal 42 7 4" xfId="12949" xr:uid="{00000000-0005-0000-0000-000055220000}"/>
    <cellStyle name="Normal 42 8" xfId="4961" xr:uid="{00000000-0005-0000-0000-000056220000}"/>
    <cellStyle name="Normal 42 8 2" xfId="8963" xr:uid="{00000000-0005-0000-0000-000057220000}"/>
    <cellStyle name="Normal 42 8 3" xfId="8962" xr:uid="{00000000-0005-0000-0000-000058220000}"/>
    <cellStyle name="Normal 42 8 4" xfId="12928" xr:uid="{00000000-0005-0000-0000-000059220000}"/>
    <cellStyle name="Normal 42 9" xfId="4983" xr:uid="{00000000-0005-0000-0000-00005A220000}"/>
    <cellStyle name="Normal 42 9 2" xfId="8965" xr:uid="{00000000-0005-0000-0000-00005B220000}"/>
    <cellStyle name="Normal 42 9 3" xfId="8964" xr:uid="{00000000-0005-0000-0000-00005C220000}"/>
    <cellStyle name="Normal 42 9 4" xfId="12908" xr:uid="{00000000-0005-0000-0000-00005D220000}"/>
    <cellStyle name="Normal 43" xfId="2547" xr:uid="{00000000-0005-0000-0000-00005E220000}"/>
    <cellStyle name="Normal 43 10" xfId="5007" xr:uid="{00000000-0005-0000-0000-00005F220000}"/>
    <cellStyle name="Normal 43 10 2" xfId="8968" xr:uid="{00000000-0005-0000-0000-000060220000}"/>
    <cellStyle name="Normal 43 10 3" xfId="8967" xr:uid="{00000000-0005-0000-0000-000061220000}"/>
    <cellStyle name="Normal 43 10 4" xfId="12887" xr:uid="{00000000-0005-0000-0000-000062220000}"/>
    <cellStyle name="Normal 43 11" xfId="4677" xr:uid="{00000000-0005-0000-0000-000063220000}"/>
    <cellStyle name="Normal 43 11 2" xfId="8970" xr:uid="{00000000-0005-0000-0000-000064220000}"/>
    <cellStyle name="Normal 43 11 3" xfId="8969" xr:uid="{00000000-0005-0000-0000-000065220000}"/>
    <cellStyle name="Normal 43 11 4" xfId="13141" xr:uid="{00000000-0005-0000-0000-000066220000}"/>
    <cellStyle name="Normal 43 12" xfId="5016" xr:uid="{00000000-0005-0000-0000-000067220000}"/>
    <cellStyle name="Normal 43 12 2" xfId="8972" xr:uid="{00000000-0005-0000-0000-000068220000}"/>
    <cellStyle name="Normal 43 12 3" xfId="8971" xr:uid="{00000000-0005-0000-0000-000069220000}"/>
    <cellStyle name="Normal 43 12 4" xfId="12879" xr:uid="{00000000-0005-0000-0000-00006A220000}"/>
    <cellStyle name="Normal 43 13" xfId="5073" xr:uid="{00000000-0005-0000-0000-00006B220000}"/>
    <cellStyle name="Normal 43 13 2" xfId="8974" xr:uid="{00000000-0005-0000-0000-00006C220000}"/>
    <cellStyle name="Normal 43 13 3" xfId="8973" xr:uid="{00000000-0005-0000-0000-00006D220000}"/>
    <cellStyle name="Normal 43 13 4" xfId="12832" xr:uid="{00000000-0005-0000-0000-00006E220000}"/>
    <cellStyle name="Normal 43 14" xfId="4696" xr:uid="{00000000-0005-0000-0000-00006F220000}"/>
    <cellStyle name="Normal 43 14 2" xfId="8976" xr:uid="{00000000-0005-0000-0000-000070220000}"/>
    <cellStyle name="Normal 43 14 3" xfId="8975" xr:uid="{00000000-0005-0000-0000-000071220000}"/>
    <cellStyle name="Normal 43 14 4" xfId="13131" xr:uid="{00000000-0005-0000-0000-000072220000}"/>
    <cellStyle name="Normal 43 15" xfId="4876" xr:uid="{00000000-0005-0000-0000-000073220000}"/>
    <cellStyle name="Normal 43 15 2" xfId="8978" xr:uid="{00000000-0005-0000-0000-000074220000}"/>
    <cellStyle name="Normal 43 15 3" xfId="8977" xr:uid="{00000000-0005-0000-0000-000075220000}"/>
    <cellStyle name="Normal 43 15 4" xfId="13002" xr:uid="{00000000-0005-0000-0000-000076220000}"/>
    <cellStyle name="Normal 43 16" xfId="4768" xr:uid="{00000000-0005-0000-0000-000077220000}"/>
    <cellStyle name="Normal 43 16 2" xfId="8980" xr:uid="{00000000-0005-0000-0000-000078220000}"/>
    <cellStyle name="Normal 43 16 3" xfId="8979" xr:uid="{00000000-0005-0000-0000-000079220000}"/>
    <cellStyle name="Normal 43 16 4" xfId="13083" xr:uid="{00000000-0005-0000-0000-00007A220000}"/>
    <cellStyle name="Normal 43 17" xfId="4766" xr:uid="{00000000-0005-0000-0000-00007B220000}"/>
    <cellStyle name="Normal 43 17 2" xfId="8982" xr:uid="{00000000-0005-0000-0000-00007C220000}"/>
    <cellStyle name="Normal 43 17 3" xfId="8981" xr:uid="{00000000-0005-0000-0000-00007D220000}"/>
    <cellStyle name="Normal 43 17 4" xfId="13084" xr:uid="{00000000-0005-0000-0000-00007E220000}"/>
    <cellStyle name="Normal 43 18" xfId="8983" xr:uid="{00000000-0005-0000-0000-00007F220000}"/>
    <cellStyle name="Normal 43 19" xfId="8966" xr:uid="{00000000-0005-0000-0000-000080220000}"/>
    <cellStyle name="Normal 43 2" xfId="2761" xr:uid="{00000000-0005-0000-0000-000081220000}"/>
    <cellStyle name="Normal 43 2 2" xfId="8985" xr:uid="{00000000-0005-0000-0000-000082220000}"/>
    <cellStyle name="Normal 43 2 3" xfId="8984" xr:uid="{00000000-0005-0000-0000-000083220000}"/>
    <cellStyle name="Normal 43 2 4" xfId="14132" xr:uid="{00000000-0005-0000-0000-000084220000}"/>
    <cellStyle name="Normal 43 20" xfId="14254" xr:uid="{00000000-0005-0000-0000-000085220000}"/>
    <cellStyle name="Normal 43 3" xfId="2789" xr:uid="{00000000-0005-0000-0000-000086220000}"/>
    <cellStyle name="Normal 43 3 2" xfId="8987" xr:uid="{00000000-0005-0000-0000-000087220000}"/>
    <cellStyle name="Normal 43 3 3" xfId="8986" xr:uid="{00000000-0005-0000-0000-000088220000}"/>
    <cellStyle name="Normal 43 3 4" xfId="14109" xr:uid="{00000000-0005-0000-0000-000089220000}"/>
    <cellStyle name="Normal 43 4" xfId="2818" xr:uid="{00000000-0005-0000-0000-00008A220000}"/>
    <cellStyle name="Normal 43 4 2" xfId="8989" xr:uid="{00000000-0005-0000-0000-00008B220000}"/>
    <cellStyle name="Normal 43 4 3" xfId="8988" xr:uid="{00000000-0005-0000-0000-00008C220000}"/>
    <cellStyle name="Normal 43 4 4" xfId="14083" xr:uid="{00000000-0005-0000-0000-00008D220000}"/>
    <cellStyle name="Normal 43 5" xfId="2844" xr:uid="{00000000-0005-0000-0000-00008E220000}"/>
    <cellStyle name="Normal 43 5 2" xfId="8991" xr:uid="{00000000-0005-0000-0000-00008F220000}"/>
    <cellStyle name="Normal 43 5 3" xfId="8990" xr:uid="{00000000-0005-0000-0000-000090220000}"/>
    <cellStyle name="Normal 43 5 4" xfId="14064" xr:uid="{00000000-0005-0000-0000-000091220000}"/>
    <cellStyle name="Normal 43 6" xfId="4917" xr:uid="{00000000-0005-0000-0000-000092220000}"/>
    <cellStyle name="Normal 43 6 2" xfId="8993" xr:uid="{00000000-0005-0000-0000-000093220000}"/>
    <cellStyle name="Normal 43 6 3" xfId="8992" xr:uid="{00000000-0005-0000-0000-000094220000}"/>
    <cellStyle name="Normal 43 6 4" xfId="12967" xr:uid="{00000000-0005-0000-0000-000095220000}"/>
    <cellStyle name="Normal 43 7" xfId="4939" xr:uid="{00000000-0005-0000-0000-000096220000}"/>
    <cellStyle name="Normal 43 7 2" xfId="8995" xr:uid="{00000000-0005-0000-0000-000097220000}"/>
    <cellStyle name="Normal 43 7 3" xfId="8994" xr:uid="{00000000-0005-0000-0000-000098220000}"/>
    <cellStyle name="Normal 43 7 4" xfId="12948" xr:uid="{00000000-0005-0000-0000-000099220000}"/>
    <cellStyle name="Normal 43 8" xfId="4962" xr:uid="{00000000-0005-0000-0000-00009A220000}"/>
    <cellStyle name="Normal 43 8 2" xfId="8997" xr:uid="{00000000-0005-0000-0000-00009B220000}"/>
    <cellStyle name="Normal 43 8 3" xfId="8996" xr:uid="{00000000-0005-0000-0000-00009C220000}"/>
    <cellStyle name="Normal 43 8 4" xfId="12927" xr:uid="{00000000-0005-0000-0000-00009D220000}"/>
    <cellStyle name="Normal 43 9" xfId="4984" xr:uid="{00000000-0005-0000-0000-00009E220000}"/>
    <cellStyle name="Normal 43 9 2" xfId="8999" xr:uid="{00000000-0005-0000-0000-00009F220000}"/>
    <cellStyle name="Normal 43 9 3" xfId="8998" xr:uid="{00000000-0005-0000-0000-0000A0220000}"/>
    <cellStyle name="Normal 43 9 4" xfId="12907" xr:uid="{00000000-0005-0000-0000-0000A1220000}"/>
    <cellStyle name="Normal 44" xfId="2549" xr:uid="{00000000-0005-0000-0000-0000A2220000}"/>
    <cellStyle name="Normal 44 10" xfId="4604" xr:uid="{00000000-0005-0000-0000-0000A3220000}"/>
    <cellStyle name="Normal 44 10 2" xfId="9002" xr:uid="{00000000-0005-0000-0000-0000A4220000}"/>
    <cellStyle name="Normal 44 10 3" xfId="9001" xr:uid="{00000000-0005-0000-0000-0000A5220000}"/>
    <cellStyle name="Normal 44 10 4" xfId="13187" xr:uid="{00000000-0005-0000-0000-0000A6220000}"/>
    <cellStyle name="Normal 44 11" xfId="4648" xr:uid="{00000000-0005-0000-0000-0000A7220000}"/>
    <cellStyle name="Normal 44 11 2" xfId="9004" xr:uid="{00000000-0005-0000-0000-0000A8220000}"/>
    <cellStyle name="Normal 44 11 3" xfId="9003" xr:uid="{00000000-0005-0000-0000-0000A9220000}"/>
    <cellStyle name="Normal 44 11 4" xfId="13159" xr:uid="{00000000-0005-0000-0000-0000AA220000}"/>
    <cellStyle name="Normal 44 12" xfId="4487" xr:uid="{00000000-0005-0000-0000-0000AB220000}"/>
    <cellStyle name="Normal 44 12 2" xfId="9006" xr:uid="{00000000-0005-0000-0000-0000AC220000}"/>
    <cellStyle name="Normal 44 12 3" xfId="9005" xr:uid="{00000000-0005-0000-0000-0000AD220000}"/>
    <cellStyle name="Normal 44 12 4" xfId="13237" xr:uid="{00000000-0005-0000-0000-0000AE220000}"/>
    <cellStyle name="Normal 44 13" xfId="4989" xr:uid="{00000000-0005-0000-0000-0000AF220000}"/>
    <cellStyle name="Normal 44 13 2" xfId="9008" xr:uid="{00000000-0005-0000-0000-0000B0220000}"/>
    <cellStyle name="Normal 44 13 3" xfId="9007" xr:uid="{00000000-0005-0000-0000-0000B1220000}"/>
    <cellStyle name="Normal 44 13 4" xfId="12904" xr:uid="{00000000-0005-0000-0000-0000B2220000}"/>
    <cellStyle name="Normal 44 14" xfId="4482" xr:uid="{00000000-0005-0000-0000-0000B3220000}"/>
    <cellStyle name="Normal 44 14 2" xfId="9010" xr:uid="{00000000-0005-0000-0000-0000B4220000}"/>
    <cellStyle name="Normal 44 14 3" xfId="9009" xr:uid="{00000000-0005-0000-0000-0000B5220000}"/>
    <cellStyle name="Normal 44 14 4" xfId="13241" xr:uid="{00000000-0005-0000-0000-0000B6220000}"/>
    <cellStyle name="Normal 44 15" xfId="4587" xr:uid="{00000000-0005-0000-0000-0000B7220000}"/>
    <cellStyle name="Normal 44 15 2" xfId="9012" xr:uid="{00000000-0005-0000-0000-0000B8220000}"/>
    <cellStyle name="Normal 44 15 3" xfId="9011" xr:uid="{00000000-0005-0000-0000-0000B9220000}"/>
    <cellStyle name="Normal 44 15 4" xfId="13194" xr:uid="{00000000-0005-0000-0000-0000BA220000}"/>
    <cellStyle name="Normal 44 16" xfId="9013" xr:uid="{00000000-0005-0000-0000-0000BB220000}"/>
    <cellStyle name="Normal 44 17" xfId="9000" xr:uid="{00000000-0005-0000-0000-0000BC220000}"/>
    <cellStyle name="Normal 44 18" xfId="14252" xr:uid="{00000000-0005-0000-0000-0000BD220000}"/>
    <cellStyle name="Normal 44 2" xfId="2763" xr:uid="{00000000-0005-0000-0000-0000BE220000}"/>
    <cellStyle name="Normal 44 2 2" xfId="9015" xr:uid="{00000000-0005-0000-0000-0000BF220000}"/>
    <cellStyle name="Normal 44 2 3" xfId="9014" xr:uid="{00000000-0005-0000-0000-0000C0220000}"/>
    <cellStyle name="Normal 44 2 4" xfId="14130" xr:uid="{00000000-0005-0000-0000-0000C1220000}"/>
    <cellStyle name="Normal 44 3" xfId="2791" xr:uid="{00000000-0005-0000-0000-0000C2220000}"/>
    <cellStyle name="Normal 44 3 2" xfId="9017" xr:uid="{00000000-0005-0000-0000-0000C3220000}"/>
    <cellStyle name="Normal 44 3 3" xfId="9016" xr:uid="{00000000-0005-0000-0000-0000C4220000}"/>
    <cellStyle name="Normal 44 3 4" xfId="14107" xr:uid="{00000000-0005-0000-0000-0000C5220000}"/>
    <cellStyle name="Normal 44 4" xfId="2819" xr:uid="{00000000-0005-0000-0000-0000C6220000}"/>
    <cellStyle name="Normal 44 4 2" xfId="9019" xr:uid="{00000000-0005-0000-0000-0000C7220000}"/>
    <cellStyle name="Normal 44 4 3" xfId="9018" xr:uid="{00000000-0005-0000-0000-0000C8220000}"/>
    <cellStyle name="Normal 44 4 4" xfId="14082" xr:uid="{00000000-0005-0000-0000-0000C9220000}"/>
    <cellStyle name="Normal 44 5" xfId="2845" xr:uid="{00000000-0005-0000-0000-0000CA220000}"/>
    <cellStyle name="Normal 44 5 2" xfId="9021" xr:uid="{00000000-0005-0000-0000-0000CB220000}"/>
    <cellStyle name="Normal 44 5 3" xfId="9020" xr:uid="{00000000-0005-0000-0000-0000CC220000}"/>
    <cellStyle name="Normal 44 5 4" xfId="14063" xr:uid="{00000000-0005-0000-0000-0000CD220000}"/>
    <cellStyle name="Normal 44 6" xfId="4963" xr:uid="{00000000-0005-0000-0000-0000CE220000}"/>
    <cellStyle name="Normal 44 6 2" xfId="9023" xr:uid="{00000000-0005-0000-0000-0000CF220000}"/>
    <cellStyle name="Normal 44 6 3" xfId="9022" xr:uid="{00000000-0005-0000-0000-0000D0220000}"/>
    <cellStyle name="Normal 44 6 4" xfId="12926" xr:uid="{00000000-0005-0000-0000-0000D1220000}"/>
    <cellStyle name="Normal 44 7" xfId="4985" xr:uid="{00000000-0005-0000-0000-0000D2220000}"/>
    <cellStyle name="Normal 44 7 2" xfId="9025" xr:uid="{00000000-0005-0000-0000-0000D3220000}"/>
    <cellStyle name="Normal 44 7 3" xfId="9024" xr:uid="{00000000-0005-0000-0000-0000D4220000}"/>
    <cellStyle name="Normal 44 7 4" xfId="12906" xr:uid="{00000000-0005-0000-0000-0000D5220000}"/>
    <cellStyle name="Normal 44 8" xfId="5008" xr:uid="{00000000-0005-0000-0000-0000D6220000}"/>
    <cellStyle name="Normal 44 8 2" xfId="9027" xr:uid="{00000000-0005-0000-0000-0000D7220000}"/>
    <cellStyle name="Normal 44 8 3" xfId="9026" xr:uid="{00000000-0005-0000-0000-0000D8220000}"/>
    <cellStyle name="Normal 44 8 4" xfId="12886" xr:uid="{00000000-0005-0000-0000-0000D9220000}"/>
    <cellStyle name="Normal 44 9" xfId="4723" xr:uid="{00000000-0005-0000-0000-0000DA220000}"/>
    <cellStyle name="Normal 44 9 2" xfId="9029" xr:uid="{00000000-0005-0000-0000-0000DB220000}"/>
    <cellStyle name="Normal 44 9 3" xfId="9028" xr:uid="{00000000-0005-0000-0000-0000DC220000}"/>
    <cellStyle name="Normal 44 9 4" xfId="13113" xr:uid="{00000000-0005-0000-0000-0000DD220000}"/>
    <cellStyle name="Normal 45" xfId="2550" xr:uid="{00000000-0005-0000-0000-0000DE220000}"/>
    <cellStyle name="Normal 45 10" xfId="4643" xr:uid="{00000000-0005-0000-0000-0000DF220000}"/>
    <cellStyle name="Normal 45 10 2" xfId="9032" xr:uid="{00000000-0005-0000-0000-0000E0220000}"/>
    <cellStyle name="Normal 45 10 3" xfId="9031" xr:uid="{00000000-0005-0000-0000-0000E1220000}"/>
    <cellStyle name="Normal 45 10 4" xfId="13162" xr:uid="{00000000-0005-0000-0000-0000E2220000}"/>
    <cellStyle name="Normal 45 11" xfId="4558" xr:uid="{00000000-0005-0000-0000-0000E3220000}"/>
    <cellStyle name="Normal 45 11 2" xfId="9034" xr:uid="{00000000-0005-0000-0000-0000E4220000}"/>
    <cellStyle name="Normal 45 11 3" xfId="9033" xr:uid="{00000000-0005-0000-0000-0000E5220000}"/>
    <cellStyle name="Normal 45 11 4" xfId="13212" xr:uid="{00000000-0005-0000-0000-0000E6220000}"/>
    <cellStyle name="Normal 45 12" xfId="4819" xr:uid="{00000000-0005-0000-0000-0000E7220000}"/>
    <cellStyle name="Normal 45 12 2" xfId="9036" xr:uid="{00000000-0005-0000-0000-0000E8220000}"/>
    <cellStyle name="Normal 45 12 3" xfId="9035" xr:uid="{00000000-0005-0000-0000-0000E9220000}"/>
    <cellStyle name="Normal 45 12 4" xfId="13050" xr:uid="{00000000-0005-0000-0000-0000EA220000}"/>
    <cellStyle name="Normal 45 13" xfId="5092" xr:uid="{00000000-0005-0000-0000-0000EB220000}"/>
    <cellStyle name="Normal 45 13 2" xfId="9038" xr:uid="{00000000-0005-0000-0000-0000EC220000}"/>
    <cellStyle name="Normal 45 13 3" xfId="9037" xr:uid="{00000000-0005-0000-0000-0000ED220000}"/>
    <cellStyle name="Normal 45 13 4" xfId="12818" xr:uid="{00000000-0005-0000-0000-0000EE220000}"/>
    <cellStyle name="Normal 45 14" xfId="9039" xr:uid="{00000000-0005-0000-0000-0000EF220000}"/>
    <cellStyle name="Normal 45 15" xfId="9030" xr:uid="{00000000-0005-0000-0000-0000F0220000}"/>
    <cellStyle name="Normal 45 16" xfId="14251" xr:uid="{00000000-0005-0000-0000-0000F1220000}"/>
    <cellStyle name="Normal 45 2" xfId="2764" xr:uid="{00000000-0005-0000-0000-0000F2220000}"/>
    <cellStyle name="Normal 45 2 2" xfId="9041" xr:uid="{00000000-0005-0000-0000-0000F3220000}"/>
    <cellStyle name="Normal 45 2 3" xfId="9040" xr:uid="{00000000-0005-0000-0000-0000F4220000}"/>
    <cellStyle name="Normal 45 2 4" xfId="14129" xr:uid="{00000000-0005-0000-0000-0000F5220000}"/>
    <cellStyle name="Normal 45 3" xfId="2793" xr:uid="{00000000-0005-0000-0000-0000F6220000}"/>
    <cellStyle name="Normal 45 3 2" xfId="9043" xr:uid="{00000000-0005-0000-0000-0000F7220000}"/>
    <cellStyle name="Normal 45 3 3" xfId="9042" xr:uid="{00000000-0005-0000-0000-0000F8220000}"/>
    <cellStyle name="Normal 45 3 4" xfId="14105" xr:uid="{00000000-0005-0000-0000-0000F9220000}"/>
    <cellStyle name="Normal 45 4" xfId="2820" xr:uid="{00000000-0005-0000-0000-0000FA220000}"/>
    <cellStyle name="Normal 45 4 2" xfId="9045" xr:uid="{00000000-0005-0000-0000-0000FB220000}"/>
    <cellStyle name="Normal 45 4 3" xfId="9044" xr:uid="{00000000-0005-0000-0000-0000FC220000}"/>
    <cellStyle name="Normal 45 4 4" xfId="14081" xr:uid="{00000000-0005-0000-0000-0000FD220000}"/>
    <cellStyle name="Normal 45 5" xfId="2846" xr:uid="{00000000-0005-0000-0000-0000FE220000}"/>
    <cellStyle name="Normal 45 5 2" xfId="9047" xr:uid="{00000000-0005-0000-0000-0000FF220000}"/>
    <cellStyle name="Normal 45 5 3" xfId="9046" xr:uid="{00000000-0005-0000-0000-000000230000}"/>
    <cellStyle name="Normal 45 5 4" xfId="14062" xr:uid="{00000000-0005-0000-0000-000001230000}"/>
    <cellStyle name="Normal 45 6" xfId="5009" xr:uid="{00000000-0005-0000-0000-000002230000}"/>
    <cellStyle name="Normal 45 6 2" xfId="9049" xr:uid="{00000000-0005-0000-0000-000003230000}"/>
    <cellStyle name="Normal 45 6 3" xfId="9048" xr:uid="{00000000-0005-0000-0000-000004230000}"/>
    <cellStyle name="Normal 45 6 4" xfId="12885" xr:uid="{00000000-0005-0000-0000-000005230000}"/>
    <cellStyle name="Normal 45 7" xfId="5011" xr:uid="{00000000-0005-0000-0000-000006230000}"/>
    <cellStyle name="Normal 45 7 2" xfId="9051" xr:uid="{00000000-0005-0000-0000-000007230000}"/>
    <cellStyle name="Normal 45 7 3" xfId="9050" xr:uid="{00000000-0005-0000-0000-000008230000}"/>
    <cellStyle name="Normal 45 7 4" xfId="12883" xr:uid="{00000000-0005-0000-0000-000009230000}"/>
    <cellStyle name="Normal 45 8" xfId="5025" xr:uid="{00000000-0005-0000-0000-00000A230000}"/>
    <cellStyle name="Normal 45 8 2" xfId="9053" xr:uid="{00000000-0005-0000-0000-00000B230000}"/>
    <cellStyle name="Normal 45 8 3" xfId="9052" xr:uid="{00000000-0005-0000-0000-00000C230000}"/>
    <cellStyle name="Normal 45 8 4" xfId="12871" xr:uid="{00000000-0005-0000-0000-00000D230000}"/>
    <cellStyle name="Normal 45 9" xfId="5055" xr:uid="{00000000-0005-0000-0000-00000E230000}"/>
    <cellStyle name="Normal 45 9 2" xfId="9055" xr:uid="{00000000-0005-0000-0000-00000F230000}"/>
    <cellStyle name="Normal 45 9 3" xfId="9054" xr:uid="{00000000-0005-0000-0000-000010230000}"/>
    <cellStyle name="Normal 45 9 4" xfId="12846" xr:uid="{00000000-0005-0000-0000-000011230000}"/>
    <cellStyle name="Normal 46" xfId="2586" xr:uid="{00000000-0005-0000-0000-000012230000}"/>
    <cellStyle name="Normal 46 10" xfId="4556" xr:uid="{00000000-0005-0000-0000-000013230000}"/>
    <cellStyle name="Normal 46 10 2" xfId="9058" xr:uid="{00000000-0005-0000-0000-000014230000}"/>
    <cellStyle name="Normal 46 10 3" xfId="9057" xr:uid="{00000000-0005-0000-0000-000015230000}"/>
    <cellStyle name="Normal 46 10 4" xfId="13213" xr:uid="{00000000-0005-0000-0000-000016230000}"/>
    <cellStyle name="Normal 46 11" xfId="4861" xr:uid="{00000000-0005-0000-0000-000017230000}"/>
    <cellStyle name="Normal 46 11 2" xfId="9060" xr:uid="{00000000-0005-0000-0000-000018230000}"/>
    <cellStyle name="Normal 46 11 3" xfId="9059" xr:uid="{00000000-0005-0000-0000-000019230000}"/>
    <cellStyle name="Normal 46 11 4" xfId="13014" xr:uid="{00000000-0005-0000-0000-00001A230000}"/>
    <cellStyle name="Normal 46 12" xfId="4596" xr:uid="{00000000-0005-0000-0000-00001B230000}"/>
    <cellStyle name="Normal 46 12 2" xfId="9062" xr:uid="{00000000-0005-0000-0000-00001C230000}"/>
    <cellStyle name="Normal 46 12 3" xfId="9061" xr:uid="{00000000-0005-0000-0000-00001D230000}"/>
    <cellStyle name="Normal 46 12 4" xfId="13191" xr:uid="{00000000-0005-0000-0000-00001E230000}"/>
    <cellStyle name="Normal 46 13" xfId="9063" xr:uid="{00000000-0005-0000-0000-00001F230000}"/>
    <cellStyle name="Normal 46 14" xfId="9056" xr:uid="{00000000-0005-0000-0000-000020230000}"/>
    <cellStyle name="Normal 46 15" xfId="14227" xr:uid="{00000000-0005-0000-0000-000021230000}"/>
    <cellStyle name="Normal 46 2" xfId="2765" xr:uid="{00000000-0005-0000-0000-000022230000}"/>
    <cellStyle name="Normal 46 2 2" xfId="9065" xr:uid="{00000000-0005-0000-0000-000023230000}"/>
    <cellStyle name="Normal 46 2 3" xfId="9064" xr:uid="{00000000-0005-0000-0000-000024230000}"/>
    <cellStyle name="Normal 46 2 4" xfId="14128" xr:uid="{00000000-0005-0000-0000-000025230000}"/>
    <cellStyle name="Normal 46 3" xfId="2795" xr:uid="{00000000-0005-0000-0000-000026230000}"/>
    <cellStyle name="Normal 46 3 2" xfId="9067" xr:uid="{00000000-0005-0000-0000-000027230000}"/>
    <cellStyle name="Normal 46 3 3" xfId="9066" xr:uid="{00000000-0005-0000-0000-000028230000}"/>
    <cellStyle name="Normal 46 3 4" xfId="14103" xr:uid="{00000000-0005-0000-0000-000029230000}"/>
    <cellStyle name="Normal 46 4" xfId="2821" xr:uid="{00000000-0005-0000-0000-00002A230000}"/>
    <cellStyle name="Normal 46 4 2" xfId="9069" xr:uid="{00000000-0005-0000-0000-00002B230000}"/>
    <cellStyle name="Normal 46 4 3" xfId="9068" xr:uid="{00000000-0005-0000-0000-00002C230000}"/>
    <cellStyle name="Normal 46 4 4" xfId="14080" xr:uid="{00000000-0005-0000-0000-00002D230000}"/>
    <cellStyle name="Normal 46 5" xfId="2847" xr:uid="{00000000-0005-0000-0000-00002E230000}"/>
    <cellStyle name="Normal 46 5 2" xfId="9071" xr:uid="{00000000-0005-0000-0000-00002F230000}"/>
    <cellStyle name="Normal 46 5 3" xfId="9070" xr:uid="{00000000-0005-0000-0000-000030230000}"/>
    <cellStyle name="Normal 46 5 4" xfId="14061" xr:uid="{00000000-0005-0000-0000-000031230000}"/>
    <cellStyle name="Normal 46 6" xfId="5058" xr:uid="{00000000-0005-0000-0000-000032230000}"/>
    <cellStyle name="Normal 46 6 2" xfId="9073" xr:uid="{00000000-0005-0000-0000-000033230000}"/>
    <cellStyle name="Normal 46 6 3" xfId="9072" xr:uid="{00000000-0005-0000-0000-000034230000}"/>
    <cellStyle name="Normal 46 6 4" xfId="12844" xr:uid="{00000000-0005-0000-0000-000035230000}"/>
    <cellStyle name="Normal 46 7" xfId="4619" xr:uid="{00000000-0005-0000-0000-000036230000}"/>
    <cellStyle name="Normal 46 7 2" xfId="9075" xr:uid="{00000000-0005-0000-0000-000037230000}"/>
    <cellStyle name="Normal 46 7 3" xfId="9074" xr:uid="{00000000-0005-0000-0000-000038230000}"/>
    <cellStyle name="Normal 46 7 4" xfId="13178" xr:uid="{00000000-0005-0000-0000-000039230000}"/>
    <cellStyle name="Normal 46 8" xfId="4990" xr:uid="{00000000-0005-0000-0000-00003A230000}"/>
    <cellStyle name="Normal 46 8 2" xfId="9077" xr:uid="{00000000-0005-0000-0000-00003B230000}"/>
    <cellStyle name="Normal 46 8 3" xfId="9076" xr:uid="{00000000-0005-0000-0000-00003C230000}"/>
    <cellStyle name="Normal 46 8 4" xfId="12903" xr:uid="{00000000-0005-0000-0000-00003D230000}"/>
    <cellStyle name="Normal 46 9" xfId="5064" xr:uid="{00000000-0005-0000-0000-00003E230000}"/>
    <cellStyle name="Normal 46 9 2" xfId="9079" xr:uid="{00000000-0005-0000-0000-00003F230000}"/>
    <cellStyle name="Normal 46 9 3" xfId="9078" xr:uid="{00000000-0005-0000-0000-000040230000}"/>
    <cellStyle name="Normal 46 9 4" xfId="12840" xr:uid="{00000000-0005-0000-0000-000041230000}"/>
    <cellStyle name="Normal 47" xfId="2610" xr:uid="{00000000-0005-0000-0000-000042230000}"/>
    <cellStyle name="Normal 47 10" xfId="5144" xr:uid="{00000000-0005-0000-0000-000043230000}"/>
    <cellStyle name="Normal 47 10 2" xfId="9082" xr:uid="{00000000-0005-0000-0000-000044230000}"/>
    <cellStyle name="Normal 47 10 3" xfId="9081" xr:uid="{00000000-0005-0000-0000-000045230000}"/>
    <cellStyle name="Normal 47 10 4" xfId="12788" xr:uid="{00000000-0005-0000-0000-000046230000}"/>
    <cellStyle name="Normal 47 11" xfId="9083" xr:uid="{00000000-0005-0000-0000-000047230000}"/>
    <cellStyle name="Normal 47 12" xfId="9080" xr:uid="{00000000-0005-0000-0000-000048230000}"/>
    <cellStyle name="Normal 47 13" xfId="14210" xr:uid="{00000000-0005-0000-0000-000049230000}"/>
    <cellStyle name="Normal 47 2" xfId="2766" xr:uid="{00000000-0005-0000-0000-00004A230000}"/>
    <cellStyle name="Normal 47 2 2" xfId="9085" xr:uid="{00000000-0005-0000-0000-00004B230000}"/>
    <cellStyle name="Normal 47 2 3" xfId="9084" xr:uid="{00000000-0005-0000-0000-00004C230000}"/>
    <cellStyle name="Normal 47 2 4" xfId="14127" xr:uid="{00000000-0005-0000-0000-00004D230000}"/>
    <cellStyle name="Normal 47 3" xfId="2796" xr:uid="{00000000-0005-0000-0000-00004E230000}"/>
    <cellStyle name="Normal 47 3 2" xfId="9087" xr:uid="{00000000-0005-0000-0000-00004F230000}"/>
    <cellStyle name="Normal 47 3 3" xfId="9086" xr:uid="{00000000-0005-0000-0000-000050230000}"/>
    <cellStyle name="Normal 47 3 4" xfId="14102" xr:uid="{00000000-0005-0000-0000-000051230000}"/>
    <cellStyle name="Normal 47 4" xfId="2823" xr:uid="{00000000-0005-0000-0000-000052230000}"/>
    <cellStyle name="Normal 47 4 2" xfId="9089" xr:uid="{00000000-0005-0000-0000-000053230000}"/>
    <cellStyle name="Normal 47 4 3" xfId="9088" xr:uid="{00000000-0005-0000-0000-000054230000}"/>
    <cellStyle name="Normal 47 4 4" xfId="14078" xr:uid="{00000000-0005-0000-0000-000055230000}"/>
    <cellStyle name="Normal 47 5" xfId="2848" xr:uid="{00000000-0005-0000-0000-000056230000}"/>
    <cellStyle name="Normal 47 5 2" xfId="9091" xr:uid="{00000000-0005-0000-0000-000057230000}"/>
    <cellStyle name="Normal 47 5 3" xfId="9090" xr:uid="{00000000-0005-0000-0000-000058230000}"/>
    <cellStyle name="Normal 47 5 4" xfId="14060" xr:uid="{00000000-0005-0000-0000-000059230000}"/>
    <cellStyle name="Normal 47 6" xfId="5110" xr:uid="{00000000-0005-0000-0000-00005A230000}"/>
    <cellStyle name="Normal 47 6 2" xfId="9093" xr:uid="{00000000-0005-0000-0000-00005B230000}"/>
    <cellStyle name="Normal 47 6 3" xfId="9092" xr:uid="{00000000-0005-0000-0000-00005C230000}"/>
    <cellStyle name="Normal 47 6 4" xfId="12807" xr:uid="{00000000-0005-0000-0000-00005D230000}"/>
    <cellStyle name="Normal 47 7" xfId="5119" xr:uid="{00000000-0005-0000-0000-00005E230000}"/>
    <cellStyle name="Normal 47 7 2" xfId="9095" xr:uid="{00000000-0005-0000-0000-00005F230000}"/>
    <cellStyle name="Normal 47 7 3" xfId="9094" xr:uid="{00000000-0005-0000-0000-000060230000}"/>
    <cellStyle name="Normal 47 7 4" xfId="12802" xr:uid="{00000000-0005-0000-0000-000061230000}"/>
    <cellStyle name="Normal 47 8" xfId="5127" xr:uid="{00000000-0005-0000-0000-000062230000}"/>
    <cellStyle name="Normal 47 8 2" xfId="9097" xr:uid="{00000000-0005-0000-0000-000063230000}"/>
    <cellStyle name="Normal 47 8 3" xfId="9096" xr:uid="{00000000-0005-0000-0000-000064230000}"/>
    <cellStyle name="Normal 47 8 4" xfId="12797" xr:uid="{00000000-0005-0000-0000-000065230000}"/>
    <cellStyle name="Normal 47 9" xfId="5138" xr:uid="{00000000-0005-0000-0000-000066230000}"/>
    <cellStyle name="Normal 47 9 2" xfId="9099" xr:uid="{00000000-0005-0000-0000-000067230000}"/>
    <cellStyle name="Normal 47 9 3" xfId="9098" xr:uid="{00000000-0005-0000-0000-000068230000}"/>
    <cellStyle name="Normal 47 9 4" xfId="12791" xr:uid="{00000000-0005-0000-0000-000069230000}"/>
    <cellStyle name="Normal 48" xfId="2631" xr:uid="{00000000-0005-0000-0000-00006A230000}"/>
    <cellStyle name="Normal 48 10" xfId="9101" xr:uid="{00000000-0005-0000-0000-00006B230000}"/>
    <cellStyle name="Normal 48 11" xfId="9100" xr:uid="{00000000-0005-0000-0000-00006C230000}"/>
    <cellStyle name="Normal 48 12" xfId="14196" xr:uid="{00000000-0005-0000-0000-00006D230000}"/>
    <cellStyle name="Normal 48 2" xfId="2767" xr:uid="{00000000-0005-0000-0000-00006E230000}"/>
    <cellStyle name="Normal 48 2 2" xfId="9103" xr:uid="{00000000-0005-0000-0000-00006F230000}"/>
    <cellStyle name="Normal 48 2 3" xfId="9102" xr:uid="{00000000-0005-0000-0000-000070230000}"/>
    <cellStyle name="Normal 48 2 4" xfId="14126" xr:uid="{00000000-0005-0000-0000-000071230000}"/>
    <cellStyle name="Normal 48 3" xfId="2797" xr:uid="{00000000-0005-0000-0000-000072230000}"/>
    <cellStyle name="Normal 48 3 2" xfId="9105" xr:uid="{00000000-0005-0000-0000-000073230000}"/>
    <cellStyle name="Normal 48 3 3" xfId="9104" xr:uid="{00000000-0005-0000-0000-000074230000}"/>
    <cellStyle name="Normal 48 3 4" xfId="14101" xr:uid="{00000000-0005-0000-0000-000075230000}"/>
    <cellStyle name="Normal 48 4" xfId="2824" xr:uid="{00000000-0005-0000-0000-000076230000}"/>
    <cellStyle name="Normal 48 4 2" xfId="9107" xr:uid="{00000000-0005-0000-0000-000077230000}"/>
    <cellStyle name="Normal 48 4 3" xfId="9106" xr:uid="{00000000-0005-0000-0000-000078230000}"/>
    <cellStyle name="Normal 48 4 4" xfId="14077" xr:uid="{00000000-0005-0000-0000-000079230000}"/>
    <cellStyle name="Normal 48 5" xfId="2849" xr:uid="{00000000-0005-0000-0000-00007A230000}"/>
    <cellStyle name="Normal 48 5 2" xfId="9109" xr:uid="{00000000-0005-0000-0000-00007B230000}"/>
    <cellStyle name="Normal 48 5 3" xfId="9108" xr:uid="{00000000-0005-0000-0000-00007C230000}"/>
    <cellStyle name="Normal 48 5 4" xfId="14059" xr:uid="{00000000-0005-0000-0000-00007D230000}"/>
    <cellStyle name="Normal 48 6" xfId="5120" xr:uid="{00000000-0005-0000-0000-00007E230000}"/>
    <cellStyle name="Normal 48 6 2" xfId="9111" xr:uid="{00000000-0005-0000-0000-00007F230000}"/>
    <cellStyle name="Normal 48 6 3" xfId="9110" xr:uid="{00000000-0005-0000-0000-000080230000}"/>
    <cellStyle name="Normal 48 6 4" xfId="12801" xr:uid="{00000000-0005-0000-0000-000081230000}"/>
    <cellStyle name="Normal 48 7" xfId="5128" xr:uid="{00000000-0005-0000-0000-000082230000}"/>
    <cellStyle name="Normal 48 7 2" xfId="9113" xr:uid="{00000000-0005-0000-0000-000083230000}"/>
    <cellStyle name="Normal 48 7 3" xfId="9112" xr:uid="{00000000-0005-0000-0000-000084230000}"/>
    <cellStyle name="Normal 48 7 4" xfId="12796" xr:uid="{00000000-0005-0000-0000-000085230000}"/>
    <cellStyle name="Normal 48 8" xfId="5139" xr:uid="{00000000-0005-0000-0000-000086230000}"/>
    <cellStyle name="Normal 48 8 2" xfId="9115" xr:uid="{00000000-0005-0000-0000-000087230000}"/>
    <cellStyle name="Normal 48 8 3" xfId="9114" xr:uid="{00000000-0005-0000-0000-000088230000}"/>
    <cellStyle name="Normal 48 8 4" xfId="12790" xr:uid="{00000000-0005-0000-0000-000089230000}"/>
    <cellStyle name="Normal 48 9" xfId="5145" xr:uid="{00000000-0005-0000-0000-00008A230000}"/>
    <cellStyle name="Normal 48 9 2" xfId="9117" xr:uid="{00000000-0005-0000-0000-00008B230000}"/>
    <cellStyle name="Normal 48 9 3" xfId="9116" xr:uid="{00000000-0005-0000-0000-00008C230000}"/>
    <cellStyle name="Normal 48 9 4" xfId="12787" xr:uid="{00000000-0005-0000-0000-00008D230000}"/>
    <cellStyle name="Normal 49" xfId="2645" xr:uid="{00000000-0005-0000-0000-00008E230000}"/>
    <cellStyle name="Normal 49 10" xfId="14185" xr:uid="{00000000-0005-0000-0000-00008F230000}"/>
    <cellStyle name="Normal 49 2" xfId="2768" xr:uid="{00000000-0005-0000-0000-000090230000}"/>
    <cellStyle name="Normal 49 2 2" xfId="9120" xr:uid="{00000000-0005-0000-0000-000091230000}"/>
    <cellStyle name="Normal 49 2 3" xfId="9119" xr:uid="{00000000-0005-0000-0000-000092230000}"/>
    <cellStyle name="Normal 49 2 4" xfId="14125" xr:uid="{00000000-0005-0000-0000-000093230000}"/>
    <cellStyle name="Normal 49 3" xfId="2798" xr:uid="{00000000-0005-0000-0000-000094230000}"/>
    <cellStyle name="Normal 49 3 2" xfId="9122" xr:uid="{00000000-0005-0000-0000-000095230000}"/>
    <cellStyle name="Normal 49 3 3" xfId="9121" xr:uid="{00000000-0005-0000-0000-000096230000}"/>
    <cellStyle name="Normal 49 3 4" xfId="14100" xr:uid="{00000000-0005-0000-0000-000097230000}"/>
    <cellStyle name="Normal 49 4" xfId="2825" xr:uid="{00000000-0005-0000-0000-000098230000}"/>
    <cellStyle name="Normal 49 4 2" xfId="9124" xr:uid="{00000000-0005-0000-0000-000099230000}"/>
    <cellStyle name="Normal 49 4 3" xfId="9123" xr:uid="{00000000-0005-0000-0000-00009A230000}"/>
    <cellStyle name="Normal 49 4 4" xfId="14076" xr:uid="{00000000-0005-0000-0000-00009B230000}"/>
    <cellStyle name="Normal 49 5" xfId="2850" xr:uid="{00000000-0005-0000-0000-00009C230000}"/>
    <cellStyle name="Normal 49 5 2" xfId="9126" xr:uid="{00000000-0005-0000-0000-00009D230000}"/>
    <cellStyle name="Normal 49 5 3" xfId="9125" xr:uid="{00000000-0005-0000-0000-00009E230000}"/>
    <cellStyle name="Normal 49 5 4" xfId="14058" xr:uid="{00000000-0005-0000-0000-00009F230000}"/>
    <cellStyle name="Normal 49 6" xfId="5140" xr:uid="{00000000-0005-0000-0000-0000A0230000}"/>
    <cellStyle name="Normal 49 6 2" xfId="9128" xr:uid="{00000000-0005-0000-0000-0000A1230000}"/>
    <cellStyle name="Normal 49 6 3" xfId="9127" xr:uid="{00000000-0005-0000-0000-0000A2230000}"/>
    <cellStyle name="Normal 49 6 4" xfId="12789" xr:uid="{00000000-0005-0000-0000-0000A3230000}"/>
    <cellStyle name="Normal 49 7" xfId="5146" xr:uid="{00000000-0005-0000-0000-0000A4230000}"/>
    <cellStyle name="Normal 49 7 2" xfId="9130" xr:uid="{00000000-0005-0000-0000-0000A5230000}"/>
    <cellStyle name="Normal 49 7 3" xfId="9129" xr:uid="{00000000-0005-0000-0000-0000A6230000}"/>
    <cellStyle name="Normal 49 7 4" xfId="12786" xr:uid="{00000000-0005-0000-0000-0000A7230000}"/>
    <cellStyle name="Normal 49 8" xfId="9131" xr:uid="{00000000-0005-0000-0000-0000A8230000}"/>
    <cellStyle name="Normal 49 9" xfId="9118" xr:uid="{00000000-0005-0000-0000-0000A9230000}"/>
    <cellStyle name="Normal 5" xfId="101" xr:uid="{00000000-0005-0000-0000-0000AA230000}"/>
    <cellStyle name="Normal 5 10" xfId="1771" xr:uid="{00000000-0005-0000-0000-0000AB230000}"/>
    <cellStyle name="Normal 5 10 2" xfId="9133" xr:uid="{00000000-0005-0000-0000-0000AC230000}"/>
    <cellStyle name="Normal 5 10 3" xfId="9132" xr:uid="{00000000-0005-0000-0000-0000AD230000}"/>
    <cellStyle name="Normal 5 10 4" xfId="14698" xr:uid="{00000000-0005-0000-0000-0000AE230000}"/>
    <cellStyle name="Normal 5 11" xfId="2006" xr:uid="{00000000-0005-0000-0000-0000AF230000}"/>
    <cellStyle name="Normal 5 11 2" xfId="9135" xr:uid="{00000000-0005-0000-0000-0000B0230000}"/>
    <cellStyle name="Normal 5 11 3" xfId="9134" xr:uid="{00000000-0005-0000-0000-0000B1230000}"/>
    <cellStyle name="Normal 5 11 4" xfId="14576" xr:uid="{00000000-0005-0000-0000-0000B2230000}"/>
    <cellStyle name="Normal 5 12" xfId="2104" xr:uid="{00000000-0005-0000-0000-0000B3230000}"/>
    <cellStyle name="Normal 5 12 2" xfId="9137" xr:uid="{00000000-0005-0000-0000-0000B4230000}"/>
    <cellStyle name="Normal 5 12 3" xfId="9136" xr:uid="{00000000-0005-0000-0000-0000B5230000}"/>
    <cellStyle name="Normal 5 12 4" xfId="14516" xr:uid="{00000000-0005-0000-0000-0000B6230000}"/>
    <cellStyle name="Normal 5 13" xfId="2121" xr:uid="{00000000-0005-0000-0000-0000B7230000}"/>
    <cellStyle name="Normal 5 13 2" xfId="9139" xr:uid="{00000000-0005-0000-0000-0000B8230000}"/>
    <cellStyle name="Normal 5 13 3" xfId="9138" xr:uid="{00000000-0005-0000-0000-0000B9230000}"/>
    <cellStyle name="Normal 5 13 4" xfId="14504" xr:uid="{00000000-0005-0000-0000-0000BA230000}"/>
    <cellStyle name="Normal 5 14" xfId="2422" xr:uid="{00000000-0005-0000-0000-0000BB230000}"/>
    <cellStyle name="Normal 5 14 2" xfId="9141" xr:uid="{00000000-0005-0000-0000-0000BC230000}"/>
    <cellStyle name="Normal 5 14 3" xfId="9140" xr:uid="{00000000-0005-0000-0000-0000BD230000}"/>
    <cellStyle name="Normal 5 14 4" xfId="14330" xr:uid="{00000000-0005-0000-0000-0000BE230000}"/>
    <cellStyle name="Normal 5 15" xfId="2084" xr:uid="{00000000-0005-0000-0000-0000BF230000}"/>
    <cellStyle name="Normal 5 15 2" xfId="9143" xr:uid="{00000000-0005-0000-0000-0000C0230000}"/>
    <cellStyle name="Normal 5 15 3" xfId="9142" xr:uid="{00000000-0005-0000-0000-0000C1230000}"/>
    <cellStyle name="Normal 5 15 4" xfId="14532" xr:uid="{00000000-0005-0000-0000-0000C2230000}"/>
    <cellStyle name="Normal 5 16" xfId="2099" xr:uid="{00000000-0005-0000-0000-0000C3230000}"/>
    <cellStyle name="Normal 5 16 2" xfId="9145" xr:uid="{00000000-0005-0000-0000-0000C4230000}"/>
    <cellStyle name="Normal 5 16 3" xfId="9144" xr:uid="{00000000-0005-0000-0000-0000C5230000}"/>
    <cellStyle name="Normal 5 16 4" xfId="14519" xr:uid="{00000000-0005-0000-0000-0000C6230000}"/>
    <cellStyle name="Normal 5 17" xfId="2131" xr:uid="{00000000-0005-0000-0000-0000C7230000}"/>
    <cellStyle name="Normal 5 17 2" xfId="9147" xr:uid="{00000000-0005-0000-0000-0000C8230000}"/>
    <cellStyle name="Normal 5 17 3" xfId="9146" xr:uid="{00000000-0005-0000-0000-0000C9230000}"/>
    <cellStyle name="Normal 5 17 4" xfId="14501" xr:uid="{00000000-0005-0000-0000-0000CA230000}"/>
    <cellStyle name="Normal 5 18" xfId="2343" xr:uid="{00000000-0005-0000-0000-0000CB230000}"/>
    <cellStyle name="Normal 5 18 2" xfId="9149" xr:uid="{00000000-0005-0000-0000-0000CC230000}"/>
    <cellStyle name="Normal 5 18 3" xfId="9148" xr:uid="{00000000-0005-0000-0000-0000CD230000}"/>
    <cellStyle name="Normal 5 18 4" xfId="14379" xr:uid="{00000000-0005-0000-0000-0000CE230000}"/>
    <cellStyle name="Normal 5 19" xfId="2405" xr:uid="{00000000-0005-0000-0000-0000CF230000}"/>
    <cellStyle name="Normal 5 19 2" xfId="9151" xr:uid="{00000000-0005-0000-0000-0000D0230000}"/>
    <cellStyle name="Normal 5 19 3" xfId="9150" xr:uid="{00000000-0005-0000-0000-0000D1230000}"/>
    <cellStyle name="Normal 5 19 4" xfId="14341" xr:uid="{00000000-0005-0000-0000-0000D2230000}"/>
    <cellStyle name="Normal 5 2" xfId="102" xr:uid="{00000000-0005-0000-0000-0000D3230000}"/>
    <cellStyle name="Normal 5 2 2" xfId="9153" xr:uid="{00000000-0005-0000-0000-0000D4230000}"/>
    <cellStyle name="Normal 5 2 2 2" xfId="9154" xr:uid="{00000000-0005-0000-0000-0000D5230000}"/>
    <cellStyle name="Normal 5 2 3" xfId="9152" xr:uid="{00000000-0005-0000-0000-0000D6230000}"/>
    <cellStyle name="Normal 5 2 4" xfId="14960" xr:uid="{00000000-0005-0000-0000-0000D7230000}"/>
    <cellStyle name="Normal 5 20" xfId="1888" xr:uid="{00000000-0005-0000-0000-0000D8230000}"/>
    <cellStyle name="Normal 5 20 2" xfId="9156" xr:uid="{00000000-0005-0000-0000-0000D9230000}"/>
    <cellStyle name="Normal 5 20 3" xfId="9155" xr:uid="{00000000-0005-0000-0000-0000DA230000}"/>
    <cellStyle name="Normal 5 20 4" xfId="14638" xr:uid="{00000000-0005-0000-0000-0000DB230000}"/>
    <cellStyle name="Normal 5 21" xfId="2081" xr:uid="{00000000-0005-0000-0000-0000DC230000}"/>
    <cellStyle name="Normal 5 21 2" xfId="9158" xr:uid="{00000000-0005-0000-0000-0000DD230000}"/>
    <cellStyle name="Normal 5 21 3" xfId="9157" xr:uid="{00000000-0005-0000-0000-0000DE230000}"/>
    <cellStyle name="Normal 5 21 4" xfId="14534" xr:uid="{00000000-0005-0000-0000-0000DF230000}"/>
    <cellStyle name="Normal 5 22" xfId="2560" xr:uid="{00000000-0005-0000-0000-0000E0230000}"/>
    <cellStyle name="Normal 5 22 2" xfId="9160" xr:uid="{00000000-0005-0000-0000-0000E1230000}"/>
    <cellStyle name="Normal 5 22 3" xfId="9159" xr:uid="{00000000-0005-0000-0000-0000E2230000}"/>
    <cellStyle name="Normal 5 22 4" xfId="14244" xr:uid="{00000000-0005-0000-0000-0000E3230000}"/>
    <cellStyle name="Normal 5 23" xfId="2491" xr:uid="{00000000-0005-0000-0000-0000E4230000}"/>
    <cellStyle name="Normal 5 23 2" xfId="9162" xr:uid="{00000000-0005-0000-0000-0000E5230000}"/>
    <cellStyle name="Normal 5 23 3" xfId="9161" xr:uid="{00000000-0005-0000-0000-0000E6230000}"/>
    <cellStyle name="Normal 5 23 4" xfId="14284" xr:uid="{00000000-0005-0000-0000-0000E7230000}"/>
    <cellStyle name="Normal 5 24" xfId="2643" xr:uid="{00000000-0005-0000-0000-0000E8230000}"/>
    <cellStyle name="Normal 5 24 2" xfId="9164" xr:uid="{00000000-0005-0000-0000-0000E9230000}"/>
    <cellStyle name="Normal 5 24 3" xfId="9163" xr:uid="{00000000-0005-0000-0000-0000EA230000}"/>
    <cellStyle name="Normal 5 24 4" xfId="14187" xr:uid="{00000000-0005-0000-0000-0000EB230000}"/>
    <cellStyle name="Normal 5 25" xfId="2598" xr:uid="{00000000-0005-0000-0000-0000EC230000}"/>
    <cellStyle name="Normal 5 25 2" xfId="9166" xr:uid="{00000000-0005-0000-0000-0000ED230000}"/>
    <cellStyle name="Normal 5 25 3" xfId="9165" xr:uid="{00000000-0005-0000-0000-0000EE230000}"/>
    <cellStyle name="Normal 5 25 4" xfId="14217" xr:uid="{00000000-0005-0000-0000-0000EF230000}"/>
    <cellStyle name="Normal 5 26" xfId="2428" xr:uid="{00000000-0005-0000-0000-0000F0230000}"/>
    <cellStyle name="Normal 5 26 2" xfId="9168" xr:uid="{00000000-0005-0000-0000-0000F1230000}"/>
    <cellStyle name="Normal 5 26 3" xfId="9167" xr:uid="{00000000-0005-0000-0000-0000F2230000}"/>
    <cellStyle name="Normal 5 26 4" xfId="14325" xr:uid="{00000000-0005-0000-0000-0000F3230000}"/>
    <cellStyle name="Normal 5 27" xfId="2919" xr:uid="{00000000-0005-0000-0000-0000F4230000}"/>
    <cellStyle name="Normal 5 27 2" xfId="9170" xr:uid="{00000000-0005-0000-0000-0000F5230000}"/>
    <cellStyle name="Normal 5 27 3" xfId="9169" xr:uid="{00000000-0005-0000-0000-0000F6230000}"/>
    <cellStyle name="Normal 5 27 4" xfId="14023" xr:uid="{00000000-0005-0000-0000-0000F7230000}"/>
    <cellStyle name="Normal 5 28" xfId="3037" xr:uid="{00000000-0005-0000-0000-0000F8230000}"/>
    <cellStyle name="Normal 5 28 2" xfId="9172" xr:uid="{00000000-0005-0000-0000-0000F9230000}"/>
    <cellStyle name="Normal 5 28 3" xfId="9171" xr:uid="{00000000-0005-0000-0000-0000FA230000}"/>
    <cellStyle name="Normal 5 28 4" xfId="13949" xr:uid="{00000000-0005-0000-0000-0000FB230000}"/>
    <cellStyle name="Normal 5 29" xfId="3053" xr:uid="{00000000-0005-0000-0000-0000FC230000}"/>
    <cellStyle name="Normal 5 29 2" xfId="9174" xr:uid="{00000000-0005-0000-0000-0000FD230000}"/>
    <cellStyle name="Normal 5 29 3" xfId="9173" xr:uid="{00000000-0005-0000-0000-0000FE230000}"/>
    <cellStyle name="Normal 5 29 4" xfId="13933" xr:uid="{00000000-0005-0000-0000-0000FF230000}"/>
    <cellStyle name="Normal 5 3" xfId="143" xr:uid="{00000000-0005-0000-0000-000000240000}"/>
    <cellStyle name="Normal 5 3 2" xfId="261" xr:uid="{00000000-0005-0000-0000-000001240000}"/>
    <cellStyle name="Normal 5 3 3" xfId="1724" xr:uid="{00000000-0005-0000-0000-000002240000}"/>
    <cellStyle name="Normal 5 3 3 2" xfId="9176" xr:uid="{00000000-0005-0000-0000-000003240000}"/>
    <cellStyle name="Normal 5 3 3 3" xfId="9177" xr:uid="{00000000-0005-0000-0000-000004240000}"/>
    <cellStyle name="Normal 5 3 3 4" xfId="9175" xr:uid="{00000000-0005-0000-0000-000005240000}"/>
    <cellStyle name="Normal 5 3 3 5" xfId="14723" xr:uid="{00000000-0005-0000-0000-000006240000}"/>
    <cellStyle name="Normal 5 3 4" xfId="5803" xr:uid="{00000000-0005-0000-0000-000007240000}"/>
    <cellStyle name="Normal 5 3 5" xfId="9178" xr:uid="{00000000-0005-0000-0000-000008240000}"/>
    <cellStyle name="Normal 5 30" xfId="3062" xr:uid="{00000000-0005-0000-0000-000009240000}"/>
    <cellStyle name="Normal 5 30 2" xfId="9180" xr:uid="{00000000-0005-0000-0000-00000A240000}"/>
    <cellStyle name="Normal 5 30 3" xfId="9179" xr:uid="{00000000-0005-0000-0000-00000B240000}"/>
    <cellStyle name="Normal 5 30 4" xfId="13925" xr:uid="{00000000-0005-0000-0000-00000C240000}"/>
    <cellStyle name="Normal 5 31" xfId="3073" xr:uid="{00000000-0005-0000-0000-00000D240000}"/>
    <cellStyle name="Normal 5 31 2" xfId="9182" xr:uid="{00000000-0005-0000-0000-00000E240000}"/>
    <cellStyle name="Normal 5 31 3" xfId="9181" xr:uid="{00000000-0005-0000-0000-00000F240000}"/>
    <cellStyle name="Normal 5 31 4" xfId="13917" xr:uid="{00000000-0005-0000-0000-000010240000}"/>
    <cellStyle name="Normal 5 32" xfId="3084" xr:uid="{00000000-0005-0000-0000-000011240000}"/>
    <cellStyle name="Normal 5 32 2" xfId="9184" xr:uid="{00000000-0005-0000-0000-000012240000}"/>
    <cellStyle name="Normal 5 32 3" xfId="9183" xr:uid="{00000000-0005-0000-0000-000013240000}"/>
    <cellStyle name="Normal 5 32 4" xfId="13909" xr:uid="{00000000-0005-0000-0000-000014240000}"/>
    <cellStyle name="Normal 5 33" xfId="3100" xr:uid="{00000000-0005-0000-0000-000015240000}"/>
    <cellStyle name="Normal 5 33 2" xfId="9186" xr:uid="{00000000-0005-0000-0000-000016240000}"/>
    <cellStyle name="Normal 5 33 3" xfId="9185" xr:uid="{00000000-0005-0000-0000-000017240000}"/>
    <cellStyle name="Normal 5 33 4" xfId="13897" xr:uid="{00000000-0005-0000-0000-000018240000}"/>
    <cellStyle name="Normal 5 34" xfId="3116" xr:uid="{00000000-0005-0000-0000-000019240000}"/>
    <cellStyle name="Normal 5 34 2" xfId="9188" xr:uid="{00000000-0005-0000-0000-00001A240000}"/>
    <cellStyle name="Normal 5 34 3" xfId="9187" xr:uid="{00000000-0005-0000-0000-00001B240000}"/>
    <cellStyle name="Normal 5 34 4" xfId="13887" xr:uid="{00000000-0005-0000-0000-00001C240000}"/>
    <cellStyle name="Normal 5 35" xfId="3046" xr:uid="{00000000-0005-0000-0000-00001D240000}"/>
    <cellStyle name="Normal 5 35 2" xfId="9190" xr:uid="{00000000-0005-0000-0000-00001E240000}"/>
    <cellStyle name="Normal 5 35 3" xfId="9189" xr:uid="{00000000-0005-0000-0000-00001F240000}"/>
    <cellStyle name="Normal 5 35 4" xfId="13940" xr:uid="{00000000-0005-0000-0000-000020240000}"/>
    <cellStyle name="Normal 5 36" xfId="3030" xr:uid="{00000000-0005-0000-0000-000021240000}"/>
    <cellStyle name="Normal 5 36 2" xfId="9192" xr:uid="{00000000-0005-0000-0000-000022240000}"/>
    <cellStyle name="Normal 5 36 3" xfId="9191" xr:uid="{00000000-0005-0000-0000-000023240000}"/>
    <cellStyle name="Normal 5 36 4" xfId="13956" xr:uid="{00000000-0005-0000-0000-000024240000}"/>
    <cellStyle name="Normal 5 37" xfId="2931" xr:uid="{00000000-0005-0000-0000-000025240000}"/>
    <cellStyle name="Normal 5 37 2" xfId="9194" xr:uid="{00000000-0005-0000-0000-000026240000}"/>
    <cellStyle name="Normal 5 37 3" xfId="9193" xr:uid="{00000000-0005-0000-0000-000027240000}"/>
    <cellStyle name="Normal 5 37 4" xfId="14018" xr:uid="{00000000-0005-0000-0000-000028240000}"/>
    <cellStyle name="Normal 5 38" xfId="3023" xr:uid="{00000000-0005-0000-0000-000029240000}"/>
    <cellStyle name="Normal 5 38 2" xfId="9196" xr:uid="{00000000-0005-0000-0000-00002A240000}"/>
    <cellStyle name="Normal 5 38 3" xfId="9195" xr:uid="{00000000-0005-0000-0000-00002B240000}"/>
    <cellStyle name="Normal 5 38 4" xfId="13961" xr:uid="{00000000-0005-0000-0000-00002C240000}"/>
    <cellStyle name="Normal 5 39" xfId="3107" xr:uid="{00000000-0005-0000-0000-00002D240000}"/>
    <cellStyle name="Normal 5 39 2" xfId="9198" xr:uid="{00000000-0005-0000-0000-00002E240000}"/>
    <cellStyle name="Normal 5 39 3" xfId="9197" xr:uid="{00000000-0005-0000-0000-00002F240000}"/>
    <cellStyle name="Normal 5 39 4" xfId="13892" xr:uid="{00000000-0005-0000-0000-000030240000}"/>
    <cellStyle name="Normal 5 4" xfId="1818" xr:uid="{00000000-0005-0000-0000-000031240000}"/>
    <cellStyle name="Normal 5 4 2" xfId="9200" xr:uid="{00000000-0005-0000-0000-000032240000}"/>
    <cellStyle name="Normal 5 4 3" xfId="9199" xr:uid="{00000000-0005-0000-0000-000033240000}"/>
    <cellStyle name="Normal 5 4 4" xfId="14676" xr:uid="{00000000-0005-0000-0000-000034240000}"/>
    <cellStyle name="Normal 5 40" xfId="3212" xr:uid="{00000000-0005-0000-0000-000035240000}"/>
    <cellStyle name="Normal 5 40 2" xfId="9202" xr:uid="{00000000-0005-0000-0000-000036240000}"/>
    <cellStyle name="Normal 5 40 3" xfId="9201" xr:uid="{00000000-0005-0000-0000-000037240000}"/>
    <cellStyle name="Normal 5 40 4" xfId="13847" xr:uid="{00000000-0005-0000-0000-000038240000}"/>
    <cellStyle name="Normal 5 41" xfId="3024" xr:uid="{00000000-0005-0000-0000-000039240000}"/>
    <cellStyle name="Normal 5 41 2" xfId="9204" xr:uid="{00000000-0005-0000-0000-00003A240000}"/>
    <cellStyle name="Normal 5 41 3" xfId="9203" xr:uid="{00000000-0005-0000-0000-00003B240000}"/>
    <cellStyle name="Normal 5 41 4" xfId="13960" xr:uid="{00000000-0005-0000-0000-00003C240000}"/>
    <cellStyle name="Normal 5 42" xfId="3157" xr:uid="{00000000-0005-0000-0000-00003D240000}"/>
    <cellStyle name="Normal 5 42 2" xfId="9206" xr:uid="{00000000-0005-0000-0000-00003E240000}"/>
    <cellStyle name="Normal 5 42 3" xfId="9205" xr:uid="{00000000-0005-0000-0000-00003F240000}"/>
    <cellStyle name="Normal 5 42 4" xfId="13866" xr:uid="{00000000-0005-0000-0000-000040240000}"/>
    <cellStyle name="Normal 5 43" xfId="2948" xr:uid="{00000000-0005-0000-0000-000041240000}"/>
    <cellStyle name="Normal 5 43 2" xfId="9208" xr:uid="{00000000-0005-0000-0000-000042240000}"/>
    <cellStyle name="Normal 5 43 3" xfId="9207" xr:uid="{00000000-0005-0000-0000-000043240000}"/>
    <cellStyle name="Normal 5 43 4" xfId="14012" xr:uid="{00000000-0005-0000-0000-000044240000}"/>
    <cellStyle name="Normal 5 44" xfId="3250" xr:uid="{00000000-0005-0000-0000-000045240000}"/>
    <cellStyle name="Normal 5 44 2" xfId="9210" xr:uid="{00000000-0005-0000-0000-000046240000}"/>
    <cellStyle name="Normal 5 44 3" xfId="9209" xr:uid="{00000000-0005-0000-0000-000047240000}"/>
    <cellStyle name="Normal 5 44 4" xfId="13828" xr:uid="{00000000-0005-0000-0000-000048240000}"/>
    <cellStyle name="Normal 5 45" xfId="3275" xr:uid="{00000000-0005-0000-0000-000049240000}"/>
    <cellStyle name="Normal 5 45 2" xfId="9212" xr:uid="{00000000-0005-0000-0000-00004A240000}"/>
    <cellStyle name="Normal 5 45 3" xfId="9211" xr:uid="{00000000-0005-0000-0000-00004B240000}"/>
    <cellStyle name="Normal 5 45 4" xfId="13817" xr:uid="{00000000-0005-0000-0000-00004C240000}"/>
    <cellStyle name="Normal 5 46" xfId="3384" xr:uid="{00000000-0005-0000-0000-00004D240000}"/>
    <cellStyle name="Normal 5 46 2" xfId="9214" xr:uid="{00000000-0005-0000-0000-00004E240000}"/>
    <cellStyle name="Normal 5 46 3" xfId="9213" xr:uid="{00000000-0005-0000-0000-00004F240000}"/>
    <cellStyle name="Normal 5 46 4" xfId="13771" xr:uid="{00000000-0005-0000-0000-000050240000}"/>
    <cellStyle name="Normal 5 47" xfId="3252" xr:uid="{00000000-0005-0000-0000-000051240000}"/>
    <cellStyle name="Normal 5 47 2" xfId="9216" xr:uid="{00000000-0005-0000-0000-000052240000}"/>
    <cellStyle name="Normal 5 47 3" xfId="9215" xr:uid="{00000000-0005-0000-0000-000053240000}"/>
    <cellStyle name="Normal 5 47 4" xfId="13826" xr:uid="{00000000-0005-0000-0000-000054240000}"/>
    <cellStyle name="Normal 5 48" xfId="3324" xr:uid="{00000000-0005-0000-0000-000055240000}"/>
    <cellStyle name="Normal 5 48 2" xfId="9218" xr:uid="{00000000-0005-0000-0000-000056240000}"/>
    <cellStyle name="Normal 5 48 3" xfId="9217" xr:uid="{00000000-0005-0000-0000-000057240000}"/>
    <cellStyle name="Normal 5 48 4" xfId="13797" xr:uid="{00000000-0005-0000-0000-000058240000}"/>
    <cellStyle name="Normal 5 49" xfId="3344" xr:uid="{00000000-0005-0000-0000-000059240000}"/>
    <cellStyle name="Normal 5 49 2" xfId="9220" xr:uid="{00000000-0005-0000-0000-00005A240000}"/>
    <cellStyle name="Normal 5 49 3" xfId="9219" xr:uid="{00000000-0005-0000-0000-00005B240000}"/>
    <cellStyle name="Normal 5 49 4" xfId="13787" xr:uid="{00000000-0005-0000-0000-00005C240000}"/>
    <cellStyle name="Normal 5 5" xfId="1757" xr:uid="{00000000-0005-0000-0000-00005D240000}"/>
    <cellStyle name="Normal 5 5 2" xfId="9222" xr:uid="{00000000-0005-0000-0000-00005E240000}"/>
    <cellStyle name="Normal 5 5 3" xfId="9221" xr:uid="{00000000-0005-0000-0000-00005F240000}"/>
    <cellStyle name="Normal 5 5 4" xfId="14707" xr:uid="{00000000-0005-0000-0000-000060240000}"/>
    <cellStyle name="Normal 5 50" xfId="3571" xr:uid="{00000000-0005-0000-0000-000061240000}"/>
    <cellStyle name="Normal 5 50 2" xfId="9224" xr:uid="{00000000-0005-0000-0000-000062240000}"/>
    <cellStyle name="Normal 5 50 3" xfId="9223" xr:uid="{00000000-0005-0000-0000-000063240000}"/>
    <cellStyle name="Normal 5 50 4" xfId="13695" xr:uid="{00000000-0005-0000-0000-000064240000}"/>
    <cellStyle name="Normal 5 51" xfId="3599" xr:uid="{00000000-0005-0000-0000-000065240000}"/>
    <cellStyle name="Normal 5 51 2" xfId="9226" xr:uid="{00000000-0005-0000-0000-000066240000}"/>
    <cellStyle name="Normal 5 51 3" xfId="9225" xr:uid="{00000000-0005-0000-0000-000067240000}"/>
    <cellStyle name="Normal 5 51 4" xfId="13681" xr:uid="{00000000-0005-0000-0000-000068240000}"/>
    <cellStyle name="Normal 5 52" xfId="3664" xr:uid="{00000000-0005-0000-0000-000069240000}"/>
    <cellStyle name="Normal 5 52 2" xfId="9228" xr:uid="{00000000-0005-0000-0000-00006A240000}"/>
    <cellStyle name="Normal 5 52 3" xfId="9227" xr:uid="{00000000-0005-0000-0000-00006B240000}"/>
    <cellStyle name="Normal 5 52 4" xfId="13652" xr:uid="{00000000-0005-0000-0000-00006C240000}"/>
    <cellStyle name="Normal 5 53" xfId="3692" xr:uid="{00000000-0005-0000-0000-00006D240000}"/>
    <cellStyle name="Normal 5 53 2" xfId="9230" xr:uid="{00000000-0005-0000-0000-00006E240000}"/>
    <cellStyle name="Normal 5 53 3" xfId="9229" xr:uid="{00000000-0005-0000-0000-00006F240000}"/>
    <cellStyle name="Normal 5 53 4" xfId="13642" xr:uid="{00000000-0005-0000-0000-000070240000}"/>
    <cellStyle name="Normal 5 54" xfId="3720" xr:uid="{00000000-0005-0000-0000-000071240000}"/>
    <cellStyle name="Normal 5 54 2" xfId="9232" xr:uid="{00000000-0005-0000-0000-000072240000}"/>
    <cellStyle name="Normal 5 54 3" xfId="9231" xr:uid="{00000000-0005-0000-0000-000073240000}"/>
    <cellStyle name="Normal 5 54 4" xfId="13631" xr:uid="{00000000-0005-0000-0000-000074240000}"/>
    <cellStyle name="Normal 5 55" xfId="3749" xr:uid="{00000000-0005-0000-0000-000075240000}"/>
    <cellStyle name="Normal 5 55 2" xfId="9234" xr:uid="{00000000-0005-0000-0000-000076240000}"/>
    <cellStyle name="Normal 5 55 3" xfId="9233" xr:uid="{00000000-0005-0000-0000-000077240000}"/>
    <cellStyle name="Normal 5 55 4" xfId="13617" xr:uid="{00000000-0005-0000-0000-000078240000}"/>
    <cellStyle name="Normal 5 56" xfId="3777" xr:uid="{00000000-0005-0000-0000-000079240000}"/>
    <cellStyle name="Normal 5 56 2" xfId="9236" xr:uid="{00000000-0005-0000-0000-00007A240000}"/>
    <cellStyle name="Normal 5 56 3" xfId="9235" xr:uid="{00000000-0005-0000-0000-00007B240000}"/>
    <cellStyle name="Normal 5 56 4" xfId="13605" xr:uid="{00000000-0005-0000-0000-00007C240000}"/>
    <cellStyle name="Normal 5 57" xfId="3799" xr:uid="{00000000-0005-0000-0000-00007D240000}"/>
    <cellStyle name="Normal 5 57 2" xfId="9238" xr:uid="{00000000-0005-0000-0000-00007E240000}"/>
    <cellStyle name="Normal 5 57 3" xfId="9237" xr:uid="{00000000-0005-0000-0000-00007F240000}"/>
    <cellStyle name="Normal 5 57 4" xfId="13594" xr:uid="{00000000-0005-0000-0000-000080240000}"/>
    <cellStyle name="Normal 5 58" xfId="3825" xr:uid="{00000000-0005-0000-0000-000081240000}"/>
    <cellStyle name="Normal 5 58 2" xfId="9240" xr:uid="{00000000-0005-0000-0000-000082240000}"/>
    <cellStyle name="Normal 5 58 3" xfId="9239" xr:uid="{00000000-0005-0000-0000-000083240000}"/>
    <cellStyle name="Normal 5 58 4" xfId="13584" xr:uid="{00000000-0005-0000-0000-000084240000}"/>
    <cellStyle name="Normal 5 59" xfId="3587" xr:uid="{00000000-0005-0000-0000-000085240000}"/>
    <cellStyle name="Normal 5 59 2" xfId="9242" xr:uid="{00000000-0005-0000-0000-000086240000}"/>
    <cellStyle name="Normal 5 59 3" xfId="9241" xr:uid="{00000000-0005-0000-0000-000087240000}"/>
    <cellStyle name="Normal 5 59 4" xfId="13685" xr:uid="{00000000-0005-0000-0000-000088240000}"/>
    <cellStyle name="Normal 5 6" xfId="1812" xr:uid="{00000000-0005-0000-0000-000089240000}"/>
    <cellStyle name="Normal 5 6 2" xfId="9244" xr:uid="{00000000-0005-0000-0000-00008A240000}"/>
    <cellStyle name="Normal 5 6 3" xfId="9243" xr:uid="{00000000-0005-0000-0000-00008B240000}"/>
    <cellStyle name="Normal 5 6 4" xfId="14679" xr:uid="{00000000-0005-0000-0000-00008C240000}"/>
    <cellStyle name="Normal 5 60" xfId="3627" xr:uid="{00000000-0005-0000-0000-00008D240000}"/>
    <cellStyle name="Normal 5 60 2" xfId="9246" xr:uid="{00000000-0005-0000-0000-00008E240000}"/>
    <cellStyle name="Normal 5 60 3" xfId="9245" xr:uid="{00000000-0005-0000-0000-00008F240000}"/>
    <cellStyle name="Normal 5 60 4" xfId="13667" xr:uid="{00000000-0005-0000-0000-000090240000}"/>
    <cellStyle name="Normal 5 61" xfId="3677" xr:uid="{00000000-0005-0000-0000-000091240000}"/>
    <cellStyle name="Normal 5 61 2" xfId="9248" xr:uid="{00000000-0005-0000-0000-000092240000}"/>
    <cellStyle name="Normal 5 61 3" xfId="9247" xr:uid="{00000000-0005-0000-0000-000093240000}"/>
    <cellStyle name="Normal 5 61 4" xfId="13647" xr:uid="{00000000-0005-0000-0000-000094240000}"/>
    <cellStyle name="Normal 5 62" xfId="3758" xr:uid="{00000000-0005-0000-0000-000095240000}"/>
    <cellStyle name="Normal 5 62 2" xfId="9250" xr:uid="{00000000-0005-0000-0000-000096240000}"/>
    <cellStyle name="Normal 5 62 3" xfId="9249" xr:uid="{00000000-0005-0000-0000-000097240000}"/>
    <cellStyle name="Normal 5 62 4" xfId="13612" xr:uid="{00000000-0005-0000-0000-000098240000}"/>
    <cellStyle name="Normal 5 63" xfId="1443" xr:uid="{00000000-0005-0000-0000-000099240000}"/>
    <cellStyle name="Normal 5 63 2" xfId="9252" xr:uid="{00000000-0005-0000-0000-00009A240000}"/>
    <cellStyle name="Normal 5 63 3" xfId="9251" xr:uid="{00000000-0005-0000-0000-00009B240000}"/>
    <cellStyle name="Normal 5 63 4" xfId="14775" xr:uid="{00000000-0005-0000-0000-00009C240000}"/>
    <cellStyle name="Normal 5 64" xfId="9253" xr:uid="{00000000-0005-0000-0000-00009D240000}"/>
    <cellStyle name="Normal 5 65" xfId="14961" xr:uid="{00000000-0005-0000-0000-00009E240000}"/>
    <cellStyle name="Normal 5 7" xfId="1830" xr:uid="{00000000-0005-0000-0000-00009F240000}"/>
    <cellStyle name="Normal 5 7 2" xfId="9255" xr:uid="{00000000-0005-0000-0000-0000A0240000}"/>
    <cellStyle name="Normal 5 7 3" xfId="9254" xr:uid="{00000000-0005-0000-0000-0000A1240000}"/>
    <cellStyle name="Normal 5 7 4" xfId="14670" xr:uid="{00000000-0005-0000-0000-0000A2240000}"/>
    <cellStyle name="Normal 5 8" xfId="1776" xr:uid="{00000000-0005-0000-0000-0000A3240000}"/>
    <cellStyle name="Normal 5 8 2" xfId="9257" xr:uid="{00000000-0005-0000-0000-0000A4240000}"/>
    <cellStyle name="Normal 5 8 3" xfId="9256" xr:uid="{00000000-0005-0000-0000-0000A5240000}"/>
    <cellStyle name="Normal 5 8 4" xfId="14694" xr:uid="{00000000-0005-0000-0000-0000A6240000}"/>
    <cellStyle name="Normal 5 9" xfId="1846" xr:uid="{00000000-0005-0000-0000-0000A7240000}"/>
    <cellStyle name="Normal 5 9 2" xfId="9259" xr:uid="{00000000-0005-0000-0000-0000A8240000}"/>
    <cellStyle name="Normal 5 9 3" xfId="9258" xr:uid="{00000000-0005-0000-0000-0000A9240000}"/>
    <cellStyle name="Normal 5 9 4" xfId="14661" xr:uid="{00000000-0005-0000-0000-0000AA240000}"/>
    <cellStyle name="Normal 50" xfId="2646" xr:uid="{00000000-0005-0000-0000-0000AB240000}"/>
    <cellStyle name="Normal 50 2" xfId="2769" xr:uid="{00000000-0005-0000-0000-0000AC240000}"/>
    <cellStyle name="Normal 50 2 2" xfId="9262" xr:uid="{00000000-0005-0000-0000-0000AD240000}"/>
    <cellStyle name="Normal 50 2 3" xfId="9261" xr:uid="{00000000-0005-0000-0000-0000AE240000}"/>
    <cellStyle name="Normal 50 2 4" xfId="14124" xr:uid="{00000000-0005-0000-0000-0000AF240000}"/>
    <cellStyle name="Normal 50 3" xfId="2799" xr:uid="{00000000-0005-0000-0000-0000B0240000}"/>
    <cellStyle name="Normal 50 3 2" xfId="9264" xr:uid="{00000000-0005-0000-0000-0000B1240000}"/>
    <cellStyle name="Normal 50 3 3" xfId="9263" xr:uid="{00000000-0005-0000-0000-0000B2240000}"/>
    <cellStyle name="Normal 50 3 4" xfId="14099" xr:uid="{00000000-0005-0000-0000-0000B3240000}"/>
    <cellStyle name="Normal 50 4" xfId="2826" xr:uid="{00000000-0005-0000-0000-0000B4240000}"/>
    <cellStyle name="Normal 50 4 2" xfId="9266" xr:uid="{00000000-0005-0000-0000-0000B5240000}"/>
    <cellStyle name="Normal 50 4 3" xfId="9265" xr:uid="{00000000-0005-0000-0000-0000B6240000}"/>
    <cellStyle name="Normal 50 4 4" xfId="14075" xr:uid="{00000000-0005-0000-0000-0000B7240000}"/>
    <cellStyle name="Normal 50 5" xfId="2852" xr:uid="{00000000-0005-0000-0000-0000B8240000}"/>
    <cellStyle name="Normal 50 5 2" xfId="9268" xr:uid="{00000000-0005-0000-0000-0000B9240000}"/>
    <cellStyle name="Normal 50 5 3" xfId="9267" xr:uid="{00000000-0005-0000-0000-0000BA240000}"/>
    <cellStyle name="Normal 50 5 4" xfId="14056" xr:uid="{00000000-0005-0000-0000-0000BB240000}"/>
    <cellStyle name="Normal 50 6" xfId="5147" xr:uid="{00000000-0005-0000-0000-0000BC240000}"/>
    <cellStyle name="Normal 50 6 2" xfId="9270" xr:uid="{00000000-0005-0000-0000-0000BD240000}"/>
    <cellStyle name="Normal 50 6 3" xfId="9269" xr:uid="{00000000-0005-0000-0000-0000BE240000}"/>
    <cellStyle name="Normal 50 6 4" xfId="12785" xr:uid="{00000000-0005-0000-0000-0000BF240000}"/>
    <cellStyle name="Normal 50 7" xfId="9271" xr:uid="{00000000-0005-0000-0000-0000C0240000}"/>
    <cellStyle name="Normal 50 8" xfId="9260" xr:uid="{00000000-0005-0000-0000-0000C1240000}"/>
    <cellStyle name="Normal 50 9" xfId="14184" xr:uid="{00000000-0005-0000-0000-0000C2240000}"/>
    <cellStyle name="Normal 51" xfId="2659" xr:uid="{00000000-0005-0000-0000-0000C3240000}"/>
    <cellStyle name="Normal 51 2" xfId="2771" xr:uid="{00000000-0005-0000-0000-0000C4240000}"/>
    <cellStyle name="Normal 51 2 2" xfId="9274" xr:uid="{00000000-0005-0000-0000-0000C5240000}"/>
    <cellStyle name="Normal 51 2 3" xfId="9273" xr:uid="{00000000-0005-0000-0000-0000C6240000}"/>
    <cellStyle name="Normal 51 2 4" xfId="14123" xr:uid="{00000000-0005-0000-0000-0000C7240000}"/>
    <cellStyle name="Normal 51 3" xfId="2800" xr:uid="{00000000-0005-0000-0000-0000C8240000}"/>
    <cellStyle name="Normal 51 3 2" xfId="9276" xr:uid="{00000000-0005-0000-0000-0000C9240000}"/>
    <cellStyle name="Normal 51 3 3" xfId="9275" xr:uid="{00000000-0005-0000-0000-0000CA240000}"/>
    <cellStyle name="Normal 51 3 4" xfId="14098" xr:uid="{00000000-0005-0000-0000-0000CB240000}"/>
    <cellStyle name="Normal 51 4" xfId="2827" xr:uid="{00000000-0005-0000-0000-0000CC240000}"/>
    <cellStyle name="Normal 51 4 2" xfId="9278" xr:uid="{00000000-0005-0000-0000-0000CD240000}"/>
    <cellStyle name="Normal 51 4 3" xfId="9277" xr:uid="{00000000-0005-0000-0000-0000CE240000}"/>
    <cellStyle name="Normal 51 4 4" xfId="14074" xr:uid="{00000000-0005-0000-0000-0000CF240000}"/>
    <cellStyle name="Normal 51 5" xfId="2854" xr:uid="{00000000-0005-0000-0000-0000D0240000}"/>
    <cellStyle name="Normal 51 5 2" xfId="9280" xr:uid="{00000000-0005-0000-0000-0000D1240000}"/>
    <cellStyle name="Normal 51 5 3" xfId="9279" xr:uid="{00000000-0005-0000-0000-0000D2240000}"/>
    <cellStyle name="Normal 51 5 4" xfId="14055" xr:uid="{00000000-0005-0000-0000-0000D3240000}"/>
    <cellStyle name="Normal 51 6" xfId="9281" xr:uid="{00000000-0005-0000-0000-0000D4240000}"/>
    <cellStyle name="Normal 51 7" xfId="9272" xr:uid="{00000000-0005-0000-0000-0000D5240000}"/>
    <cellStyle name="Normal 51 8" xfId="14177" xr:uid="{00000000-0005-0000-0000-0000D6240000}"/>
    <cellStyle name="Normal 52" xfId="2692" xr:uid="{00000000-0005-0000-0000-0000D7240000}"/>
    <cellStyle name="Normal 52 2" xfId="2772" xr:uid="{00000000-0005-0000-0000-0000D8240000}"/>
    <cellStyle name="Normal 52 2 2" xfId="9284" xr:uid="{00000000-0005-0000-0000-0000D9240000}"/>
    <cellStyle name="Normal 52 2 3" xfId="9283" xr:uid="{00000000-0005-0000-0000-0000DA240000}"/>
    <cellStyle name="Normal 52 2 4" xfId="14122" xr:uid="{00000000-0005-0000-0000-0000DB240000}"/>
    <cellStyle name="Normal 52 3" xfId="2801" xr:uid="{00000000-0005-0000-0000-0000DC240000}"/>
    <cellStyle name="Normal 52 3 2" xfId="9286" xr:uid="{00000000-0005-0000-0000-0000DD240000}"/>
    <cellStyle name="Normal 52 3 3" xfId="9285" xr:uid="{00000000-0005-0000-0000-0000DE240000}"/>
    <cellStyle name="Normal 52 3 4" xfId="14097" xr:uid="{00000000-0005-0000-0000-0000DF240000}"/>
    <cellStyle name="Normal 52 4" xfId="2828" xr:uid="{00000000-0005-0000-0000-0000E0240000}"/>
    <cellStyle name="Normal 52 4 2" xfId="9288" xr:uid="{00000000-0005-0000-0000-0000E1240000}"/>
    <cellStyle name="Normal 52 4 3" xfId="9287" xr:uid="{00000000-0005-0000-0000-0000E2240000}"/>
    <cellStyle name="Normal 52 4 4" xfId="14073" xr:uid="{00000000-0005-0000-0000-0000E3240000}"/>
    <cellStyle name="Normal 52 5" xfId="2855" xr:uid="{00000000-0005-0000-0000-0000E4240000}"/>
    <cellStyle name="Normal 52 5 2" xfId="9290" xr:uid="{00000000-0005-0000-0000-0000E5240000}"/>
    <cellStyle name="Normal 52 5 3" xfId="9289" xr:uid="{00000000-0005-0000-0000-0000E6240000}"/>
    <cellStyle name="Normal 52 5 4" xfId="14054" xr:uid="{00000000-0005-0000-0000-0000E7240000}"/>
    <cellStyle name="Normal 52 6" xfId="9291" xr:uid="{00000000-0005-0000-0000-0000E8240000}"/>
    <cellStyle name="Normal 52 7" xfId="9282" xr:uid="{00000000-0005-0000-0000-0000E9240000}"/>
    <cellStyle name="Normal 52 8" xfId="14979" xr:uid="{00000000-0005-0000-0000-0000EA240000}"/>
    <cellStyle name="Normal 53" xfId="2693" xr:uid="{00000000-0005-0000-0000-0000EB240000}"/>
    <cellStyle name="Normal 53 2" xfId="2773" xr:uid="{00000000-0005-0000-0000-0000EC240000}"/>
    <cellStyle name="Normal 53 2 2" xfId="9294" xr:uid="{00000000-0005-0000-0000-0000ED240000}"/>
    <cellStyle name="Normal 53 2 3" xfId="9293" xr:uid="{00000000-0005-0000-0000-0000EE240000}"/>
    <cellStyle name="Normal 53 2 4" xfId="14121" xr:uid="{00000000-0005-0000-0000-0000EF240000}"/>
    <cellStyle name="Normal 53 3" xfId="2802" xr:uid="{00000000-0005-0000-0000-0000F0240000}"/>
    <cellStyle name="Normal 53 3 2" xfId="9296" xr:uid="{00000000-0005-0000-0000-0000F1240000}"/>
    <cellStyle name="Normal 53 3 3" xfId="9295" xr:uid="{00000000-0005-0000-0000-0000F2240000}"/>
    <cellStyle name="Normal 53 3 4" xfId="14096" xr:uid="{00000000-0005-0000-0000-0000F3240000}"/>
    <cellStyle name="Normal 53 4" xfId="2829" xr:uid="{00000000-0005-0000-0000-0000F4240000}"/>
    <cellStyle name="Normal 53 4 2" xfId="9298" xr:uid="{00000000-0005-0000-0000-0000F5240000}"/>
    <cellStyle name="Normal 53 4 3" xfId="9297" xr:uid="{00000000-0005-0000-0000-0000F6240000}"/>
    <cellStyle name="Normal 53 4 4" xfId="14072" xr:uid="{00000000-0005-0000-0000-0000F7240000}"/>
    <cellStyle name="Normal 53 5" xfId="2856" xr:uid="{00000000-0005-0000-0000-0000F8240000}"/>
    <cellStyle name="Normal 53 5 2" xfId="9300" xr:uid="{00000000-0005-0000-0000-0000F9240000}"/>
    <cellStyle name="Normal 53 5 3" xfId="9299" xr:uid="{00000000-0005-0000-0000-0000FA240000}"/>
    <cellStyle name="Normal 53 5 4" xfId="14053" xr:uid="{00000000-0005-0000-0000-0000FB240000}"/>
    <cellStyle name="Normal 53 6" xfId="9301" xr:uid="{00000000-0005-0000-0000-0000FC240000}"/>
    <cellStyle name="Normal 53 7" xfId="9292" xr:uid="{00000000-0005-0000-0000-0000FD240000}"/>
    <cellStyle name="Normal 53 8" xfId="14978" xr:uid="{00000000-0005-0000-0000-0000FE240000}"/>
    <cellStyle name="Normal 54" xfId="2712" xr:uid="{00000000-0005-0000-0000-0000FF240000}"/>
    <cellStyle name="Normal 54 2" xfId="2774" xr:uid="{00000000-0005-0000-0000-000000250000}"/>
    <cellStyle name="Normal 54 2 2" xfId="9304" xr:uid="{00000000-0005-0000-0000-000001250000}"/>
    <cellStyle name="Normal 54 2 3" xfId="9303" xr:uid="{00000000-0005-0000-0000-000002250000}"/>
    <cellStyle name="Normal 54 2 4" xfId="14120" xr:uid="{00000000-0005-0000-0000-000003250000}"/>
    <cellStyle name="Normal 54 3" xfId="2803" xr:uid="{00000000-0005-0000-0000-000004250000}"/>
    <cellStyle name="Normal 54 3 2" xfId="9306" xr:uid="{00000000-0005-0000-0000-000005250000}"/>
    <cellStyle name="Normal 54 3 3" xfId="9305" xr:uid="{00000000-0005-0000-0000-000006250000}"/>
    <cellStyle name="Normal 54 3 4" xfId="14095" xr:uid="{00000000-0005-0000-0000-000007250000}"/>
    <cellStyle name="Normal 54 4" xfId="2830" xr:uid="{00000000-0005-0000-0000-000008250000}"/>
    <cellStyle name="Normal 54 4 2" xfId="9308" xr:uid="{00000000-0005-0000-0000-000009250000}"/>
    <cellStyle name="Normal 54 4 3" xfId="9307" xr:uid="{00000000-0005-0000-0000-00000A250000}"/>
    <cellStyle name="Normal 54 4 4" xfId="14071" xr:uid="{00000000-0005-0000-0000-00000B250000}"/>
    <cellStyle name="Normal 54 5" xfId="2857" xr:uid="{00000000-0005-0000-0000-00000C250000}"/>
    <cellStyle name="Normal 54 5 2" xfId="9310" xr:uid="{00000000-0005-0000-0000-00000D250000}"/>
    <cellStyle name="Normal 54 5 3" xfId="9309" xr:uid="{00000000-0005-0000-0000-00000E250000}"/>
    <cellStyle name="Normal 54 5 4" xfId="14052" xr:uid="{00000000-0005-0000-0000-00000F250000}"/>
    <cellStyle name="Normal 54 6" xfId="9311" xr:uid="{00000000-0005-0000-0000-000010250000}"/>
    <cellStyle name="Normal 54 7" xfId="9302" xr:uid="{00000000-0005-0000-0000-000011250000}"/>
    <cellStyle name="Normal 54 8" xfId="14966" xr:uid="{00000000-0005-0000-0000-000012250000}"/>
    <cellStyle name="Normal 55" xfId="2737" xr:uid="{00000000-0005-0000-0000-000013250000}"/>
    <cellStyle name="Normal 55 2" xfId="2777" xr:uid="{00000000-0005-0000-0000-000014250000}"/>
    <cellStyle name="Normal 55 2 2" xfId="9314" xr:uid="{00000000-0005-0000-0000-000015250000}"/>
    <cellStyle name="Normal 55 2 3" xfId="9313" xr:uid="{00000000-0005-0000-0000-000016250000}"/>
    <cellStyle name="Normal 55 2 4" xfId="14117" xr:uid="{00000000-0005-0000-0000-000017250000}"/>
    <cellStyle name="Normal 55 3" xfId="2804" xr:uid="{00000000-0005-0000-0000-000018250000}"/>
    <cellStyle name="Normal 55 3 2" xfId="9316" xr:uid="{00000000-0005-0000-0000-000019250000}"/>
    <cellStyle name="Normal 55 3 3" xfId="9315" xr:uid="{00000000-0005-0000-0000-00001A250000}"/>
    <cellStyle name="Normal 55 3 4" xfId="14094" xr:uid="{00000000-0005-0000-0000-00001B250000}"/>
    <cellStyle name="Normal 55 4" xfId="2832" xr:uid="{00000000-0005-0000-0000-00001C250000}"/>
    <cellStyle name="Normal 55 4 2" xfId="9318" xr:uid="{00000000-0005-0000-0000-00001D250000}"/>
    <cellStyle name="Normal 55 4 3" xfId="9317" xr:uid="{00000000-0005-0000-0000-00001E250000}"/>
    <cellStyle name="Normal 55 4 4" xfId="14070" xr:uid="{00000000-0005-0000-0000-00001F250000}"/>
    <cellStyle name="Normal 55 5" xfId="2858" xr:uid="{00000000-0005-0000-0000-000020250000}"/>
    <cellStyle name="Normal 55 5 2" xfId="9320" xr:uid="{00000000-0005-0000-0000-000021250000}"/>
    <cellStyle name="Normal 55 5 3" xfId="9319" xr:uid="{00000000-0005-0000-0000-000022250000}"/>
    <cellStyle name="Normal 55 5 4" xfId="14051" xr:uid="{00000000-0005-0000-0000-000023250000}"/>
    <cellStyle name="Normal 55 6" xfId="9321" xr:uid="{00000000-0005-0000-0000-000024250000}"/>
    <cellStyle name="Normal 55 7" xfId="9312" xr:uid="{00000000-0005-0000-0000-000025250000}"/>
    <cellStyle name="Normal 55 8" xfId="14145" xr:uid="{00000000-0005-0000-0000-000026250000}"/>
    <cellStyle name="Normal 56" xfId="2738" xr:uid="{00000000-0005-0000-0000-000027250000}"/>
    <cellStyle name="Normal 56 2" xfId="2778" xr:uid="{00000000-0005-0000-0000-000028250000}"/>
    <cellStyle name="Normal 56 2 2" xfId="9324" xr:uid="{00000000-0005-0000-0000-000029250000}"/>
    <cellStyle name="Normal 56 2 3" xfId="9323" xr:uid="{00000000-0005-0000-0000-00002A250000}"/>
    <cellStyle name="Normal 56 2 4" xfId="14116" xr:uid="{00000000-0005-0000-0000-00002B250000}"/>
    <cellStyle name="Normal 56 3" xfId="2805" xr:uid="{00000000-0005-0000-0000-00002C250000}"/>
    <cellStyle name="Normal 56 3 2" xfId="9326" xr:uid="{00000000-0005-0000-0000-00002D250000}"/>
    <cellStyle name="Normal 56 3 3" xfId="9325" xr:uid="{00000000-0005-0000-0000-00002E250000}"/>
    <cellStyle name="Normal 56 3 4" xfId="14093" xr:uid="{00000000-0005-0000-0000-00002F250000}"/>
    <cellStyle name="Normal 56 4" xfId="2833" xr:uid="{00000000-0005-0000-0000-000030250000}"/>
    <cellStyle name="Normal 56 4 2" xfId="9328" xr:uid="{00000000-0005-0000-0000-000031250000}"/>
    <cellStyle name="Normal 56 4 3" xfId="9327" xr:uid="{00000000-0005-0000-0000-000032250000}"/>
    <cellStyle name="Normal 56 4 4" xfId="14069" xr:uid="{00000000-0005-0000-0000-000033250000}"/>
    <cellStyle name="Normal 56 5" xfId="2859" xr:uid="{00000000-0005-0000-0000-000034250000}"/>
    <cellStyle name="Normal 56 5 2" xfId="9330" xr:uid="{00000000-0005-0000-0000-000035250000}"/>
    <cellStyle name="Normal 56 5 3" xfId="9329" xr:uid="{00000000-0005-0000-0000-000036250000}"/>
    <cellStyle name="Normal 56 5 4" xfId="14050" xr:uid="{00000000-0005-0000-0000-000037250000}"/>
    <cellStyle name="Normal 56 6" xfId="9331" xr:uid="{00000000-0005-0000-0000-000038250000}"/>
    <cellStyle name="Normal 56 7" xfId="9322" xr:uid="{00000000-0005-0000-0000-000039250000}"/>
    <cellStyle name="Normal 56 8" xfId="14144" xr:uid="{00000000-0005-0000-0000-00003A250000}"/>
    <cellStyle name="Normal 57" xfId="2779" xr:uid="{00000000-0005-0000-0000-00003B250000}"/>
    <cellStyle name="Normal 57 10" xfId="4224" xr:uid="{00000000-0005-0000-0000-00003C250000}"/>
    <cellStyle name="Normal 57 10 2" xfId="9334" xr:uid="{00000000-0005-0000-0000-00003D250000}"/>
    <cellStyle name="Normal 57 10 3" xfId="9333" xr:uid="{00000000-0005-0000-0000-00003E250000}"/>
    <cellStyle name="Normal 57 10 4" xfId="13382" xr:uid="{00000000-0005-0000-0000-00003F250000}"/>
    <cellStyle name="Normal 57 11" xfId="4250" xr:uid="{00000000-0005-0000-0000-000040250000}"/>
    <cellStyle name="Normal 57 11 2" xfId="9336" xr:uid="{00000000-0005-0000-0000-000041250000}"/>
    <cellStyle name="Normal 57 11 3" xfId="9335" xr:uid="{00000000-0005-0000-0000-000042250000}"/>
    <cellStyle name="Normal 57 11 4" xfId="13365" xr:uid="{00000000-0005-0000-0000-000043250000}"/>
    <cellStyle name="Normal 57 12" xfId="4277" xr:uid="{00000000-0005-0000-0000-000044250000}"/>
    <cellStyle name="Normal 57 12 2" xfId="9338" xr:uid="{00000000-0005-0000-0000-000045250000}"/>
    <cellStyle name="Normal 57 12 3" xfId="9337" xr:uid="{00000000-0005-0000-0000-000046250000}"/>
    <cellStyle name="Normal 57 12 4" xfId="13348" xr:uid="{00000000-0005-0000-0000-000047250000}"/>
    <cellStyle name="Normal 57 13" xfId="4305" xr:uid="{00000000-0005-0000-0000-000048250000}"/>
    <cellStyle name="Normal 57 13 2" xfId="9340" xr:uid="{00000000-0005-0000-0000-000049250000}"/>
    <cellStyle name="Normal 57 13 3" xfId="9339" xr:uid="{00000000-0005-0000-0000-00004A250000}"/>
    <cellStyle name="Normal 57 13 4" xfId="13329" xr:uid="{00000000-0005-0000-0000-00004B250000}"/>
    <cellStyle name="Normal 57 14" xfId="4331" xr:uid="{00000000-0005-0000-0000-00004C250000}"/>
    <cellStyle name="Normal 57 14 2" xfId="9342" xr:uid="{00000000-0005-0000-0000-00004D250000}"/>
    <cellStyle name="Normal 57 14 3" xfId="9341" xr:uid="{00000000-0005-0000-0000-00004E250000}"/>
    <cellStyle name="Normal 57 14 4" xfId="13311" xr:uid="{00000000-0005-0000-0000-00004F250000}"/>
    <cellStyle name="Normal 57 15" xfId="4356" xr:uid="{00000000-0005-0000-0000-000050250000}"/>
    <cellStyle name="Normal 57 15 2" xfId="9344" xr:uid="{00000000-0005-0000-0000-000051250000}"/>
    <cellStyle name="Normal 57 15 3" xfId="9343" xr:uid="{00000000-0005-0000-0000-000052250000}"/>
    <cellStyle name="Normal 57 15 4" xfId="13294" xr:uid="{00000000-0005-0000-0000-000053250000}"/>
    <cellStyle name="Normal 57 16" xfId="4381" xr:uid="{00000000-0005-0000-0000-000054250000}"/>
    <cellStyle name="Normal 57 16 2" xfId="9346" xr:uid="{00000000-0005-0000-0000-000055250000}"/>
    <cellStyle name="Normal 57 16 3" xfId="9345" xr:uid="{00000000-0005-0000-0000-000056250000}"/>
    <cellStyle name="Normal 57 16 4" xfId="13277" xr:uid="{00000000-0005-0000-0000-000057250000}"/>
    <cellStyle name="Normal 57 17" xfId="4406" xr:uid="{00000000-0005-0000-0000-000058250000}"/>
    <cellStyle name="Normal 57 17 2" xfId="9348" xr:uid="{00000000-0005-0000-0000-000059250000}"/>
    <cellStyle name="Normal 57 17 3" xfId="9347" xr:uid="{00000000-0005-0000-0000-00005A250000}"/>
    <cellStyle name="Normal 57 17 4" xfId="13260" xr:uid="{00000000-0005-0000-0000-00005B250000}"/>
    <cellStyle name="Normal 57 18" xfId="9349" xr:uid="{00000000-0005-0000-0000-00005C250000}"/>
    <cellStyle name="Normal 57 19" xfId="9332" xr:uid="{00000000-0005-0000-0000-00005D250000}"/>
    <cellStyle name="Normal 57 2" xfId="4048" xr:uid="{00000000-0005-0000-0000-00005E250000}"/>
    <cellStyle name="Normal 57 2 2" xfId="9351" xr:uid="{00000000-0005-0000-0000-00005F250000}"/>
    <cellStyle name="Normal 57 2 3" xfId="9350" xr:uid="{00000000-0005-0000-0000-000060250000}"/>
    <cellStyle name="Normal 57 2 4" xfId="13483" xr:uid="{00000000-0005-0000-0000-000061250000}"/>
    <cellStyle name="Normal 57 20" xfId="14115" xr:uid="{00000000-0005-0000-0000-000062250000}"/>
    <cellStyle name="Normal 57 3" xfId="4061" xr:uid="{00000000-0005-0000-0000-000063250000}"/>
    <cellStyle name="Normal 57 3 2" xfId="9353" xr:uid="{00000000-0005-0000-0000-000064250000}"/>
    <cellStyle name="Normal 57 3 3" xfId="9352" xr:uid="{00000000-0005-0000-0000-000065250000}"/>
    <cellStyle name="Normal 57 3 4" xfId="13477" xr:uid="{00000000-0005-0000-0000-000066250000}"/>
    <cellStyle name="Normal 57 4" xfId="4081" xr:uid="{00000000-0005-0000-0000-000067250000}"/>
    <cellStyle name="Normal 57 4 2" xfId="9355" xr:uid="{00000000-0005-0000-0000-000068250000}"/>
    <cellStyle name="Normal 57 4 3" xfId="9354" xr:uid="{00000000-0005-0000-0000-000069250000}"/>
    <cellStyle name="Normal 57 4 4" xfId="13463" xr:uid="{00000000-0005-0000-0000-00006A250000}"/>
    <cellStyle name="Normal 57 5" xfId="4103" xr:uid="{00000000-0005-0000-0000-00006B250000}"/>
    <cellStyle name="Normal 57 5 2" xfId="9357" xr:uid="{00000000-0005-0000-0000-00006C250000}"/>
    <cellStyle name="Normal 57 5 3" xfId="9356" xr:uid="{00000000-0005-0000-0000-00006D250000}"/>
    <cellStyle name="Normal 57 5 4" xfId="13451" xr:uid="{00000000-0005-0000-0000-00006E250000}"/>
    <cellStyle name="Normal 57 6" xfId="4125" xr:uid="{00000000-0005-0000-0000-00006F250000}"/>
    <cellStyle name="Normal 57 6 2" xfId="9359" xr:uid="{00000000-0005-0000-0000-000070250000}"/>
    <cellStyle name="Normal 57 6 3" xfId="9358" xr:uid="{00000000-0005-0000-0000-000071250000}"/>
    <cellStyle name="Normal 57 6 4" xfId="13439" xr:uid="{00000000-0005-0000-0000-000072250000}"/>
    <cellStyle name="Normal 57 7" xfId="4148" xr:uid="{00000000-0005-0000-0000-000073250000}"/>
    <cellStyle name="Normal 57 7 2" xfId="9361" xr:uid="{00000000-0005-0000-0000-000074250000}"/>
    <cellStyle name="Normal 57 7 3" xfId="9360" xr:uid="{00000000-0005-0000-0000-000075250000}"/>
    <cellStyle name="Normal 57 7 4" xfId="13425" xr:uid="{00000000-0005-0000-0000-000076250000}"/>
    <cellStyle name="Normal 57 8" xfId="4171" xr:uid="{00000000-0005-0000-0000-000077250000}"/>
    <cellStyle name="Normal 57 8 2" xfId="9363" xr:uid="{00000000-0005-0000-0000-000078250000}"/>
    <cellStyle name="Normal 57 8 3" xfId="9362" xr:uid="{00000000-0005-0000-0000-000079250000}"/>
    <cellStyle name="Normal 57 8 4" xfId="13412" xr:uid="{00000000-0005-0000-0000-00007A250000}"/>
    <cellStyle name="Normal 57 9" xfId="4197" xr:uid="{00000000-0005-0000-0000-00007B250000}"/>
    <cellStyle name="Normal 57 9 2" xfId="9365" xr:uid="{00000000-0005-0000-0000-00007C250000}"/>
    <cellStyle name="Normal 57 9 3" xfId="9364" xr:uid="{00000000-0005-0000-0000-00007D250000}"/>
    <cellStyle name="Normal 57 9 4" xfId="13398" xr:uid="{00000000-0005-0000-0000-00007E250000}"/>
    <cellStyle name="Normal 58" xfId="2807" xr:uid="{00000000-0005-0000-0000-00007F250000}"/>
    <cellStyle name="Normal 58 10" xfId="4227" xr:uid="{00000000-0005-0000-0000-000080250000}"/>
    <cellStyle name="Normal 58 10 2" xfId="9368" xr:uid="{00000000-0005-0000-0000-000081250000}"/>
    <cellStyle name="Normal 58 10 3" xfId="9367" xr:uid="{00000000-0005-0000-0000-000082250000}"/>
    <cellStyle name="Normal 58 10 4" xfId="13380" xr:uid="{00000000-0005-0000-0000-000083250000}"/>
    <cellStyle name="Normal 58 11" xfId="4253" xr:uid="{00000000-0005-0000-0000-000084250000}"/>
    <cellStyle name="Normal 58 11 2" xfId="9370" xr:uid="{00000000-0005-0000-0000-000085250000}"/>
    <cellStyle name="Normal 58 11 3" xfId="9369" xr:uid="{00000000-0005-0000-0000-000086250000}"/>
    <cellStyle name="Normal 58 11 4" xfId="13363" xr:uid="{00000000-0005-0000-0000-000087250000}"/>
    <cellStyle name="Normal 58 12" xfId="4280" xr:uid="{00000000-0005-0000-0000-000088250000}"/>
    <cellStyle name="Normal 58 12 2" xfId="9372" xr:uid="{00000000-0005-0000-0000-000089250000}"/>
    <cellStyle name="Normal 58 12 3" xfId="9371" xr:uid="{00000000-0005-0000-0000-00008A250000}"/>
    <cellStyle name="Normal 58 12 4" xfId="13346" xr:uid="{00000000-0005-0000-0000-00008B250000}"/>
    <cellStyle name="Normal 58 13" xfId="4308" xr:uid="{00000000-0005-0000-0000-00008C250000}"/>
    <cellStyle name="Normal 58 13 2" xfId="9374" xr:uid="{00000000-0005-0000-0000-00008D250000}"/>
    <cellStyle name="Normal 58 13 3" xfId="9373" xr:uid="{00000000-0005-0000-0000-00008E250000}"/>
    <cellStyle name="Normal 58 13 4" xfId="13327" xr:uid="{00000000-0005-0000-0000-00008F250000}"/>
    <cellStyle name="Normal 58 14" xfId="4334" xr:uid="{00000000-0005-0000-0000-000090250000}"/>
    <cellStyle name="Normal 58 14 2" xfId="9376" xr:uid="{00000000-0005-0000-0000-000091250000}"/>
    <cellStyle name="Normal 58 14 3" xfId="9375" xr:uid="{00000000-0005-0000-0000-000092250000}"/>
    <cellStyle name="Normal 58 14 4" xfId="13309" xr:uid="{00000000-0005-0000-0000-000093250000}"/>
    <cellStyle name="Normal 58 15" xfId="4359" xr:uid="{00000000-0005-0000-0000-000094250000}"/>
    <cellStyle name="Normal 58 15 2" xfId="9378" xr:uid="{00000000-0005-0000-0000-000095250000}"/>
    <cellStyle name="Normal 58 15 3" xfId="9377" xr:uid="{00000000-0005-0000-0000-000096250000}"/>
    <cellStyle name="Normal 58 15 4" xfId="13292" xr:uid="{00000000-0005-0000-0000-000097250000}"/>
    <cellStyle name="Normal 58 16" xfId="4384" xr:uid="{00000000-0005-0000-0000-000098250000}"/>
    <cellStyle name="Normal 58 16 2" xfId="9380" xr:uid="{00000000-0005-0000-0000-000099250000}"/>
    <cellStyle name="Normal 58 16 3" xfId="9379" xr:uid="{00000000-0005-0000-0000-00009A250000}"/>
    <cellStyle name="Normal 58 16 4" xfId="13275" xr:uid="{00000000-0005-0000-0000-00009B250000}"/>
    <cellStyle name="Normal 58 17" xfId="4409" xr:uid="{00000000-0005-0000-0000-00009C250000}"/>
    <cellStyle name="Normal 58 17 2" xfId="9382" xr:uid="{00000000-0005-0000-0000-00009D250000}"/>
    <cellStyle name="Normal 58 17 3" xfId="9381" xr:uid="{00000000-0005-0000-0000-00009E250000}"/>
    <cellStyle name="Normal 58 17 4" xfId="13258" xr:uid="{00000000-0005-0000-0000-00009F250000}"/>
    <cellStyle name="Normal 58 18" xfId="9383" xr:uid="{00000000-0005-0000-0000-0000A0250000}"/>
    <cellStyle name="Normal 58 19" xfId="9366" xr:uid="{00000000-0005-0000-0000-0000A1250000}"/>
    <cellStyle name="Normal 58 2" xfId="4051" xr:uid="{00000000-0005-0000-0000-0000A2250000}"/>
    <cellStyle name="Normal 58 2 2" xfId="9385" xr:uid="{00000000-0005-0000-0000-0000A3250000}"/>
    <cellStyle name="Normal 58 2 3" xfId="9384" xr:uid="{00000000-0005-0000-0000-0000A4250000}"/>
    <cellStyle name="Normal 58 2 4" xfId="13481" xr:uid="{00000000-0005-0000-0000-0000A5250000}"/>
    <cellStyle name="Normal 58 20" xfId="14091" xr:uid="{00000000-0005-0000-0000-0000A6250000}"/>
    <cellStyle name="Normal 58 3" xfId="4064" xr:uid="{00000000-0005-0000-0000-0000A7250000}"/>
    <cellStyle name="Normal 58 3 2" xfId="9387" xr:uid="{00000000-0005-0000-0000-0000A8250000}"/>
    <cellStyle name="Normal 58 3 3" xfId="9386" xr:uid="{00000000-0005-0000-0000-0000A9250000}"/>
    <cellStyle name="Normal 58 3 4" xfId="13475" xr:uid="{00000000-0005-0000-0000-0000AA250000}"/>
    <cellStyle name="Normal 58 4" xfId="4084" xr:uid="{00000000-0005-0000-0000-0000AB250000}"/>
    <cellStyle name="Normal 58 4 2" xfId="9389" xr:uid="{00000000-0005-0000-0000-0000AC250000}"/>
    <cellStyle name="Normal 58 4 3" xfId="9388" xr:uid="{00000000-0005-0000-0000-0000AD250000}"/>
    <cellStyle name="Normal 58 4 4" xfId="13461" xr:uid="{00000000-0005-0000-0000-0000AE250000}"/>
    <cellStyle name="Normal 58 5" xfId="4106" xr:uid="{00000000-0005-0000-0000-0000AF250000}"/>
    <cellStyle name="Normal 58 5 2" xfId="9391" xr:uid="{00000000-0005-0000-0000-0000B0250000}"/>
    <cellStyle name="Normal 58 5 3" xfId="9390" xr:uid="{00000000-0005-0000-0000-0000B1250000}"/>
    <cellStyle name="Normal 58 5 4" xfId="13449" xr:uid="{00000000-0005-0000-0000-0000B2250000}"/>
    <cellStyle name="Normal 58 6" xfId="4128" xr:uid="{00000000-0005-0000-0000-0000B3250000}"/>
    <cellStyle name="Normal 58 6 2" xfId="9393" xr:uid="{00000000-0005-0000-0000-0000B4250000}"/>
    <cellStyle name="Normal 58 6 3" xfId="9392" xr:uid="{00000000-0005-0000-0000-0000B5250000}"/>
    <cellStyle name="Normal 58 6 4" xfId="13437" xr:uid="{00000000-0005-0000-0000-0000B6250000}"/>
    <cellStyle name="Normal 58 7" xfId="4151" xr:uid="{00000000-0005-0000-0000-0000B7250000}"/>
    <cellStyle name="Normal 58 7 2" xfId="9395" xr:uid="{00000000-0005-0000-0000-0000B8250000}"/>
    <cellStyle name="Normal 58 7 3" xfId="9394" xr:uid="{00000000-0005-0000-0000-0000B9250000}"/>
    <cellStyle name="Normal 58 7 4" xfId="13423" xr:uid="{00000000-0005-0000-0000-0000BA250000}"/>
    <cellStyle name="Normal 58 8" xfId="4174" xr:uid="{00000000-0005-0000-0000-0000BB250000}"/>
    <cellStyle name="Normal 58 8 2" xfId="9397" xr:uid="{00000000-0005-0000-0000-0000BC250000}"/>
    <cellStyle name="Normal 58 8 3" xfId="9396" xr:uid="{00000000-0005-0000-0000-0000BD250000}"/>
    <cellStyle name="Normal 58 8 4" xfId="13410" xr:uid="{00000000-0005-0000-0000-0000BE250000}"/>
    <cellStyle name="Normal 58 9" xfId="4200" xr:uid="{00000000-0005-0000-0000-0000BF250000}"/>
    <cellStyle name="Normal 58 9 2" xfId="9399" xr:uid="{00000000-0005-0000-0000-0000C0250000}"/>
    <cellStyle name="Normal 58 9 3" xfId="9398" xr:uid="{00000000-0005-0000-0000-0000C1250000}"/>
    <cellStyle name="Normal 58 9 4" xfId="13396" xr:uid="{00000000-0005-0000-0000-0000C2250000}"/>
    <cellStyle name="Normal 59" xfId="2835" xr:uid="{00000000-0005-0000-0000-0000C3250000}"/>
    <cellStyle name="Normal 59 10" xfId="4230" xr:uid="{00000000-0005-0000-0000-0000C4250000}"/>
    <cellStyle name="Normal 59 10 2" xfId="9402" xr:uid="{00000000-0005-0000-0000-0000C5250000}"/>
    <cellStyle name="Normal 59 10 3" xfId="9401" xr:uid="{00000000-0005-0000-0000-0000C6250000}"/>
    <cellStyle name="Normal 59 10 4" xfId="13378" xr:uid="{00000000-0005-0000-0000-0000C7250000}"/>
    <cellStyle name="Normal 59 11" xfId="4256" xr:uid="{00000000-0005-0000-0000-0000C8250000}"/>
    <cellStyle name="Normal 59 11 2" xfId="9404" xr:uid="{00000000-0005-0000-0000-0000C9250000}"/>
    <cellStyle name="Normal 59 11 3" xfId="9403" xr:uid="{00000000-0005-0000-0000-0000CA250000}"/>
    <cellStyle name="Normal 59 11 4" xfId="13361" xr:uid="{00000000-0005-0000-0000-0000CB250000}"/>
    <cellStyle name="Normal 59 12" xfId="4283" xr:uid="{00000000-0005-0000-0000-0000CC250000}"/>
    <cellStyle name="Normal 59 12 2" xfId="9406" xr:uid="{00000000-0005-0000-0000-0000CD250000}"/>
    <cellStyle name="Normal 59 12 3" xfId="9405" xr:uid="{00000000-0005-0000-0000-0000CE250000}"/>
    <cellStyle name="Normal 59 12 4" xfId="13344" xr:uid="{00000000-0005-0000-0000-0000CF250000}"/>
    <cellStyle name="Normal 59 13" xfId="4311" xr:uid="{00000000-0005-0000-0000-0000D0250000}"/>
    <cellStyle name="Normal 59 13 2" xfId="9408" xr:uid="{00000000-0005-0000-0000-0000D1250000}"/>
    <cellStyle name="Normal 59 13 3" xfId="9407" xr:uid="{00000000-0005-0000-0000-0000D2250000}"/>
    <cellStyle name="Normal 59 13 4" xfId="13325" xr:uid="{00000000-0005-0000-0000-0000D3250000}"/>
    <cellStyle name="Normal 59 14" xfId="4337" xr:uid="{00000000-0005-0000-0000-0000D4250000}"/>
    <cellStyle name="Normal 59 14 2" xfId="9410" xr:uid="{00000000-0005-0000-0000-0000D5250000}"/>
    <cellStyle name="Normal 59 14 3" xfId="9409" xr:uid="{00000000-0005-0000-0000-0000D6250000}"/>
    <cellStyle name="Normal 59 14 4" xfId="13307" xr:uid="{00000000-0005-0000-0000-0000D7250000}"/>
    <cellStyle name="Normal 59 15" xfId="4362" xr:uid="{00000000-0005-0000-0000-0000D8250000}"/>
    <cellStyle name="Normal 59 15 2" xfId="9412" xr:uid="{00000000-0005-0000-0000-0000D9250000}"/>
    <cellStyle name="Normal 59 15 3" xfId="9411" xr:uid="{00000000-0005-0000-0000-0000DA250000}"/>
    <cellStyle name="Normal 59 15 4" xfId="13290" xr:uid="{00000000-0005-0000-0000-0000DB250000}"/>
    <cellStyle name="Normal 59 16" xfId="4387" xr:uid="{00000000-0005-0000-0000-0000DC250000}"/>
    <cellStyle name="Normal 59 16 2" xfId="9414" xr:uid="{00000000-0005-0000-0000-0000DD250000}"/>
    <cellStyle name="Normal 59 16 3" xfId="9413" xr:uid="{00000000-0005-0000-0000-0000DE250000}"/>
    <cellStyle name="Normal 59 16 4" xfId="13273" xr:uid="{00000000-0005-0000-0000-0000DF250000}"/>
    <cellStyle name="Normal 59 17" xfId="4412" xr:uid="{00000000-0005-0000-0000-0000E0250000}"/>
    <cellStyle name="Normal 59 17 2" xfId="9416" xr:uid="{00000000-0005-0000-0000-0000E1250000}"/>
    <cellStyle name="Normal 59 17 3" xfId="9415" xr:uid="{00000000-0005-0000-0000-0000E2250000}"/>
    <cellStyle name="Normal 59 17 4" xfId="13256" xr:uid="{00000000-0005-0000-0000-0000E3250000}"/>
    <cellStyle name="Normal 59 18" xfId="9417" xr:uid="{00000000-0005-0000-0000-0000E4250000}"/>
    <cellStyle name="Normal 59 19" xfId="9400" xr:uid="{00000000-0005-0000-0000-0000E5250000}"/>
    <cellStyle name="Normal 59 2" xfId="4054" xr:uid="{00000000-0005-0000-0000-0000E6250000}"/>
    <cellStyle name="Normal 59 2 2" xfId="9419" xr:uid="{00000000-0005-0000-0000-0000E7250000}"/>
    <cellStyle name="Normal 59 2 3" xfId="9418" xr:uid="{00000000-0005-0000-0000-0000E8250000}"/>
    <cellStyle name="Normal 59 2 4" xfId="13479" xr:uid="{00000000-0005-0000-0000-0000E9250000}"/>
    <cellStyle name="Normal 59 20" xfId="14067" xr:uid="{00000000-0005-0000-0000-0000EA250000}"/>
    <cellStyle name="Normal 59 3" xfId="4067" xr:uid="{00000000-0005-0000-0000-0000EB250000}"/>
    <cellStyle name="Normal 59 3 2" xfId="9421" xr:uid="{00000000-0005-0000-0000-0000EC250000}"/>
    <cellStyle name="Normal 59 3 3" xfId="9420" xr:uid="{00000000-0005-0000-0000-0000ED250000}"/>
    <cellStyle name="Normal 59 3 4" xfId="13473" xr:uid="{00000000-0005-0000-0000-0000EE250000}"/>
    <cellStyle name="Normal 59 4" xfId="4087" xr:uid="{00000000-0005-0000-0000-0000EF250000}"/>
    <cellStyle name="Normal 59 4 2" xfId="9423" xr:uid="{00000000-0005-0000-0000-0000F0250000}"/>
    <cellStyle name="Normal 59 4 3" xfId="9422" xr:uid="{00000000-0005-0000-0000-0000F1250000}"/>
    <cellStyle name="Normal 59 4 4" xfId="13459" xr:uid="{00000000-0005-0000-0000-0000F2250000}"/>
    <cellStyle name="Normal 59 5" xfId="4109" xr:uid="{00000000-0005-0000-0000-0000F3250000}"/>
    <cellStyle name="Normal 59 5 2" xfId="9425" xr:uid="{00000000-0005-0000-0000-0000F4250000}"/>
    <cellStyle name="Normal 59 5 3" xfId="9424" xr:uid="{00000000-0005-0000-0000-0000F5250000}"/>
    <cellStyle name="Normal 59 5 4" xfId="13447" xr:uid="{00000000-0005-0000-0000-0000F6250000}"/>
    <cellStyle name="Normal 59 6" xfId="4131" xr:uid="{00000000-0005-0000-0000-0000F7250000}"/>
    <cellStyle name="Normal 59 6 2" xfId="9427" xr:uid="{00000000-0005-0000-0000-0000F8250000}"/>
    <cellStyle name="Normal 59 6 3" xfId="9426" xr:uid="{00000000-0005-0000-0000-0000F9250000}"/>
    <cellStyle name="Normal 59 6 4" xfId="13435" xr:uid="{00000000-0005-0000-0000-0000FA250000}"/>
    <cellStyle name="Normal 59 7" xfId="4154" xr:uid="{00000000-0005-0000-0000-0000FB250000}"/>
    <cellStyle name="Normal 59 7 2" xfId="9429" xr:uid="{00000000-0005-0000-0000-0000FC250000}"/>
    <cellStyle name="Normal 59 7 3" xfId="9428" xr:uid="{00000000-0005-0000-0000-0000FD250000}"/>
    <cellStyle name="Normal 59 7 4" xfId="13421" xr:uid="{00000000-0005-0000-0000-0000FE250000}"/>
    <cellStyle name="Normal 59 8" xfId="4177" xr:uid="{00000000-0005-0000-0000-0000FF250000}"/>
    <cellStyle name="Normal 59 8 2" xfId="9431" xr:uid="{00000000-0005-0000-0000-000000260000}"/>
    <cellStyle name="Normal 59 8 3" xfId="9430" xr:uid="{00000000-0005-0000-0000-000001260000}"/>
    <cellStyle name="Normal 59 8 4" xfId="13408" xr:uid="{00000000-0005-0000-0000-000002260000}"/>
    <cellStyle name="Normal 59 9" xfId="4203" xr:uid="{00000000-0005-0000-0000-000003260000}"/>
    <cellStyle name="Normal 59 9 2" xfId="9433" xr:uid="{00000000-0005-0000-0000-000004260000}"/>
    <cellStyle name="Normal 59 9 3" xfId="9432" xr:uid="{00000000-0005-0000-0000-000005260000}"/>
    <cellStyle name="Normal 59 9 4" xfId="13394" xr:uid="{00000000-0005-0000-0000-000006260000}"/>
    <cellStyle name="Normal 6" xfId="103" xr:uid="{00000000-0005-0000-0000-000007260000}"/>
    <cellStyle name="Normal 6 10" xfId="1890" xr:uid="{00000000-0005-0000-0000-000008260000}"/>
    <cellStyle name="Normal 6 10 2" xfId="9435" xr:uid="{00000000-0005-0000-0000-000009260000}"/>
    <cellStyle name="Normal 6 10 3" xfId="9434" xr:uid="{00000000-0005-0000-0000-00000A260000}"/>
    <cellStyle name="Normal 6 10 4" xfId="14636" xr:uid="{00000000-0005-0000-0000-00000B260000}"/>
    <cellStyle name="Normal 6 11" xfId="1970" xr:uid="{00000000-0005-0000-0000-00000C260000}"/>
    <cellStyle name="Normal 6 11 2" xfId="9437" xr:uid="{00000000-0005-0000-0000-00000D260000}"/>
    <cellStyle name="Normal 6 11 3" xfId="9436" xr:uid="{00000000-0005-0000-0000-00000E260000}"/>
    <cellStyle name="Normal 6 11 4" xfId="14593" xr:uid="{00000000-0005-0000-0000-00000F260000}"/>
    <cellStyle name="Normal 6 12" xfId="2107" xr:uid="{00000000-0005-0000-0000-000010260000}"/>
    <cellStyle name="Normal 6 12 2" xfId="9439" xr:uid="{00000000-0005-0000-0000-000011260000}"/>
    <cellStyle name="Normal 6 12 3" xfId="9438" xr:uid="{00000000-0005-0000-0000-000012260000}"/>
    <cellStyle name="Normal 6 12 4" xfId="14514" xr:uid="{00000000-0005-0000-0000-000013260000}"/>
    <cellStyle name="Normal 6 13" xfId="2289" xr:uid="{00000000-0005-0000-0000-000014260000}"/>
    <cellStyle name="Normal 6 13 2" xfId="9441" xr:uid="{00000000-0005-0000-0000-000015260000}"/>
    <cellStyle name="Normal 6 13 3" xfId="9440" xr:uid="{00000000-0005-0000-0000-000016260000}"/>
    <cellStyle name="Normal 6 13 4" xfId="14406" xr:uid="{00000000-0005-0000-0000-000017260000}"/>
    <cellStyle name="Normal 6 14" xfId="2395" xr:uid="{00000000-0005-0000-0000-000018260000}"/>
    <cellStyle name="Normal 6 14 2" xfId="9443" xr:uid="{00000000-0005-0000-0000-000019260000}"/>
    <cellStyle name="Normal 6 14 3" xfId="9442" xr:uid="{00000000-0005-0000-0000-00001A260000}"/>
    <cellStyle name="Normal 6 14 4" xfId="14349" xr:uid="{00000000-0005-0000-0000-00001B260000}"/>
    <cellStyle name="Normal 6 15" xfId="2173" xr:uid="{00000000-0005-0000-0000-00001C260000}"/>
    <cellStyle name="Normal 6 15 2" xfId="9445" xr:uid="{00000000-0005-0000-0000-00001D260000}"/>
    <cellStyle name="Normal 6 15 3" xfId="9444" xr:uid="{00000000-0005-0000-0000-00001E260000}"/>
    <cellStyle name="Normal 6 15 4" xfId="14476" xr:uid="{00000000-0005-0000-0000-00001F260000}"/>
    <cellStyle name="Normal 6 16" xfId="2513" xr:uid="{00000000-0005-0000-0000-000020260000}"/>
    <cellStyle name="Normal 6 16 2" xfId="9447" xr:uid="{00000000-0005-0000-0000-000021260000}"/>
    <cellStyle name="Normal 6 16 3" xfId="9446" xr:uid="{00000000-0005-0000-0000-000022260000}"/>
    <cellStyle name="Normal 6 16 4" xfId="14273" xr:uid="{00000000-0005-0000-0000-000023260000}"/>
    <cellStyle name="Normal 6 17" xfId="1948" xr:uid="{00000000-0005-0000-0000-000024260000}"/>
    <cellStyle name="Normal 6 17 2" xfId="9449" xr:uid="{00000000-0005-0000-0000-000025260000}"/>
    <cellStyle name="Normal 6 17 3" xfId="9448" xr:uid="{00000000-0005-0000-0000-000026260000}"/>
    <cellStyle name="Normal 6 17 4" xfId="14608" xr:uid="{00000000-0005-0000-0000-000027260000}"/>
    <cellStyle name="Normal 6 18" xfId="2489" xr:uid="{00000000-0005-0000-0000-000028260000}"/>
    <cellStyle name="Normal 6 18 2" xfId="9451" xr:uid="{00000000-0005-0000-0000-000029260000}"/>
    <cellStyle name="Normal 6 18 3" xfId="9450" xr:uid="{00000000-0005-0000-0000-00002A260000}"/>
    <cellStyle name="Normal 6 18 4" xfId="14286" xr:uid="{00000000-0005-0000-0000-00002B260000}"/>
    <cellStyle name="Normal 6 19" xfId="2476" xr:uid="{00000000-0005-0000-0000-00002C260000}"/>
    <cellStyle name="Normal 6 19 2" xfId="9453" xr:uid="{00000000-0005-0000-0000-00002D260000}"/>
    <cellStyle name="Normal 6 19 3" xfId="9452" xr:uid="{00000000-0005-0000-0000-00002E260000}"/>
    <cellStyle name="Normal 6 19 4" xfId="14297" xr:uid="{00000000-0005-0000-0000-00002F260000}"/>
    <cellStyle name="Normal 6 2" xfId="104" xr:uid="{00000000-0005-0000-0000-000030260000}"/>
    <cellStyle name="Normal 6 2 2" xfId="132" xr:uid="{00000000-0005-0000-0000-000031260000}"/>
    <cellStyle name="Normal 6 2 2 2" xfId="190" xr:uid="{00000000-0005-0000-0000-000032260000}"/>
    <cellStyle name="Normal 6 2 2 2 2" xfId="302" xr:uid="{00000000-0005-0000-0000-000033260000}"/>
    <cellStyle name="Normal 6 2 2 3" xfId="243" xr:uid="{00000000-0005-0000-0000-000034260000}"/>
    <cellStyle name="Normal 6 2 3" xfId="170" xr:uid="{00000000-0005-0000-0000-000035260000}"/>
    <cellStyle name="Normal 6 2 3 2" xfId="282" xr:uid="{00000000-0005-0000-0000-000036260000}"/>
    <cellStyle name="Normal 6 2 4" xfId="223" xr:uid="{00000000-0005-0000-0000-000037260000}"/>
    <cellStyle name="Normal 6 2 5" xfId="1700" xr:uid="{00000000-0005-0000-0000-000038260000}"/>
    <cellStyle name="Normal 6 2 5 2" xfId="9455" xr:uid="{00000000-0005-0000-0000-000039260000}"/>
    <cellStyle name="Normal 6 2 5 3" xfId="9456" xr:uid="{00000000-0005-0000-0000-00003A260000}"/>
    <cellStyle name="Normal 6 2 5 4" xfId="9454" xr:uid="{00000000-0005-0000-0000-00003B260000}"/>
    <cellStyle name="Normal 6 2 5 5" xfId="14734" xr:uid="{00000000-0005-0000-0000-00003C260000}"/>
    <cellStyle name="Normal 6 2 6" xfId="5786" xr:uid="{00000000-0005-0000-0000-00003D260000}"/>
    <cellStyle name="Normal 6 2 7" xfId="9457" xr:uid="{00000000-0005-0000-0000-00003E260000}"/>
    <cellStyle name="Normal 6 20" xfId="2179" xr:uid="{00000000-0005-0000-0000-00003F260000}"/>
    <cellStyle name="Normal 6 20 2" xfId="9459" xr:uid="{00000000-0005-0000-0000-000040260000}"/>
    <cellStyle name="Normal 6 20 3" xfId="9458" xr:uid="{00000000-0005-0000-0000-000041260000}"/>
    <cellStyle name="Normal 6 20 4" xfId="14473" xr:uid="{00000000-0005-0000-0000-000042260000}"/>
    <cellStyle name="Normal 6 21" xfId="1871" xr:uid="{00000000-0005-0000-0000-000043260000}"/>
    <cellStyle name="Normal 6 21 2" xfId="9461" xr:uid="{00000000-0005-0000-0000-000044260000}"/>
    <cellStyle name="Normal 6 21 3" xfId="9460" xr:uid="{00000000-0005-0000-0000-000045260000}"/>
    <cellStyle name="Normal 6 21 4" xfId="14648" xr:uid="{00000000-0005-0000-0000-000046260000}"/>
    <cellStyle name="Normal 6 22" xfId="2358" xr:uid="{00000000-0005-0000-0000-000047260000}"/>
    <cellStyle name="Normal 6 22 2" xfId="9463" xr:uid="{00000000-0005-0000-0000-000048260000}"/>
    <cellStyle name="Normal 6 22 3" xfId="9462" xr:uid="{00000000-0005-0000-0000-000049260000}"/>
    <cellStyle name="Normal 6 22 4" xfId="14370" xr:uid="{00000000-0005-0000-0000-00004A260000}"/>
    <cellStyle name="Normal 6 23" xfId="2073" xr:uid="{00000000-0005-0000-0000-00004B260000}"/>
    <cellStyle name="Normal 6 23 2" xfId="9465" xr:uid="{00000000-0005-0000-0000-00004C260000}"/>
    <cellStyle name="Normal 6 23 3" xfId="9464" xr:uid="{00000000-0005-0000-0000-00004D260000}"/>
    <cellStyle name="Normal 6 23 4" xfId="14541" xr:uid="{00000000-0005-0000-0000-00004E260000}"/>
    <cellStyle name="Normal 6 24" xfId="2577" xr:uid="{00000000-0005-0000-0000-00004F260000}"/>
    <cellStyle name="Normal 6 24 2" xfId="9467" xr:uid="{00000000-0005-0000-0000-000050260000}"/>
    <cellStyle name="Normal 6 24 3" xfId="9466" xr:uid="{00000000-0005-0000-0000-000051260000}"/>
    <cellStyle name="Normal 6 24 4" xfId="14233" xr:uid="{00000000-0005-0000-0000-000052260000}"/>
    <cellStyle name="Normal 6 25" xfId="2593" xr:uid="{00000000-0005-0000-0000-000053260000}"/>
    <cellStyle name="Normal 6 25 2" xfId="9469" xr:uid="{00000000-0005-0000-0000-000054260000}"/>
    <cellStyle name="Normal 6 25 3" xfId="9468" xr:uid="{00000000-0005-0000-0000-000055260000}"/>
    <cellStyle name="Normal 6 25 4" xfId="14222" xr:uid="{00000000-0005-0000-0000-000056260000}"/>
    <cellStyle name="Normal 6 26" xfId="2653" xr:uid="{00000000-0005-0000-0000-000057260000}"/>
    <cellStyle name="Normal 6 26 2" xfId="9471" xr:uid="{00000000-0005-0000-0000-000058260000}"/>
    <cellStyle name="Normal 6 26 3" xfId="9470" xr:uid="{00000000-0005-0000-0000-000059260000}"/>
    <cellStyle name="Normal 6 26 4" xfId="14182" xr:uid="{00000000-0005-0000-0000-00005A260000}"/>
    <cellStyle name="Normal 6 27" xfId="3019" xr:uid="{00000000-0005-0000-0000-00005B260000}"/>
    <cellStyle name="Normal 6 27 2" xfId="9473" xr:uid="{00000000-0005-0000-0000-00005C260000}"/>
    <cellStyle name="Normal 6 27 3" xfId="9472" xr:uid="{00000000-0005-0000-0000-00005D260000}"/>
    <cellStyle name="Normal 6 27 4" xfId="13965" xr:uid="{00000000-0005-0000-0000-00005E260000}"/>
    <cellStyle name="Normal 6 28" xfId="3054" xr:uid="{00000000-0005-0000-0000-00005F260000}"/>
    <cellStyle name="Normal 6 28 2" xfId="9475" xr:uid="{00000000-0005-0000-0000-000060260000}"/>
    <cellStyle name="Normal 6 28 3" xfId="9474" xr:uid="{00000000-0005-0000-0000-000061260000}"/>
    <cellStyle name="Normal 6 28 4" xfId="13932" xr:uid="{00000000-0005-0000-0000-000062260000}"/>
    <cellStyle name="Normal 6 29" xfId="3063" xr:uid="{00000000-0005-0000-0000-000063260000}"/>
    <cellStyle name="Normal 6 29 2" xfId="9477" xr:uid="{00000000-0005-0000-0000-000064260000}"/>
    <cellStyle name="Normal 6 29 3" xfId="9476" xr:uid="{00000000-0005-0000-0000-000065260000}"/>
    <cellStyle name="Normal 6 29 4" xfId="13924" xr:uid="{00000000-0005-0000-0000-000066260000}"/>
    <cellStyle name="Normal 6 3" xfId="131" xr:uid="{00000000-0005-0000-0000-000067260000}"/>
    <cellStyle name="Normal 6 3 2" xfId="189" xr:uid="{00000000-0005-0000-0000-000068260000}"/>
    <cellStyle name="Normal 6 3 2 2" xfId="301" xr:uid="{00000000-0005-0000-0000-000069260000}"/>
    <cellStyle name="Normal 6 3 3" xfId="242" xr:uid="{00000000-0005-0000-0000-00006A260000}"/>
    <cellStyle name="Normal 6 3 4" xfId="1725" xr:uid="{00000000-0005-0000-0000-00006B260000}"/>
    <cellStyle name="Normal 6 3 4 2" xfId="9479" xr:uid="{00000000-0005-0000-0000-00006C260000}"/>
    <cellStyle name="Normal 6 3 4 3" xfId="9478" xr:uid="{00000000-0005-0000-0000-00006D260000}"/>
    <cellStyle name="Normal 6 3 4 4" xfId="14722" xr:uid="{00000000-0005-0000-0000-00006E260000}"/>
    <cellStyle name="Normal 6 3 5" xfId="5798" xr:uid="{00000000-0005-0000-0000-00006F260000}"/>
    <cellStyle name="Normal 6 30" xfId="3074" xr:uid="{00000000-0005-0000-0000-000070260000}"/>
    <cellStyle name="Normal 6 30 2" xfId="9481" xr:uid="{00000000-0005-0000-0000-000071260000}"/>
    <cellStyle name="Normal 6 30 3" xfId="9480" xr:uid="{00000000-0005-0000-0000-000072260000}"/>
    <cellStyle name="Normal 6 30 4" xfId="13916" xr:uid="{00000000-0005-0000-0000-000073260000}"/>
    <cellStyle name="Normal 6 31" xfId="3085" xr:uid="{00000000-0005-0000-0000-000074260000}"/>
    <cellStyle name="Normal 6 31 2" xfId="9483" xr:uid="{00000000-0005-0000-0000-000075260000}"/>
    <cellStyle name="Normal 6 31 3" xfId="9482" xr:uid="{00000000-0005-0000-0000-000076260000}"/>
    <cellStyle name="Normal 6 31 4" xfId="13908" xr:uid="{00000000-0005-0000-0000-000077260000}"/>
    <cellStyle name="Normal 6 32" xfId="3101" xr:uid="{00000000-0005-0000-0000-000078260000}"/>
    <cellStyle name="Normal 6 32 2" xfId="9485" xr:uid="{00000000-0005-0000-0000-000079260000}"/>
    <cellStyle name="Normal 6 32 3" xfId="9484" xr:uid="{00000000-0005-0000-0000-00007A260000}"/>
    <cellStyle name="Normal 6 32 4" xfId="13896" xr:uid="{00000000-0005-0000-0000-00007B260000}"/>
    <cellStyle name="Normal 6 33" xfId="3117" xr:uid="{00000000-0005-0000-0000-00007C260000}"/>
    <cellStyle name="Normal 6 33 2" xfId="9487" xr:uid="{00000000-0005-0000-0000-00007D260000}"/>
    <cellStyle name="Normal 6 33 3" xfId="9486" xr:uid="{00000000-0005-0000-0000-00007E260000}"/>
    <cellStyle name="Normal 6 33 4" xfId="13886" xr:uid="{00000000-0005-0000-0000-00007F260000}"/>
    <cellStyle name="Normal 6 34" xfId="2926" xr:uid="{00000000-0005-0000-0000-000080260000}"/>
    <cellStyle name="Normal 6 34 2" xfId="9489" xr:uid="{00000000-0005-0000-0000-000081260000}"/>
    <cellStyle name="Normal 6 34 3" xfId="9488" xr:uid="{00000000-0005-0000-0000-000082260000}"/>
    <cellStyle name="Normal 6 34 4" xfId="14021" xr:uid="{00000000-0005-0000-0000-000083260000}"/>
    <cellStyle name="Normal 6 35" xfId="3123" xr:uid="{00000000-0005-0000-0000-000084260000}"/>
    <cellStyle name="Normal 6 35 2" xfId="9491" xr:uid="{00000000-0005-0000-0000-000085260000}"/>
    <cellStyle name="Normal 6 35 3" xfId="9490" xr:uid="{00000000-0005-0000-0000-000086260000}"/>
    <cellStyle name="Normal 6 35 4" xfId="13882" xr:uid="{00000000-0005-0000-0000-000087260000}"/>
    <cellStyle name="Normal 6 36" xfId="3138" xr:uid="{00000000-0005-0000-0000-000088260000}"/>
    <cellStyle name="Normal 6 36 2" xfId="9493" xr:uid="{00000000-0005-0000-0000-000089260000}"/>
    <cellStyle name="Normal 6 36 3" xfId="9492" xr:uid="{00000000-0005-0000-0000-00008A260000}"/>
    <cellStyle name="Normal 6 36 4" xfId="13875" xr:uid="{00000000-0005-0000-0000-00008B260000}"/>
    <cellStyle name="Normal 6 37" xfId="3153" xr:uid="{00000000-0005-0000-0000-00008C260000}"/>
    <cellStyle name="Normal 6 37 2" xfId="9495" xr:uid="{00000000-0005-0000-0000-00008D260000}"/>
    <cellStyle name="Normal 6 37 3" xfId="9494" xr:uid="{00000000-0005-0000-0000-00008E260000}"/>
    <cellStyle name="Normal 6 37 4" xfId="13867" xr:uid="{00000000-0005-0000-0000-00008F260000}"/>
    <cellStyle name="Normal 6 38" xfId="3169" xr:uid="{00000000-0005-0000-0000-000090260000}"/>
    <cellStyle name="Normal 6 38 2" xfId="9497" xr:uid="{00000000-0005-0000-0000-000091260000}"/>
    <cellStyle name="Normal 6 38 3" xfId="9496" xr:uid="{00000000-0005-0000-0000-000092260000}"/>
    <cellStyle name="Normal 6 38 4" xfId="13861" xr:uid="{00000000-0005-0000-0000-000093260000}"/>
    <cellStyle name="Normal 6 39" xfId="3220" xr:uid="{00000000-0005-0000-0000-000094260000}"/>
    <cellStyle name="Normal 6 39 2" xfId="9499" xr:uid="{00000000-0005-0000-0000-000095260000}"/>
    <cellStyle name="Normal 6 39 3" xfId="9498" xr:uid="{00000000-0005-0000-0000-000096260000}"/>
    <cellStyle name="Normal 6 39 4" xfId="13844" xr:uid="{00000000-0005-0000-0000-000097260000}"/>
    <cellStyle name="Normal 6 4" xfId="152" xr:uid="{00000000-0005-0000-0000-000098260000}"/>
    <cellStyle name="Normal 6 4 2" xfId="264" xr:uid="{00000000-0005-0000-0000-000099260000}"/>
    <cellStyle name="Normal 6 4 3" xfId="1819" xr:uid="{00000000-0005-0000-0000-00009A260000}"/>
    <cellStyle name="Normal 6 4 3 2" xfId="9501" xr:uid="{00000000-0005-0000-0000-00009B260000}"/>
    <cellStyle name="Normal 6 4 3 3" xfId="9500" xr:uid="{00000000-0005-0000-0000-00009C260000}"/>
    <cellStyle name="Normal 6 4 3 4" xfId="14675" xr:uid="{00000000-0005-0000-0000-00009D260000}"/>
    <cellStyle name="Normal 6 4 4" xfId="5805" xr:uid="{00000000-0005-0000-0000-00009E260000}"/>
    <cellStyle name="Normal 6 40" xfId="2953" xr:uid="{00000000-0005-0000-0000-00009F260000}"/>
    <cellStyle name="Normal 6 40 2" xfId="9503" xr:uid="{00000000-0005-0000-0000-0000A0260000}"/>
    <cellStyle name="Normal 6 40 3" xfId="9502" xr:uid="{00000000-0005-0000-0000-0000A1260000}"/>
    <cellStyle name="Normal 6 40 4" xfId="14011" xr:uid="{00000000-0005-0000-0000-0000A2260000}"/>
    <cellStyle name="Normal 6 41" xfId="3226" xr:uid="{00000000-0005-0000-0000-0000A3260000}"/>
    <cellStyle name="Normal 6 41 2" xfId="9505" xr:uid="{00000000-0005-0000-0000-0000A4260000}"/>
    <cellStyle name="Normal 6 41 3" xfId="9504" xr:uid="{00000000-0005-0000-0000-0000A5260000}"/>
    <cellStyle name="Normal 6 41 4" xfId="13840" xr:uid="{00000000-0005-0000-0000-0000A6260000}"/>
    <cellStyle name="Normal 6 42" xfId="3306" xr:uid="{00000000-0005-0000-0000-0000A7260000}"/>
    <cellStyle name="Normal 6 42 2" xfId="9507" xr:uid="{00000000-0005-0000-0000-0000A8260000}"/>
    <cellStyle name="Normal 6 42 3" xfId="9506" xr:uid="{00000000-0005-0000-0000-0000A9260000}"/>
    <cellStyle name="Normal 6 42 4" xfId="13805" xr:uid="{00000000-0005-0000-0000-0000AA260000}"/>
    <cellStyle name="Normal 6 43" xfId="3330" xr:uid="{00000000-0005-0000-0000-0000AB260000}"/>
    <cellStyle name="Normal 6 43 2" xfId="9509" xr:uid="{00000000-0005-0000-0000-0000AC260000}"/>
    <cellStyle name="Normal 6 43 3" xfId="9508" xr:uid="{00000000-0005-0000-0000-0000AD260000}"/>
    <cellStyle name="Normal 6 43 4" xfId="13793" xr:uid="{00000000-0005-0000-0000-0000AE260000}"/>
    <cellStyle name="Normal 6 44" xfId="3354" xr:uid="{00000000-0005-0000-0000-0000AF260000}"/>
    <cellStyle name="Normal 6 44 2" xfId="9511" xr:uid="{00000000-0005-0000-0000-0000B0260000}"/>
    <cellStyle name="Normal 6 44 3" xfId="9510" xr:uid="{00000000-0005-0000-0000-0000B1260000}"/>
    <cellStyle name="Normal 6 44 4" xfId="13783" xr:uid="{00000000-0005-0000-0000-0000B2260000}"/>
    <cellStyle name="Normal 6 45" xfId="3301" xr:uid="{00000000-0005-0000-0000-0000B3260000}"/>
    <cellStyle name="Normal 6 45 2" xfId="9513" xr:uid="{00000000-0005-0000-0000-0000B4260000}"/>
    <cellStyle name="Normal 6 45 3" xfId="9512" xr:uid="{00000000-0005-0000-0000-0000B5260000}"/>
    <cellStyle name="Normal 6 45 4" xfId="13808" xr:uid="{00000000-0005-0000-0000-0000B6260000}"/>
    <cellStyle name="Normal 6 46" xfId="3435" xr:uid="{00000000-0005-0000-0000-0000B7260000}"/>
    <cellStyle name="Normal 6 46 2" xfId="9515" xr:uid="{00000000-0005-0000-0000-0000B8260000}"/>
    <cellStyle name="Normal 6 46 3" xfId="9514" xr:uid="{00000000-0005-0000-0000-0000B9260000}"/>
    <cellStyle name="Normal 6 46 4" xfId="13751" xr:uid="{00000000-0005-0000-0000-0000BA260000}"/>
    <cellStyle name="Normal 6 47" xfId="3461" xr:uid="{00000000-0005-0000-0000-0000BB260000}"/>
    <cellStyle name="Normal 6 47 2" xfId="9517" xr:uid="{00000000-0005-0000-0000-0000BC260000}"/>
    <cellStyle name="Normal 6 47 3" xfId="9516" xr:uid="{00000000-0005-0000-0000-0000BD260000}"/>
    <cellStyle name="Normal 6 47 4" xfId="13739" xr:uid="{00000000-0005-0000-0000-0000BE260000}"/>
    <cellStyle name="Normal 6 48" xfId="3487" xr:uid="{00000000-0005-0000-0000-0000BF260000}"/>
    <cellStyle name="Normal 6 48 2" xfId="9519" xr:uid="{00000000-0005-0000-0000-0000C0260000}"/>
    <cellStyle name="Normal 6 48 3" xfId="9518" xr:uid="{00000000-0005-0000-0000-0000C1260000}"/>
    <cellStyle name="Normal 6 48 4" xfId="13728" xr:uid="{00000000-0005-0000-0000-0000C2260000}"/>
    <cellStyle name="Normal 6 49" xfId="3530" xr:uid="{00000000-0005-0000-0000-0000C3260000}"/>
    <cellStyle name="Normal 6 49 2" xfId="9521" xr:uid="{00000000-0005-0000-0000-0000C4260000}"/>
    <cellStyle name="Normal 6 49 3" xfId="9520" xr:uid="{00000000-0005-0000-0000-0000C5260000}"/>
    <cellStyle name="Normal 6 49 4" xfId="13710" xr:uid="{00000000-0005-0000-0000-0000C6260000}"/>
    <cellStyle name="Normal 6 5" xfId="169" xr:uid="{00000000-0005-0000-0000-0000C7260000}"/>
    <cellStyle name="Normal 6 5 2" xfId="281" xr:uid="{00000000-0005-0000-0000-0000C8260000}"/>
    <cellStyle name="Normal 6 5 3" xfId="1835" xr:uid="{00000000-0005-0000-0000-0000C9260000}"/>
    <cellStyle name="Normal 6 5 3 2" xfId="9523" xr:uid="{00000000-0005-0000-0000-0000CA260000}"/>
    <cellStyle name="Normal 6 5 3 3" xfId="9522" xr:uid="{00000000-0005-0000-0000-0000CB260000}"/>
    <cellStyle name="Normal 6 5 3 4" xfId="14666" xr:uid="{00000000-0005-0000-0000-0000CC260000}"/>
    <cellStyle name="Normal 6 5 4" xfId="5807" xr:uid="{00000000-0005-0000-0000-0000CD260000}"/>
    <cellStyle name="Normal 6 50" xfId="3394" xr:uid="{00000000-0005-0000-0000-0000CE260000}"/>
    <cellStyle name="Normal 6 50 2" xfId="9525" xr:uid="{00000000-0005-0000-0000-0000CF260000}"/>
    <cellStyle name="Normal 6 50 3" xfId="9524" xr:uid="{00000000-0005-0000-0000-0000D0260000}"/>
    <cellStyle name="Normal 6 50 4" xfId="13766" xr:uid="{00000000-0005-0000-0000-0000D1260000}"/>
    <cellStyle name="Normal 6 51" xfId="3626" xr:uid="{00000000-0005-0000-0000-0000D2260000}"/>
    <cellStyle name="Normal 6 51 2" xfId="9527" xr:uid="{00000000-0005-0000-0000-0000D3260000}"/>
    <cellStyle name="Normal 6 51 3" xfId="9526" xr:uid="{00000000-0005-0000-0000-0000D4260000}"/>
    <cellStyle name="Normal 6 51 4" xfId="13668" xr:uid="{00000000-0005-0000-0000-0000D5260000}"/>
    <cellStyle name="Normal 6 52" xfId="3576" xr:uid="{00000000-0005-0000-0000-0000D6260000}"/>
    <cellStyle name="Normal 6 52 2" xfId="9529" xr:uid="{00000000-0005-0000-0000-0000D7260000}"/>
    <cellStyle name="Normal 6 52 3" xfId="9528" xr:uid="{00000000-0005-0000-0000-0000D8260000}"/>
    <cellStyle name="Normal 6 52 4" xfId="13692" xr:uid="{00000000-0005-0000-0000-0000D9260000}"/>
    <cellStyle name="Normal 6 53" xfId="3612" xr:uid="{00000000-0005-0000-0000-0000DA260000}"/>
    <cellStyle name="Normal 6 53 2" xfId="9531" xr:uid="{00000000-0005-0000-0000-0000DB260000}"/>
    <cellStyle name="Normal 6 53 3" xfId="9530" xr:uid="{00000000-0005-0000-0000-0000DC260000}"/>
    <cellStyle name="Normal 6 53 4" xfId="13675" xr:uid="{00000000-0005-0000-0000-0000DD260000}"/>
    <cellStyle name="Normal 6 54" xfId="3532" xr:uid="{00000000-0005-0000-0000-0000DE260000}"/>
    <cellStyle name="Normal 6 54 2" xfId="9533" xr:uid="{00000000-0005-0000-0000-0000DF260000}"/>
    <cellStyle name="Normal 6 54 3" xfId="9532" xr:uid="{00000000-0005-0000-0000-0000E0260000}"/>
    <cellStyle name="Normal 6 54 4" xfId="13708" xr:uid="{00000000-0005-0000-0000-0000E1260000}"/>
    <cellStyle name="Normal 6 55" xfId="3620" xr:uid="{00000000-0005-0000-0000-0000E2260000}"/>
    <cellStyle name="Normal 6 55 2" xfId="9535" xr:uid="{00000000-0005-0000-0000-0000E3260000}"/>
    <cellStyle name="Normal 6 55 3" xfId="9534" xr:uid="{00000000-0005-0000-0000-0000E4260000}"/>
    <cellStyle name="Normal 6 55 4" xfId="13671" xr:uid="{00000000-0005-0000-0000-0000E5260000}"/>
    <cellStyle name="Normal 6 56" xfId="3347" xr:uid="{00000000-0005-0000-0000-0000E6260000}"/>
    <cellStyle name="Normal 6 56 2" xfId="9537" xr:uid="{00000000-0005-0000-0000-0000E7260000}"/>
    <cellStyle name="Normal 6 56 3" xfId="9536" xr:uid="{00000000-0005-0000-0000-0000E8260000}"/>
    <cellStyle name="Normal 6 56 4" xfId="13786" xr:uid="{00000000-0005-0000-0000-0000E9260000}"/>
    <cellStyle name="Normal 6 57" xfId="3645" xr:uid="{00000000-0005-0000-0000-0000EA260000}"/>
    <cellStyle name="Normal 6 57 2" xfId="9539" xr:uid="{00000000-0005-0000-0000-0000EB260000}"/>
    <cellStyle name="Normal 6 57 3" xfId="9538" xr:uid="{00000000-0005-0000-0000-0000EC260000}"/>
    <cellStyle name="Normal 6 57 4" xfId="13657" xr:uid="{00000000-0005-0000-0000-0000ED260000}"/>
    <cellStyle name="Normal 6 58" xfId="3855" xr:uid="{00000000-0005-0000-0000-0000EE260000}"/>
    <cellStyle name="Normal 6 58 2" xfId="9541" xr:uid="{00000000-0005-0000-0000-0000EF260000}"/>
    <cellStyle name="Normal 6 58 3" xfId="9540" xr:uid="{00000000-0005-0000-0000-0000F0260000}"/>
    <cellStyle name="Normal 6 58 4" xfId="13573" xr:uid="{00000000-0005-0000-0000-0000F1260000}"/>
    <cellStyle name="Normal 6 59" xfId="3128" xr:uid="{00000000-0005-0000-0000-0000F2260000}"/>
    <cellStyle name="Normal 6 59 2" xfId="9543" xr:uid="{00000000-0005-0000-0000-0000F3260000}"/>
    <cellStyle name="Normal 6 59 3" xfId="9542" xr:uid="{00000000-0005-0000-0000-0000F4260000}"/>
    <cellStyle name="Normal 6 59 4" xfId="13880" xr:uid="{00000000-0005-0000-0000-0000F5260000}"/>
    <cellStyle name="Normal 6 6" xfId="222" xr:uid="{00000000-0005-0000-0000-0000F6260000}"/>
    <cellStyle name="Normal 6 6 2" xfId="1852" xr:uid="{00000000-0005-0000-0000-0000F7260000}"/>
    <cellStyle name="Normal 6 6 2 2" xfId="9545" xr:uid="{00000000-0005-0000-0000-0000F8260000}"/>
    <cellStyle name="Normal 6 6 2 3" xfId="9544" xr:uid="{00000000-0005-0000-0000-0000F9260000}"/>
    <cellStyle name="Normal 6 6 2 4" xfId="14659" xr:uid="{00000000-0005-0000-0000-0000FA260000}"/>
    <cellStyle name="Normal 6 6 3" xfId="5826" xr:uid="{00000000-0005-0000-0000-0000FB260000}"/>
    <cellStyle name="Normal 6 60" xfId="3871" xr:uid="{00000000-0005-0000-0000-0000FC260000}"/>
    <cellStyle name="Normal 6 60 2" xfId="9547" xr:uid="{00000000-0005-0000-0000-0000FD260000}"/>
    <cellStyle name="Normal 6 60 3" xfId="9546" xr:uid="{00000000-0005-0000-0000-0000FE260000}"/>
    <cellStyle name="Normal 6 60 4" xfId="13565" xr:uid="{00000000-0005-0000-0000-0000FF260000}"/>
    <cellStyle name="Normal 6 61" xfId="3848" xr:uid="{00000000-0005-0000-0000-000000270000}"/>
    <cellStyle name="Normal 6 61 2" xfId="9549" xr:uid="{00000000-0005-0000-0000-000001270000}"/>
    <cellStyle name="Normal 6 61 3" xfId="9548" xr:uid="{00000000-0005-0000-0000-000002270000}"/>
    <cellStyle name="Normal 6 61 4" xfId="13576" xr:uid="{00000000-0005-0000-0000-000003270000}"/>
    <cellStyle name="Normal 6 62" xfId="1395" xr:uid="{00000000-0005-0000-0000-000004270000}"/>
    <cellStyle name="Normal 6 62 2" xfId="9551" xr:uid="{00000000-0005-0000-0000-000005270000}"/>
    <cellStyle name="Normal 6 62 3" xfId="9550" xr:uid="{00000000-0005-0000-0000-000006270000}"/>
    <cellStyle name="Normal 6 62 4" xfId="14782" xr:uid="{00000000-0005-0000-0000-000007270000}"/>
    <cellStyle name="Normal 6 63" xfId="323" xr:uid="{00000000-0005-0000-0000-000008270000}"/>
    <cellStyle name="Normal 6 63 2" xfId="9553" xr:uid="{00000000-0005-0000-0000-000009270000}"/>
    <cellStyle name="Normal 6 63 3" xfId="9552" xr:uid="{00000000-0005-0000-0000-00000A270000}"/>
    <cellStyle name="Normal 6 63 4" xfId="14924" xr:uid="{00000000-0005-0000-0000-00000B270000}"/>
    <cellStyle name="Normal 6 64" xfId="5785" xr:uid="{00000000-0005-0000-0000-00000C270000}"/>
    <cellStyle name="Normal 6 65" xfId="9554" xr:uid="{00000000-0005-0000-0000-00000D270000}"/>
    <cellStyle name="Normal 6 7" xfId="1801" xr:uid="{00000000-0005-0000-0000-00000E270000}"/>
    <cellStyle name="Normal 6 7 2" xfId="9556" xr:uid="{00000000-0005-0000-0000-00000F270000}"/>
    <cellStyle name="Normal 6 7 3" xfId="9557" xr:uid="{00000000-0005-0000-0000-000010270000}"/>
    <cellStyle name="Normal 6 7 4" xfId="9555" xr:uid="{00000000-0005-0000-0000-000011270000}"/>
    <cellStyle name="Normal 6 7 5" xfId="14684" xr:uid="{00000000-0005-0000-0000-000012270000}"/>
    <cellStyle name="Normal 6 8" xfId="1781" xr:uid="{00000000-0005-0000-0000-000013270000}"/>
    <cellStyle name="Normal 6 8 2" xfId="9559" xr:uid="{00000000-0005-0000-0000-000014270000}"/>
    <cellStyle name="Normal 6 8 3" xfId="9558" xr:uid="{00000000-0005-0000-0000-000015270000}"/>
    <cellStyle name="Normal 6 8 4" xfId="14690" xr:uid="{00000000-0005-0000-0000-000016270000}"/>
    <cellStyle name="Normal 6 9" xfId="1866" xr:uid="{00000000-0005-0000-0000-000017270000}"/>
    <cellStyle name="Normal 6 9 2" xfId="9561" xr:uid="{00000000-0005-0000-0000-000018270000}"/>
    <cellStyle name="Normal 6 9 3" xfId="9560" xr:uid="{00000000-0005-0000-0000-000019270000}"/>
    <cellStyle name="Normal 6 9 4" xfId="14652" xr:uid="{00000000-0005-0000-0000-00001A270000}"/>
    <cellStyle name="Normal 60" xfId="2860" xr:uid="{00000000-0005-0000-0000-00001B270000}"/>
    <cellStyle name="Normal 60 10" xfId="4259" xr:uid="{00000000-0005-0000-0000-00001C270000}"/>
    <cellStyle name="Normal 60 10 2" xfId="9564" xr:uid="{00000000-0005-0000-0000-00001D270000}"/>
    <cellStyle name="Normal 60 10 3" xfId="9563" xr:uid="{00000000-0005-0000-0000-00001E270000}"/>
    <cellStyle name="Normal 60 10 4" xfId="13359" xr:uid="{00000000-0005-0000-0000-00001F270000}"/>
    <cellStyle name="Normal 60 11" xfId="4286" xr:uid="{00000000-0005-0000-0000-000020270000}"/>
    <cellStyle name="Normal 60 11 2" xfId="9566" xr:uid="{00000000-0005-0000-0000-000021270000}"/>
    <cellStyle name="Normal 60 11 3" xfId="9565" xr:uid="{00000000-0005-0000-0000-000022270000}"/>
    <cellStyle name="Normal 60 11 4" xfId="13342" xr:uid="{00000000-0005-0000-0000-000023270000}"/>
    <cellStyle name="Normal 60 12" xfId="4314" xr:uid="{00000000-0005-0000-0000-000024270000}"/>
    <cellStyle name="Normal 60 12 2" xfId="9568" xr:uid="{00000000-0005-0000-0000-000025270000}"/>
    <cellStyle name="Normal 60 12 3" xfId="9567" xr:uid="{00000000-0005-0000-0000-000026270000}"/>
    <cellStyle name="Normal 60 12 4" xfId="13323" xr:uid="{00000000-0005-0000-0000-000027270000}"/>
    <cellStyle name="Normal 60 13" xfId="4340" xr:uid="{00000000-0005-0000-0000-000028270000}"/>
    <cellStyle name="Normal 60 13 2" xfId="9570" xr:uid="{00000000-0005-0000-0000-000029270000}"/>
    <cellStyle name="Normal 60 13 3" xfId="9569" xr:uid="{00000000-0005-0000-0000-00002A270000}"/>
    <cellStyle name="Normal 60 13 4" xfId="13305" xr:uid="{00000000-0005-0000-0000-00002B270000}"/>
    <cellStyle name="Normal 60 14" xfId="4365" xr:uid="{00000000-0005-0000-0000-00002C270000}"/>
    <cellStyle name="Normal 60 14 2" xfId="9572" xr:uid="{00000000-0005-0000-0000-00002D270000}"/>
    <cellStyle name="Normal 60 14 3" xfId="9571" xr:uid="{00000000-0005-0000-0000-00002E270000}"/>
    <cellStyle name="Normal 60 14 4" xfId="13288" xr:uid="{00000000-0005-0000-0000-00002F270000}"/>
    <cellStyle name="Normal 60 15" xfId="4390" xr:uid="{00000000-0005-0000-0000-000030270000}"/>
    <cellStyle name="Normal 60 15 2" xfId="9574" xr:uid="{00000000-0005-0000-0000-000031270000}"/>
    <cellStyle name="Normal 60 15 3" xfId="9573" xr:uid="{00000000-0005-0000-0000-000032270000}"/>
    <cellStyle name="Normal 60 15 4" xfId="13271" xr:uid="{00000000-0005-0000-0000-000033270000}"/>
    <cellStyle name="Normal 60 16" xfId="4415" xr:uid="{00000000-0005-0000-0000-000034270000}"/>
    <cellStyle name="Normal 60 16 2" xfId="9576" xr:uid="{00000000-0005-0000-0000-000035270000}"/>
    <cellStyle name="Normal 60 16 3" xfId="9575" xr:uid="{00000000-0005-0000-0000-000036270000}"/>
    <cellStyle name="Normal 60 16 4" xfId="13254" xr:uid="{00000000-0005-0000-0000-000037270000}"/>
    <cellStyle name="Normal 60 17" xfId="9577" xr:uid="{00000000-0005-0000-0000-000038270000}"/>
    <cellStyle name="Normal 60 18" xfId="9562" xr:uid="{00000000-0005-0000-0000-000039270000}"/>
    <cellStyle name="Normal 60 19" xfId="14049" xr:uid="{00000000-0005-0000-0000-00003A270000}"/>
    <cellStyle name="Normal 60 2" xfId="4070" xr:uid="{00000000-0005-0000-0000-00003B270000}"/>
    <cellStyle name="Normal 60 2 2" xfId="9579" xr:uid="{00000000-0005-0000-0000-00003C270000}"/>
    <cellStyle name="Normal 60 2 3" xfId="9578" xr:uid="{00000000-0005-0000-0000-00003D270000}"/>
    <cellStyle name="Normal 60 2 4" xfId="13471" xr:uid="{00000000-0005-0000-0000-00003E270000}"/>
    <cellStyle name="Normal 60 3" xfId="4090" xr:uid="{00000000-0005-0000-0000-00003F270000}"/>
    <cellStyle name="Normal 60 3 2" xfId="9581" xr:uid="{00000000-0005-0000-0000-000040270000}"/>
    <cellStyle name="Normal 60 3 3" xfId="9580" xr:uid="{00000000-0005-0000-0000-000041270000}"/>
    <cellStyle name="Normal 60 3 4" xfId="13457" xr:uid="{00000000-0005-0000-0000-000042270000}"/>
    <cellStyle name="Normal 60 4" xfId="4112" xr:uid="{00000000-0005-0000-0000-000043270000}"/>
    <cellStyle name="Normal 60 4 2" xfId="9583" xr:uid="{00000000-0005-0000-0000-000044270000}"/>
    <cellStyle name="Normal 60 4 3" xfId="9582" xr:uid="{00000000-0005-0000-0000-000045270000}"/>
    <cellStyle name="Normal 60 4 4" xfId="13445" xr:uid="{00000000-0005-0000-0000-000046270000}"/>
    <cellStyle name="Normal 60 5" xfId="4134" xr:uid="{00000000-0005-0000-0000-000047270000}"/>
    <cellStyle name="Normal 60 5 2" xfId="9585" xr:uid="{00000000-0005-0000-0000-000048270000}"/>
    <cellStyle name="Normal 60 5 3" xfId="9584" xr:uid="{00000000-0005-0000-0000-000049270000}"/>
    <cellStyle name="Normal 60 5 4" xfId="13433" xr:uid="{00000000-0005-0000-0000-00004A270000}"/>
    <cellStyle name="Normal 60 6" xfId="4157" xr:uid="{00000000-0005-0000-0000-00004B270000}"/>
    <cellStyle name="Normal 60 6 2" xfId="9587" xr:uid="{00000000-0005-0000-0000-00004C270000}"/>
    <cellStyle name="Normal 60 6 3" xfId="9586" xr:uid="{00000000-0005-0000-0000-00004D270000}"/>
    <cellStyle name="Normal 60 6 4" xfId="13419" xr:uid="{00000000-0005-0000-0000-00004E270000}"/>
    <cellStyle name="Normal 60 7" xfId="4180" xr:uid="{00000000-0005-0000-0000-00004F270000}"/>
    <cellStyle name="Normal 60 7 2" xfId="9589" xr:uid="{00000000-0005-0000-0000-000050270000}"/>
    <cellStyle name="Normal 60 7 3" xfId="9588" xr:uid="{00000000-0005-0000-0000-000051270000}"/>
    <cellStyle name="Normal 60 7 4" xfId="13406" xr:uid="{00000000-0005-0000-0000-000052270000}"/>
    <cellStyle name="Normal 60 8" xfId="4206" xr:uid="{00000000-0005-0000-0000-000053270000}"/>
    <cellStyle name="Normal 60 8 2" xfId="9591" xr:uid="{00000000-0005-0000-0000-000054270000}"/>
    <cellStyle name="Normal 60 8 3" xfId="9590" xr:uid="{00000000-0005-0000-0000-000055270000}"/>
    <cellStyle name="Normal 60 8 4" xfId="13392" xr:uid="{00000000-0005-0000-0000-000056270000}"/>
    <cellStyle name="Normal 60 9" xfId="4233" xr:uid="{00000000-0005-0000-0000-000057270000}"/>
    <cellStyle name="Normal 60 9 2" xfId="9593" xr:uid="{00000000-0005-0000-0000-000058270000}"/>
    <cellStyle name="Normal 60 9 3" xfId="9592" xr:uid="{00000000-0005-0000-0000-000059270000}"/>
    <cellStyle name="Normal 60 9 4" xfId="13376" xr:uid="{00000000-0005-0000-0000-00005A270000}"/>
    <cellStyle name="Normal 61" xfId="2861" xr:uid="{00000000-0005-0000-0000-00005B270000}"/>
    <cellStyle name="Normal 61 10" xfId="4262" xr:uid="{00000000-0005-0000-0000-00005C270000}"/>
    <cellStyle name="Normal 61 10 2" xfId="9596" xr:uid="{00000000-0005-0000-0000-00005D270000}"/>
    <cellStyle name="Normal 61 10 3" xfId="9595" xr:uid="{00000000-0005-0000-0000-00005E270000}"/>
    <cellStyle name="Normal 61 10 4" xfId="13357" xr:uid="{00000000-0005-0000-0000-00005F270000}"/>
    <cellStyle name="Normal 61 11" xfId="4289" xr:uid="{00000000-0005-0000-0000-000060270000}"/>
    <cellStyle name="Normal 61 11 2" xfId="9598" xr:uid="{00000000-0005-0000-0000-000061270000}"/>
    <cellStyle name="Normal 61 11 3" xfId="9597" xr:uid="{00000000-0005-0000-0000-000062270000}"/>
    <cellStyle name="Normal 61 11 4" xfId="13340" xr:uid="{00000000-0005-0000-0000-000063270000}"/>
    <cellStyle name="Normal 61 12" xfId="4317" xr:uid="{00000000-0005-0000-0000-000064270000}"/>
    <cellStyle name="Normal 61 12 2" xfId="9600" xr:uid="{00000000-0005-0000-0000-000065270000}"/>
    <cellStyle name="Normal 61 12 3" xfId="9599" xr:uid="{00000000-0005-0000-0000-000066270000}"/>
    <cellStyle name="Normal 61 12 4" xfId="13321" xr:uid="{00000000-0005-0000-0000-000067270000}"/>
    <cellStyle name="Normal 61 13" xfId="4343" xr:uid="{00000000-0005-0000-0000-000068270000}"/>
    <cellStyle name="Normal 61 13 2" xfId="9602" xr:uid="{00000000-0005-0000-0000-000069270000}"/>
    <cellStyle name="Normal 61 13 3" xfId="9601" xr:uid="{00000000-0005-0000-0000-00006A270000}"/>
    <cellStyle name="Normal 61 13 4" xfId="13303" xr:uid="{00000000-0005-0000-0000-00006B270000}"/>
    <cellStyle name="Normal 61 14" xfId="4368" xr:uid="{00000000-0005-0000-0000-00006C270000}"/>
    <cellStyle name="Normal 61 14 2" xfId="9604" xr:uid="{00000000-0005-0000-0000-00006D270000}"/>
    <cellStyle name="Normal 61 14 3" xfId="9603" xr:uid="{00000000-0005-0000-0000-00006E270000}"/>
    <cellStyle name="Normal 61 14 4" xfId="13286" xr:uid="{00000000-0005-0000-0000-00006F270000}"/>
    <cellStyle name="Normal 61 15" xfId="4393" xr:uid="{00000000-0005-0000-0000-000070270000}"/>
    <cellStyle name="Normal 61 15 2" xfId="9606" xr:uid="{00000000-0005-0000-0000-000071270000}"/>
    <cellStyle name="Normal 61 15 3" xfId="9605" xr:uid="{00000000-0005-0000-0000-000072270000}"/>
    <cellStyle name="Normal 61 15 4" xfId="13269" xr:uid="{00000000-0005-0000-0000-000073270000}"/>
    <cellStyle name="Normal 61 16" xfId="4418" xr:uid="{00000000-0005-0000-0000-000074270000}"/>
    <cellStyle name="Normal 61 16 2" xfId="9608" xr:uid="{00000000-0005-0000-0000-000075270000}"/>
    <cellStyle name="Normal 61 16 3" xfId="9607" xr:uid="{00000000-0005-0000-0000-000076270000}"/>
    <cellStyle name="Normal 61 16 4" xfId="13252" xr:uid="{00000000-0005-0000-0000-000077270000}"/>
    <cellStyle name="Normal 61 17" xfId="9609" xr:uid="{00000000-0005-0000-0000-000078270000}"/>
    <cellStyle name="Normal 61 18" xfId="9594" xr:uid="{00000000-0005-0000-0000-000079270000}"/>
    <cellStyle name="Normal 61 19" xfId="14048" xr:uid="{00000000-0005-0000-0000-00007A270000}"/>
    <cellStyle name="Normal 61 2" xfId="4073" xr:uid="{00000000-0005-0000-0000-00007B270000}"/>
    <cellStyle name="Normal 61 2 2" xfId="9611" xr:uid="{00000000-0005-0000-0000-00007C270000}"/>
    <cellStyle name="Normal 61 2 3" xfId="9610" xr:uid="{00000000-0005-0000-0000-00007D270000}"/>
    <cellStyle name="Normal 61 2 4" xfId="13469" xr:uid="{00000000-0005-0000-0000-00007E270000}"/>
    <cellStyle name="Normal 61 3" xfId="4093" xr:uid="{00000000-0005-0000-0000-00007F270000}"/>
    <cellStyle name="Normal 61 3 2" xfId="9613" xr:uid="{00000000-0005-0000-0000-000080270000}"/>
    <cellStyle name="Normal 61 3 3" xfId="9612" xr:uid="{00000000-0005-0000-0000-000081270000}"/>
    <cellStyle name="Normal 61 3 4" xfId="13455" xr:uid="{00000000-0005-0000-0000-000082270000}"/>
    <cellStyle name="Normal 61 4" xfId="4115" xr:uid="{00000000-0005-0000-0000-000083270000}"/>
    <cellStyle name="Normal 61 4 2" xfId="9615" xr:uid="{00000000-0005-0000-0000-000084270000}"/>
    <cellStyle name="Normal 61 4 3" xfId="9614" xr:uid="{00000000-0005-0000-0000-000085270000}"/>
    <cellStyle name="Normal 61 4 4" xfId="13443" xr:uid="{00000000-0005-0000-0000-000086270000}"/>
    <cellStyle name="Normal 61 5" xfId="4137" xr:uid="{00000000-0005-0000-0000-000087270000}"/>
    <cellStyle name="Normal 61 5 2" xfId="9617" xr:uid="{00000000-0005-0000-0000-000088270000}"/>
    <cellStyle name="Normal 61 5 3" xfId="9616" xr:uid="{00000000-0005-0000-0000-000089270000}"/>
    <cellStyle name="Normal 61 5 4" xfId="13431" xr:uid="{00000000-0005-0000-0000-00008A270000}"/>
    <cellStyle name="Normal 61 6" xfId="4160" xr:uid="{00000000-0005-0000-0000-00008B270000}"/>
    <cellStyle name="Normal 61 6 2" xfId="9619" xr:uid="{00000000-0005-0000-0000-00008C270000}"/>
    <cellStyle name="Normal 61 6 3" xfId="9618" xr:uid="{00000000-0005-0000-0000-00008D270000}"/>
    <cellStyle name="Normal 61 6 4" xfId="13417" xr:uid="{00000000-0005-0000-0000-00008E270000}"/>
    <cellStyle name="Normal 61 7" xfId="4183" xr:uid="{00000000-0005-0000-0000-00008F270000}"/>
    <cellStyle name="Normal 61 7 2" xfId="9621" xr:uid="{00000000-0005-0000-0000-000090270000}"/>
    <cellStyle name="Normal 61 7 3" xfId="9620" xr:uid="{00000000-0005-0000-0000-000091270000}"/>
    <cellStyle name="Normal 61 7 4" xfId="13404" xr:uid="{00000000-0005-0000-0000-000092270000}"/>
    <cellStyle name="Normal 61 8" xfId="4209" xr:uid="{00000000-0005-0000-0000-000093270000}"/>
    <cellStyle name="Normal 61 8 2" xfId="9623" xr:uid="{00000000-0005-0000-0000-000094270000}"/>
    <cellStyle name="Normal 61 8 3" xfId="9622" xr:uid="{00000000-0005-0000-0000-000095270000}"/>
    <cellStyle name="Normal 61 8 4" xfId="13390" xr:uid="{00000000-0005-0000-0000-000096270000}"/>
    <cellStyle name="Normal 61 9" xfId="4236" xr:uid="{00000000-0005-0000-0000-000097270000}"/>
    <cellStyle name="Normal 61 9 2" xfId="9625" xr:uid="{00000000-0005-0000-0000-000098270000}"/>
    <cellStyle name="Normal 61 9 3" xfId="9624" xr:uid="{00000000-0005-0000-0000-000099270000}"/>
    <cellStyle name="Normal 61 9 4" xfId="13374" xr:uid="{00000000-0005-0000-0000-00009A270000}"/>
    <cellStyle name="Normal 62" xfId="2862" xr:uid="{00000000-0005-0000-0000-00009B270000}"/>
    <cellStyle name="Normal 62 10" xfId="4265" xr:uid="{00000000-0005-0000-0000-00009C270000}"/>
    <cellStyle name="Normal 62 10 2" xfId="9628" xr:uid="{00000000-0005-0000-0000-00009D270000}"/>
    <cellStyle name="Normal 62 10 3" xfId="9627" xr:uid="{00000000-0005-0000-0000-00009E270000}"/>
    <cellStyle name="Normal 62 10 4" xfId="13355" xr:uid="{00000000-0005-0000-0000-00009F270000}"/>
    <cellStyle name="Normal 62 11" xfId="4292" xr:uid="{00000000-0005-0000-0000-0000A0270000}"/>
    <cellStyle name="Normal 62 11 2" xfId="9630" xr:uid="{00000000-0005-0000-0000-0000A1270000}"/>
    <cellStyle name="Normal 62 11 3" xfId="9629" xr:uid="{00000000-0005-0000-0000-0000A2270000}"/>
    <cellStyle name="Normal 62 11 4" xfId="13338" xr:uid="{00000000-0005-0000-0000-0000A3270000}"/>
    <cellStyle name="Normal 62 12" xfId="4320" xr:uid="{00000000-0005-0000-0000-0000A4270000}"/>
    <cellStyle name="Normal 62 12 2" xfId="9632" xr:uid="{00000000-0005-0000-0000-0000A5270000}"/>
    <cellStyle name="Normal 62 12 3" xfId="9631" xr:uid="{00000000-0005-0000-0000-0000A6270000}"/>
    <cellStyle name="Normal 62 12 4" xfId="13319" xr:uid="{00000000-0005-0000-0000-0000A7270000}"/>
    <cellStyle name="Normal 62 13" xfId="4346" xr:uid="{00000000-0005-0000-0000-0000A8270000}"/>
    <cellStyle name="Normal 62 13 2" xfId="9634" xr:uid="{00000000-0005-0000-0000-0000A9270000}"/>
    <cellStyle name="Normal 62 13 3" xfId="9633" xr:uid="{00000000-0005-0000-0000-0000AA270000}"/>
    <cellStyle name="Normal 62 13 4" xfId="13301" xr:uid="{00000000-0005-0000-0000-0000AB270000}"/>
    <cellStyle name="Normal 62 14" xfId="4371" xr:uid="{00000000-0005-0000-0000-0000AC270000}"/>
    <cellStyle name="Normal 62 14 2" xfId="9636" xr:uid="{00000000-0005-0000-0000-0000AD270000}"/>
    <cellStyle name="Normal 62 14 3" xfId="9635" xr:uid="{00000000-0005-0000-0000-0000AE270000}"/>
    <cellStyle name="Normal 62 14 4" xfId="13284" xr:uid="{00000000-0005-0000-0000-0000AF270000}"/>
    <cellStyle name="Normal 62 15" xfId="4396" xr:uid="{00000000-0005-0000-0000-0000B0270000}"/>
    <cellStyle name="Normal 62 15 2" xfId="9638" xr:uid="{00000000-0005-0000-0000-0000B1270000}"/>
    <cellStyle name="Normal 62 15 3" xfId="9637" xr:uid="{00000000-0005-0000-0000-0000B2270000}"/>
    <cellStyle name="Normal 62 15 4" xfId="13267" xr:uid="{00000000-0005-0000-0000-0000B3270000}"/>
    <cellStyle name="Normal 62 16" xfId="4421" xr:uid="{00000000-0005-0000-0000-0000B4270000}"/>
    <cellStyle name="Normal 62 16 2" xfId="9640" xr:uid="{00000000-0005-0000-0000-0000B5270000}"/>
    <cellStyle name="Normal 62 16 3" xfId="9639" xr:uid="{00000000-0005-0000-0000-0000B6270000}"/>
    <cellStyle name="Normal 62 16 4" xfId="13250" xr:uid="{00000000-0005-0000-0000-0000B7270000}"/>
    <cellStyle name="Normal 62 17" xfId="9641" xr:uid="{00000000-0005-0000-0000-0000B8270000}"/>
    <cellStyle name="Normal 62 18" xfId="9626" xr:uid="{00000000-0005-0000-0000-0000B9270000}"/>
    <cellStyle name="Normal 62 19" xfId="14047" xr:uid="{00000000-0005-0000-0000-0000BA270000}"/>
    <cellStyle name="Normal 62 2" xfId="4076" xr:uid="{00000000-0005-0000-0000-0000BB270000}"/>
    <cellStyle name="Normal 62 2 2" xfId="9643" xr:uid="{00000000-0005-0000-0000-0000BC270000}"/>
    <cellStyle name="Normal 62 2 3" xfId="9642" xr:uid="{00000000-0005-0000-0000-0000BD270000}"/>
    <cellStyle name="Normal 62 2 4" xfId="13467" xr:uid="{00000000-0005-0000-0000-0000BE270000}"/>
    <cellStyle name="Normal 62 3" xfId="4096" xr:uid="{00000000-0005-0000-0000-0000BF270000}"/>
    <cellStyle name="Normal 62 3 2" xfId="9645" xr:uid="{00000000-0005-0000-0000-0000C0270000}"/>
    <cellStyle name="Normal 62 3 3" xfId="9644" xr:uid="{00000000-0005-0000-0000-0000C1270000}"/>
    <cellStyle name="Normal 62 3 4" xfId="13453" xr:uid="{00000000-0005-0000-0000-0000C2270000}"/>
    <cellStyle name="Normal 62 4" xfId="4118" xr:uid="{00000000-0005-0000-0000-0000C3270000}"/>
    <cellStyle name="Normal 62 4 2" xfId="9647" xr:uid="{00000000-0005-0000-0000-0000C4270000}"/>
    <cellStyle name="Normal 62 4 3" xfId="9646" xr:uid="{00000000-0005-0000-0000-0000C5270000}"/>
    <cellStyle name="Normal 62 4 4" xfId="13441" xr:uid="{00000000-0005-0000-0000-0000C6270000}"/>
    <cellStyle name="Normal 62 5" xfId="4140" xr:uid="{00000000-0005-0000-0000-0000C7270000}"/>
    <cellStyle name="Normal 62 5 2" xfId="9649" xr:uid="{00000000-0005-0000-0000-0000C8270000}"/>
    <cellStyle name="Normal 62 5 3" xfId="9648" xr:uid="{00000000-0005-0000-0000-0000C9270000}"/>
    <cellStyle name="Normal 62 5 4" xfId="13429" xr:uid="{00000000-0005-0000-0000-0000CA270000}"/>
    <cellStyle name="Normal 62 6" xfId="4163" xr:uid="{00000000-0005-0000-0000-0000CB270000}"/>
    <cellStyle name="Normal 62 6 2" xfId="9651" xr:uid="{00000000-0005-0000-0000-0000CC270000}"/>
    <cellStyle name="Normal 62 6 3" xfId="9650" xr:uid="{00000000-0005-0000-0000-0000CD270000}"/>
    <cellStyle name="Normal 62 6 4" xfId="13415" xr:uid="{00000000-0005-0000-0000-0000CE270000}"/>
    <cellStyle name="Normal 62 7" xfId="4186" xr:uid="{00000000-0005-0000-0000-0000CF270000}"/>
    <cellStyle name="Normal 62 7 2" xfId="9653" xr:uid="{00000000-0005-0000-0000-0000D0270000}"/>
    <cellStyle name="Normal 62 7 3" xfId="9652" xr:uid="{00000000-0005-0000-0000-0000D1270000}"/>
    <cellStyle name="Normal 62 7 4" xfId="13402" xr:uid="{00000000-0005-0000-0000-0000D2270000}"/>
    <cellStyle name="Normal 62 8" xfId="4212" xr:uid="{00000000-0005-0000-0000-0000D3270000}"/>
    <cellStyle name="Normal 62 8 2" xfId="9655" xr:uid="{00000000-0005-0000-0000-0000D4270000}"/>
    <cellStyle name="Normal 62 8 3" xfId="9654" xr:uid="{00000000-0005-0000-0000-0000D5270000}"/>
    <cellStyle name="Normal 62 8 4" xfId="13388" xr:uid="{00000000-0005-0000-0000-0000D6270000}"/>
    <cellStyle name="Normal 62 9" xfId="4239" xr:uid="{00000000-0005-0000-0000-0000D7270000}"/>
    <cellStyle name="Normal 62 9 2" xfId="9657" xr:uid="{00000000-0005-0000-0000-0000D8270000}"/>
    <cellStyle name="Normal 62 9 3" xfId="9656" xr:uid="{00000000-0005-0000-0000-0000D9270000}"/>
    <cellStyle name="Normal 62 9 4" xfId="13372" xr:uid="{00000000-0005-0000-0000-0000DA270000}"/>
    <cellStyle name="Normal 63" xfId="2863" xr:uid="{00000000-0005-0000-0000-0000DB270000}"/>
    <cellStyle name="Normal 63 2" xfId="9659" xr:uid="{00000000-0005-0000-0000-0000DC270000}"/>
    <cellStyle name="Normal 63 3" xfId="9658" xr:uid="{00000000-0005-0000-0000-0000DD270000}"/>
    <cellStyle name="Normal 63 4" xfId="14046" xr:uid="{00000000-0005-0000-0000-0000DE270000}"/>
    <cellStyle name="Normal 64" xfId="2864" xr:uid="{00000000-0005-0000-0000-0000DF270000}"/>
    <cellStyle name="Normal 64 2" xfId="9661" xr:uid="{00000000-0005-0000-0000-0000E0270000}"/>
    <cellStyle name="Normal 64 3" xfId="9660" xr:uid="{00000000-0005-0000-0000-0000E1270000}"/>
    <cellStyle name="Normal 64 4" xfId="14045" xr:uid="{00000000-0005-0000-0000-0000E2270000}"/>
    <cellStyle name="Normal 65" xfId="2872" xr:uid="{00000000-0005-0000-0000-0000E3270000}"/>
    <cellStyle name="Normal 65 10" xfId="4351" xr:uid="{00000000-0005-0000-0000-0000E4270000}"/>
    <cellStyle name="Normal 65 10 2" xfId="9664" xr:uid="{00000000-0005-0000-0000-0000E5270000}"/>
    <cellStyle name="Normal 65 10 3" xfId="9663" xr:uid="{00000000-0005-0000-0000-0000E6270000}"/>
    <cellStyle name="Normal 65 10 4" xfId="13299" xr:uid="{00000000-0005-0000-0000-0000E7270000}"/>
    <cellStyle name="Normal 65 11" xfId="4376" xr:uid="{00000000-0005-0000-0000-0000E8270000}"/>
    <cellStyle name="Normal 65 11 2" xfId="9666" xr:uid="{00000000-0005-0000-0000-0000E9270000}"/>
    <cellStyle name="Normal 65 11 3" xfId="9665" xr:uid="{00000000-0005-0000-0000-0000EA270000}"/>
    <cellStyle name="Normal 65 11 4" xfId="13282" xr:uid="{00000000-0005-0000-0000-0000EB270000}"/>
    <cellStyle name="Normal 65 12" xfId="4401" xr:uid="{00000000-0005-0000-0000-0000EC270000}"/>
    <cellStyle name="Normal 65 12 2" xfId="9668" xr:uid="{00000000-0005-0000-0000-0000ED270000}"/>
    <cellStyle name="Normal 65 12 3" xfId="9667" xr:uid="{00000000-0005-0000-0000-0000EE270000}"/>
    <cellStyle name="Normal 65 12 4" xfId="13265" xr:uid="{00000000-0005-0000-0000-0000EF270000}"/>
    <cellStyle name="Normal 65 13" xfId="4426" xr:uid="{00000000-0005-0000-0000-0000F0270000}"/>
    <cellStyle name="Normal 65 13 2" xfId="9670" xr:uid="{00000000-0005-0000-0000-0000F1270000}"/>
    <cellStyle name="Normal 65 13 3" xfId="9669" xr:uid="{00000000-0005-0000-0000-0000F2270000}"/>
    <cellStyle name="Normal 65 13 4" xfId="13248" xr:uid="{00000000-0005-0000-0000-0000F3270000}"/>
    <cellStyle name="Normal 65 14" xfId="9671" xr:uid="{00000000-0005-0000-0000-0000F4270000}"/>
    <cellStyle name="Normal 65 15" xfId="9662" xr:uid="{00000000-0005-0000-0000-0000F5270000}"/>
    <cellStyle name="Normal 65 16" xfId="14041" xr:uid="{00000000-0005-0000-0000-0000F6270000}"/>
    <cellStyle name="Normal 65 2" xfId="4145" xr:uid="{00000000-0005-0000-0000-0000F7270000}"/>
    <cellStyle name="Normal 65 2 2" xfId="9673" xr:uid="{00000000-0005-0000-0000-0000F8270000}"/>
    <cellStyle name="Normal 65 2 3" xfId="9672" xr:uid="{00000000-0005-0000-0000-0000F9270000}"/>
    <cellStyle name="Normal 65 2 4" xfId="13427" xr:uid="{00000000-0005-0000-0000-0000FA270000}"/>
    <cellStyle name="Normal 65 3" xfId="4168" xr:uid="{00000000-0005-0000-0000-0000FB270000}"/>
    <cellStyle name="Normal 65 3 2" xfId="9675" xr:uid="{00000000-0005-0000-0000-0000FC270000}"/>
    <cellStyle name="Normal 65 3 3" xfId="9674" xr:uid="{00000000-0005-0000-0000-0000FD270000}"/>
    <cellStyle name="Normal 65 3 4" xfId="13413" xr:uid="{00000000-0005-0000-0000-0000FE270000}"/>
    <cellStyle name="Normal 65 4" xfId="4191" xr:uid="{00000000-0005-0000-0000-0000FF270000}"/>
    <cellStyle name="Normal 65 4 2" xfId="9677" xr:uid="{00000000-0005-0000-0000-000000280000}"/>
    <cellStyle name="Normal 65 4 3" xfId="9676" xr:uid="{00000000-0005-0000-0000-000001280000}"/>
    <cellStyle name="Normal 65 4 4" xfId="13400" xr:uid="{00000000-0005-0000-0000-000002280000}"/>
    <cellStyle name="Normal 65 5" xfId="4217" xr:uid="{00000000-0005-0000-0000-000003280000}"/>
    <cellStyle name="Normal 65 5 2" xfId="9679" xr:uid="{00000000-0005-0000-0000-000004280000}"/>
    <cellStyle name="Normal 65 5 3" xfId="9678" xr:uid="{00000000-0005-0000-0000-000005280000}"/>
    <cellStyle name="Normal 65 5 4" xfId="13386" xr:uid="{00000000-0005-0000-0000-000006280000}"/>
    <cellStyle name="Normal 65 6" xfId="4244" xr:uid="{00000000-0005-0000-0000-000007280000}"/>
    <cellStyle name="Normal 65 6 2" xfId="9681" xr:uid="{00000000-0005-0000-0000-000008280000}"/>
    <cellStyle name="Normal 65 6 3" xfId="9680" xr:uid="{00000000-0005-0000-0000-000009280000}"/>
    <cellStyle name="Normal 65 6 4" xfId="13370" xr:uid="{00000000-0005-0000-0000-00000A280000}"/>
    <cellStyle name="Normal 65 7" xfId="4270" xr:uid="{00000000-0005-0000-0000-00000B280000}"/>
    <cellStyle name="Normal 65 7 2" xfId="9683" xr:uid="{00000000-0005-0000-0000-00000C280000}"/>
    <cellStyle name="Normal 65 7 3" xfId="9682" xr:uid="{00000000-0005-0000-0000-00000D280000}"/>
    <cellStyle name="Normal 65 7 4" xfId="13353" xr:uid="{00000000-0005-0000-0000-00000E280000}"/>
    <cellStyle name="Normal 65 8" xfId="4297" xr:uid="{00000000-0005-0000-0000-00000F280000}"/>
    <cellStyle name="Normal 65 8 2" xfId="9685" xr:uid="{00000000-0005-0000-0000-000010280000}"/>
    <cellStyle name="Normal 65 8 3" xfId="9684" xr:uid="{00000000-0005-0000-0000-000011280000}"/>
    <cellStyle name="Normal 65 8 4" xfId="13336" xr:uid="{00000000-0005-0000-0000-000012280000}"/>
    <cellStyle name="Normal 65 9" xfId="4325" xr:uid="{00000000-0005-0000-0000-000013280000}"/>
    <cellStyle name="Normal 65 9 2" xfId="9687" xr:uid="{00000000-0005-0000-0000-000014280000}"/>
    <cellStyle name="Normal 65 9 3" xfId="9686" xr:uid="{00000000-0005-0000-0000-000015280000}"/>
    <cellStyle name="Normal 65 9 4" xfId="13317" xr:uid="{00000000-0005-0000-0000-000016280000}"/>
    <cellStyle name="Normal 66" xfId="2879" xr:uid="{00000000-0005-0000-0000-000017280000}"/>
    <cellStyle name="Normal 66 2" xfId="9689" xr:uid="{00000000-0005-0000-0000-000018280000}"/>
    <cellStyle name="Normal 66 3" xfId="9688" xr:uid="{00000000-0005-0000-0000-000019280000}"/>
    <cellStyle name="Normal 66 4" xfId="14039" xr:uid="{00000000-0005-0000-0000-00001A280000}"/>
    <cellStyle name="Normal 67" xfId="2883" xr:uid="{00000000-0005-0000-0000-00001B280000}"/>
    <cellStyle name="Normal 67 2" xfId="9691" xr:uid="{00000000-0005-0000-0000-00001C280000}"/>
    <cellStyle name="Normal 67 3" xfId="9690" xr:uid="{00000000-0005-0000-0000-00001D280000}"/>
    <cellStyle name="Normal 67 4" xfId="14037" xr:uid="{00000000-0005-0000-0000-00001E280000}"/>
    <cellStyle name="Normal 68" xfId="2886" xr:uid="{00000000-0005-0000-0000-00001F280000}"/>
    <cellStyle name="Normal 68 10" xfId="4427" xr:uid="{00000000-0005-0000-0000-000020280000}"/>
    <cellStyle name="Normal 68 10 2" xfId="9694" xr:uid="{00000000-0005-0000-0000-000021280000}"/>
    <cellStyle name="Normal 68 10 3" xfId="9693" xr:uid="{00000000-0005-0000-0000-000022280000}"/>
    <cellStyle name="Normal 68 10 4" xfId="13247" xr:uid="{00000000-0005-0000-0000-000023280000}"/>
    <cellStyle name="Normal 68 11" xfId="9695" xr:uid="{00000000-0005-0000-0000-000024280000}"/>
    <cellStyle name="Normal 68 12" xfId="9692" xr:uid="{00000000-0005-0000-0000-000025280000}"/>
    <cellStyle name="Normal 68 13" xfId="14036" xr:uid="{00000000-0005-0000-0000-000026280000}"/>
    <cellStyle name="Normal 68 2" xfId="4219" xr:uid="{00000000-0005-0000-0000-000027280000}"/>
    <cellStyle name="Normal 68 2 2" xfId="9697" xr:uid="{00000000-0005-0000-0000-000028280000}"/>
    <cellStyle name="Normal 68 2 3" xfId="9696" xr:uid="{00000000-0005-0000-0000-000029280000}"/>
    <cellStyle name="Normal 68 2 4" xfId="13385" xr:uid="{00000000-0005-0000-0000-00002A280000}"/>
    <cellStyle name="Normal 68 3" xfId="4246" xr:uid="{00000000-0005-0000-0000-00002B280000}"/>
    <cellStyle name="Normal 68 3 2" xfId="9699" xr:uid="{00000000-0005-0000-0000-00002C280000}"/>
    <cellStyle name="Normal 68 3 3" xfId="9698" xr:uid="{00000000-0005-0000-0000-00002D280000}"/>
    <cellStyle name="Normal 68 3 4" xfId="13369" xr:uid="{00000000-0005-0000-0000-00002E280000}"/>
    <cellStyle name="Normal 68 4" xfId="4272" xr:uid="{00000000-0005-0000-0000-00002F280000}"/>
    <cellStyle name="Normal 68 4 2" xfId="9701" xr:uid="{00000000-0005-0000-0000-000030280000}"/>
    <cellStyle name="Normal 68 4 3" xfId="9700" xr:uid="{00000000-0005-0000-0000-000031280000}"/>
    <cellStyle name="Normal 68 4 4" xfId="13352" xr:uid="{00000000-0005-0000-0000-000032280000}"/>
    <cellStyle name="Normal 68 5" xfId="4298" xr:uid="{00000000-0005-0000-0000-000033280000}"/>
    <cellStyle name="Normal 68 5 2" xfId="9703" xr:uid="{00000000-0005-0000-0000-000034280000}"/>
    <cellStyle name="Normal 68 5 3" xfId="9702" xr:uid="{00000000-0005-0000-0000-000035280000}"/>
    <cellStyle name="Normal 68 5 4" xfId="13335" xr:uid="{00000000-0005-0000-0000-000036280000}"/>
    <cellStyle name="Normal 68 6" xfId="4326" xr:uid="{00000000-0005-0000-0000-000037280000}"/>
    <cellStyle name="Normal 68 6 2" xfId="9705" xr:uid="{00000000-0005-0000-0000-000038280000}"/>
    <cellStyle name="Normal 68 6 3" xfId="9704" xr:uid="{00000000-0005-0000-0000-000039280000}"/>
    <cellStyle name="Normal 68 6 4" xfId="13316" xr:uid="{00000000-0005-0000-0000-00003A280000}"/>
    <cellStyle name="Normal 68 7" xfId="4352" xr:uid="{00000000-0005-0000-0000-00003B280000}"/>
    <cellStyle name="Normal 68 7 2" xfId="9707" xr:uid="{00000000-0005-0000-0000-00003C280000}"/>
    <cellStyle name="Normal 68 7 3" xfId="9706" xr:uid="{00000000-0005-0000-0000-00003D280000}"/>
    <cellStyle name="Normal 68 7 4" xfId="13298" xr:uid="{00000000-0005-0000-0000-00003E280000}"/>
    <cellStyle name="Normal 68 8" xfId="4377" xr:uid="{00000000-0005-0000-0000-00003F280000}"/>
    <cellStyle name="Normal 68 8 2" xfId="9709" xr:uid="{00000000-0005-0000-0000-000040280000}"/>
    <cellStyle name="Normal 68 8 3" xfId="9708" xr:uid="{00000000-0005-0000-0000-000041280000}"/>
    <cellStyle name="Normal 68 8 4" xfId="13281" xr:uid="{00000000-0005-0000-0000-000042280000}"/>
    <cellStyle name="Normal 68 9" xfId="4402" xr:uid="{00000000-0005-0000-0000-000043280000}"/>
    <cellStyle name="Normal 68 9 2" xfId="9711" xr:uid="{00000000-0005-0000-0000-000044280000}"/>
    <cellStyle name="Normal 68 9 3" xfId="9710" xr:uid="{00000000-0005-0000-0000-000045280000}"/>
    <cellStyle name="Normal 68 9 4" xfId="13264" xr:uid="{00000000-0005-0000-0000-000046280000}"/>
    <cellStyle name="Normal 69" xfId="2887" xr:uid="{00000000-0005-0000-0000-000047280000}"/>
    <cellStyle name="Normal 69 10" xfId="4428" xr:uid="{00000000-0005-0000-0000-000048280000}"/>
    <cellStyle name="Normal 69 10 2" xfId="9714" xr:uid="{00000000-0005-0000-0000-000049280000}"/>
    <cellStyle name="Normal 69 10 3" xfId="9713" xr:uid="{00000000-0005-0000-0000-00004A280000}"/>
    <cellStyle name="Normal 69 10 4" xfId="13246" xr:uid="{00000000-0005-0000-0000-00004B280000}"/>
    <cellStyle name="Normal 69 11" xfId="9715" xr:uid="{00000000-0005-0000-0000-00004C280000}"/>
    <cellStyle name="Normal 69 12" xfId="9712" xr:uid="{00000000-0005-0000-0000-00004D280000}"/>
    <cellStyle name="Normal 69 13" xfId="14035" xr:uid="{00000000-0005-0000-0000-00004E280000}"/>
    <cellStyle name="Normal 69 2" xfId="4220" xr:uid="{00000000-0005-0000-0000-00004F280000}"/>
    <cellStyle name="Normal 69 2 2" xfId="9717" xr:uid="{00000000-0005-0000-0000-000050280000}"/>
    <cellStyle name="Normal 69 2 3" xfId="9716" xr:uid="{00000000-0005-0000-0000-000051280000}"/>
    <cellStyle name="Normal 69 2 4" xfId="13384" xr:uid="{00000000-0005-0000-0000-000052280000}"/>
    <cellStyle name="Normal 69 3" xfId="4247" xr:uid="{00000000-0005-0000-0000-000053280000}"/>
    <cellStyle name="Normal 69 3 2" xfId="9719" xr:uid="{00000000-0005-0000-0000-000054280000}"/>
    <cellStyle name="Normal 69 3 3" xfId="9718" xr:uid="{00000000-0005-0000-0000-000055280000}"/>
    <cellStyle name="Normal 69 3 4" xfId="13368" xr:uid="{00000000-0005-0000-0000-000056280000}"/>
    <cellStyle name="Normal 69 4" xfId="4273" xr:uid="{00000000-0005-0000-0000-000057280000}"/>
    <cellStyle name="Normal 69 4 2" xfId="9721" xr:uid="{00000000-0005-0000-0000-000058280000}"/>
    <cellStyle name="Normal 69 4 3" xfId="9720" xr:uid="{00000000-0005-0000-0000-000059280000}"/>
    <cellStyle name="Normal 69 4 4" xfId="13351" xr:uid="{00000000-0005-0000-0000-00005A280000}"/>
    <cellStyle name="Normal 69 5" xfId="4299" xr:uid="{00000000-0005-0000-0000-00005B280000}"/>
    <cellStyle name="Normal 69 5 2" xfId="9723" xr:uid="{00000000-0005-0000-0000-00005C280000}"/>
    <cellStyle name="Normal 69 5 3" xfId="9722" xr:uid="{00000000-0005-0000-0000-00005D280000}"/>
    <cellStyle name="Normal 69 5 4" xfId="13334" xr:uid="{00000000-0005-0000-0000-00005E280000}"/>
    <cellStyle name="Normal 69 6" xfId="4327" xr:uid="{00000000-0005-0000-0000-00005F280000}"/>
    <cellStyle name="Normal 69 6 2" xfId="9725" xr:uid="{00000000-0005-0000-0000-000060280000}"/>
    <cellStyle name="Normal 69 6 3" xfId="9724" xr:uid="{00000000-0005-0000-0000-000061280000}"/>
    <cellStyle name="Normal 69 6 4" xfId="13315" xr:uid="{00000000-0005-0000-0000-000062280000}"/>
    <cellStyle name="Normal 69 7" xfId="4353" xr:uid="{00000000-0005-0000-0000-000063280000}"/>
    <cellStyle name="Normal 69 7 2" xfId="9727" xr:uid="{00000000-0005-0000-0000-000064280000}"/>
    <cellStyle name="Normal 69 7 3" xfId="9726" xr:uid="{00000000-0005-0000-0000-000065280000}"/>
    <cellStyle name="Normal 69 7 4" xfId="13297" xr:uid="{00000000-0005-0000-0000-000066280000}"/>
    <cellStyle name="Normal 69 8" xfId="4378" xr:uid="{00000000-0005-0000-0000-000067280000}"/>
    <cellStyle name="Normal 69 8 2" xfId="9729" xr:uid="{00000000-0005-0000-0000-000068280000}"/>
    <cellStyle name="Normal 69 8 3" xfId="9728" xr:uid="{00000000-0005-0000-0000-000069280000}"/>
    <cellStyle name="Normal 69 8 4" xfId="13280" xr:uid="{00000000-0005-0000-0000-00006A280000}"/>
    <cellStyle name="Normal 69 9" xfId="4403" xr:uid="{00000000-0005-0000-0000-00006B280000}"/>
    <cellStyle name="Normal 69 9 2" xfId="9731" xr:uid="{00000000-0005-0000-0000-00006C280000}"/>
    <cellStyle name="Normal 69 9 3" xfId="9730" xr:uid="{00000000-0005-0000-0000-00006D280000}"/>
    <cellStyle name="Normal 69 9 4" xfId="13263" xr:uid="{00000000-0005-0000-0000-00006E280000}"/>
    <cellStyle name="Normal 7" xfId="105" xr:uid="{00000000-0005-0000-0000-00006F280000}"/>
    <cellStyle name="Normal 7 10" xfId="1778" xr:uid="{00000000-0005-0000-0000-000070280000}"/>
    <cellStyle name="Normal 7 10 2" xfId="9734" xr:uid="{00000000-0005-0000-0000-000071280000}"/>
    <cellStyle name="Normal 7 10 3" xfId="9733" xr:uid="{00000000-0005-0000-0000-000072280000}"/>
    <cellStyle name="Normal 7 10 4" xfId="14692" xr:uid="{00000000-0005-0000-0000-000073280000}"/>
    <cellStyle name="Normal 7 11" xfId="1957" xr:uid="{00000000-0005-0000-0000-000074280000}"/>
    <cellStyle name="Normal 7 11 2" xfId="9736" xr:uid="{00000000-0005-0000-0000-000075280000}"/>
    <cellStyle name="Normal 7 11 3" xfId="9735" xr:uid="{00000000-0005-0000-0000-000076280000}"/>
    <cellStyle name="Normal 7 11 4" xfId="14601" xr:uid="{00000000-0005-0000-0000-000077280000}"/>
    <cellStyle name="Normal 7 12" xfId="2349" xr:uid="{00000000-0005-0000-0000-000078280000}"/>
    <cellStyle name="Normal 7 12 2" xfId="9738" xr:uid="{00000000-0005-0000-0000-000079280000}"/>
    <cellStyle name="Normal 7 12 3" xfId="9737" xr:uid="{00000000-0005-0000-0000-00007A280000}"/>
    <cellStyle name="Normal 7 12 4" xfId="14376" xr:uid="{00000000-0005-0000-0000-00007B280000}"/>
    <cellStyle name="Normal 7 13" xfId="2376" xr:uid="{00000000-0005-0000-0000-00007C280000}"/>
    <cellStyle name="Normal 7 13 2" xfId="9740" xr:uid="{00000000-0005-0000-0000-00007D280000}"/>
    <cellStyle name="Normal 7 13 3" xfId="9739" xr:uid="{00000000-0005-0000-0000-00007E280000}"/>
    <cellStyle name="Normal 7 13 4" xfId="14361" xr:uid="{00000000-0005-0000-0000-00007F280000}"/>
    <cellStyle name="Normal 7 14" xfId="2246" xr:uid="{00000000-0005-0000-0000-000080280000}"/>
    <cellStyle name="Normal 7 14 2" xfId="9742" xr:uid="{00000000-0005-0000-0000-000081280000}"/>
    <cellStyle name="Normal 7 14 3" xfId="9741" xr:uid="{00000000-0005-0000-0000-000082280000}"/>
    <cellStyle name="Normal 7 14 4" xfId="14436" xr:uid="{00000000-0005-0000-0000-000083280000}"/>
    <cellStyle name="Normal 7 15" xfId="2005" xr:uid="{00000000-0005-0000-0000-000084280000}"/>
    <cellStyle name="Normal 7 15 2" xfId="9744" xr:uid="{00000000-0005-0000-0000-000085280000}"/>
    <cellStyle name="Normal 7 15 3" xfId="9743" xr:uid="{00000000-0005-0000-0000-000086280000}"/>
    <cellStyle name="Normal 7 15 4" xfId="14577" xr:uid="{00000000-0005-0000-0000-000087280000}"/>
    <cellStyle name="Normal 7 16" xfId="2214" xr:uid="{00000000-0005-0000-0000-000088280000}"/>
    <cellStyle name="Normal 7 16 2" xfId="9746" xr:uid="{00000000-0005-0000-0000-000089280000}"/>
    <cellStyle name="Normal 7 16 3" xfId="9745" xr:uid="{00000000-0005-0000-0000-00008A280000}"/>
    <cellStyle name="Normal 7 16 4" xfId="14456" xr:uid="{00000000-0005-0000-0000-00008B280000}"/>
    <cellStyle name="Normal 7 17" xfId="1753" xr:uid="{00000000-0005-0000-0000-00008C280000}"/>
    <cellStyle name="Normal 7 17 2" xfId="9748" xr:uid="{00000000-0005-0000-0000-00008D280000}"/>
    <cellStyle name="Normal 7 17 3" xfId="9747" xr:uid="{00000000-0005-0000-0000-00008E280000}"/>
    <cellStyle name="Normal 7 17 4" xfId="14709" xr:uid="{00000000-0005-0000-0000-00008F280000}"/>
    <cellStyle name="Normal 7 18" xfId="2243" xr:uid="{00000000-0005-0000-0000-000090280000}"/>
    <cellStyle name="Normal 7 18 2" xfId="9750" xr:uid="{00000000-0005-0000-0000-000091280000}"/>
    <cellStyle name="Normal 7 18 3" xfId="9749" xr:uid="{00000000-0005-0000-0000-000092280000}"/>
    <cellStyle name="Normal 7 18 4" xfId="14437" xr:uid="{00000000-0005-0000-0000-000093280000}"/>
    <cellStyle name="Normal 7 19" xfId="2270" xr:uid="{00000000-0005-0000-0000-000094280000}"/>
    <cellStyle name="Normal 7 19 2" xfId="9752" xr:uid="{00000000-0005-0000-0000-000095280000}"/>
    <cellStyle name="Normal 7 19 3" xfId="9751" xr:uid="{00000000-0005-0000-0000-000096280000}"/>
    <cellStyle name="Normal 7 19 4" xfId="14420" xr:uid="{00000000-0005-0000-0000-000097280000}"/>
    <cellStyle name="Normal 7 2" xfId="1701" xr:uid="{00000000-0005-0000-0000-000098280000}"/>
    <cellStyle name="Normal 7 2 2" xfId="9754" xr:uid="{00000000-0005-0000-0000-000099280000}"/>
    <cellStyle name="Normal 7 2 3" xfId="9755" xr:uid="{00000000-0005-0000-0000-00009A280000}"/>
    <cellStyle name="Normal 7 2 4" xfId="9753" xr:uid="{00000000-0005-0000-0000-00009B280000}"/>
    <cellStyle name="Normal 7 2 5" xfId="14733" xr:uid="{00000000-0005-0000-0000-00009C280000}"/>
    <cellStyle name="Normal 7 20" xfId="2494" xr:uid="{00000000-0005-0000-0000-00009D280000}"/>
    <cellStyle name="Normal 7 20 2" xfId="9757" xr:uid="{00000000-0005-0000-0000-00009E280000}"/>
    <cellStyle name="Normal 7 20 3" xfId="9756" xr:uid="{00000000-0005-0000-0000-00009F280000}"/>
    <cellStyle name="Normal 7 20 4" xfId="14283" xr:uid="{00000000-0005-0000-0000-0000A0280000}"/>
    <cellStyle name="Normal 7 21" xfId="2080" xr:uid="{00000000-0005-0000-0000-0000A1280000}"/>
    <cellStyle name="Normal 7 21 2" xfId="9759" xr:uid="{00000000-0005-0000-0000-0000A2280000}"/>
    <cellStyle name="Normal 7 21 3" xfId="9758" xr:uid="{00000000-0005-0000-0000-0000A3280000}"/>
    <cellStyle name="Normal 7 21 4" xfId="14535" xr:uid="{00000000-0005-0000-0000-0000A4280000}"/>
    <cellStyle name="Normal 7 22" xfId="2272" xr:uid="{00000000-0005-0000-0000-0000A5280000}"/>
    <cellStyle name="Normal 7 22 2" xfId="9761" xr:uid="{00000000-0005-0000-0000-0000A6280000}"/>
    <cellStyle name="Normal 7 22 3" xfId="9760" xr:uid="{00000000-0005-0000-0000-0000A7280000}"/>
    <cellStyle name="Normal 7 22 4" xfId="14419" xr:uid="{00000000-0005-0000-0000-0000A8280000}"/>
    <cellStyle name="Normal 7 23" xfId="2625" xr:uid="{00000000-0005-0000-0000-0000A9280000}"/>
    <cellStyle name="Normal 7 23 2" xfId="9763" xr:uid="{00000000-0005-0000-0000-0000AA280000}"/>
    <cellStyle name="Normal 7 23 3" xfId="9762" xr:uid="{00000000-0005-0000-0000-0000AB280000}"/>
    <cellStyle name="Normal 7 23 4" xfId="14201" xr:uid="{00000000-0005-0000-0000-0000AC280000}"/>
    <cellStyle name="Normal 7 24" xfId="2518" xr:uid="{00000000-0005-0000-0000-0000AD280000}"/>
    <cellStyle name="Normal 7 24 2" xfId="9765" xr:uid="{00000000-0005-0000-0000-0000AE280000}"/>
    <cellStyle name="Normal 7 24 3" xfId="9764" xr:uid="{00000000-0005-0000-0000-0000AF280000}"/>
    <cellStyle name="Normal 7 24 4" xfId="14269" xr:uid="{00000000-0005-0000-0000-0000B0280000}"/>
    <cellStyle name="Normal 7 25" xfId="2635" xr:uid="{00000000-0005-0000-0000-0000B1280000}"/>
    <cellStyle name="Normal 7 25 2" xfId="9767" xr:uid="{00000000-0005-0000-0000-0000B2280000}"/>
    <cellStyle name="Normal 7 25 3" xfId="9766" xr:uid="{00000000-0005-0000-0000-0000B3280000}"/>
    <cellStyle name="Normal 7 25 4" xfId="14192" xr:uid="{00000000-0005-0000-0000-0000B4280000}"/>
    <cellStyle name="Normal 7 26" xfId="2049" xr:uid="{00000000-0005-0000-0000-0000B5280000}"/>
    <cellStyle name="Normal 7 26 2" xfId="9769" xr:uid="{00000000-0005-0000-0000-0000B6280000}"/>
    <cellStyle name="Normal 7 26 3" xfId="9768" xr:uid="{00000000-0005-0000-0000-0000B7280000}"/>
    <cellStyle name="Normal 7 26 4" xfId="14554" xr:uid="{00000000-0005-0000-0000-0000B8280000}"/>
    <cellStyle name="Normal 7 27" xfId="3039" xr:uid="{00000000-0005-0000-0000-0000B9280000}"/>
    <cellStyle name="Normal 7 27 2" xfId="9771" xr:uid="{00000000-0005-0000-0000-0000BA280000}"/>
    <cellStyle name="Normal 7 27 3" xfId="9770" xr:uid="{00000000-0005-0000-0000-0000BB280000}"/>
    <cellStyle name="Normal 7 27 4" xfId="13947" xr:uid="{00000000-0005-0000-0000-0000BC280000}"/>
    <cellStyle name="Normal 7 28" xfId="3055" xr:uid="{00000000-0005-0000-0000-0000BD280000}"/>
    <cellStyle name="Normal 7 28 2" xfId="9773" xr:uid="{00000000-0005-0000-0000-0000BE280000}"/>
    <cellStyle name="Normal 7 28 3" xfId="9772" xr:uid="{00000000-0005-0000-0000-0000BF280000}"/>
    <cellStyle name="Normal 7 28 4" xfId="13931" xr:uid="{00000000-0005-0000-0000-0000C0280000}"/>
    <cellStyle name="Normal 7 29" xfId="3064" xr:uid="{00000000-0005-0000-0000-0000C1280000}"/>
    <cellStyle name="Normal 7 29 2" xfId="9775" xr:uid="{00000000-0005-0000-0000-0000C2280000}"/>
    <cellStyle name="Normal 7 29 3" xfId="9774" xr:uid="{00000000-0005-0000-0000-0000C3280000}"/>
    <cellStyle name="Normal 7 29 4" xfId="13923" xr:uid="{00000000-0005-0000-0000-0000C4280000}"/>
    <cellStyle name="Normal 7 3" xfId="1726" xr:uid="{00000000-0005-0000-0000-0000C5280000}"/>
    <cellStyle name="Normal 7 3 2" xfId="9777" xr:uid="{00000000-0005-0000-0000-0000C6280000}"/>
    <cellStyle name="Normal 7 3 3" xfId="9778" xr:uid="{00000000-0005-0000-0000-0000C7280000}"/>
    <cellStyle name="Normal 7 3 4" xfId="9779" xr:uid="{00000000-0005-0000-0000-0000C8280000}"/>
    <cellStyle name="Normal 7 3 5" xfId="9776" xr:uid="{00000000-0005-0000-0000-0000C9280000}"/>
    <cellStyle name="Normal 7 3 6" xfId="14721" xr:uid="{00000000-0005-0000-0000-0000CA280000}"/>
    <cellStyle name="Normal 7 30" xfId="3075" xr:uid="{00000000-0005-0000-0000-0000CB280000}"/>
    <cellStyle name="Normal 7 30 2" xfId="9781" xr:uid="{00000000-0005-0000-0000-0000CC280000}"/>
    <cellStyle name="Normal 7 30 3" xfId="9780" xr:uid="{00000000-0005-0000-0000-0000CD280000}"/>
    <cellStyle name="Normal 7 30 4" xfId="13915" xr:uid="{00000000-0005-0000-0000-0000CE280000}"/>
    <cellStyle name="Normal 7 31" xfId="3086" xr:uid="{00000000-0005-0000-0000-0000CF280000}"/>
    <cellStyle name="Normal 7 31 2" xfId="9783" xr:uid="{00000000-0005-0000-0000-0000D0280000}"/>
    <cellStyle name="Normal 7 31 3" xfId="9782" xr:uid="{00000000-0005-0000-0000-0000D1280000}"/>
    <cellStyle name="Normal 7 31 4" xfId="13907" xr:uid="{00000000-0005-0000-0000-0000D2280000}"/>
    <cellStyle name="Normal 7 32" xfId="3102" xr:uid="{00000000-0005-0000-0000-0000D3280000}"/>
    <cellStyle name="Normal 7 32 2" xfId="9785" xr:uid="{00000000-0005-0000-0000-0000D4280000}"/>
    <cellStyle name="Normal 7 32 3" xfId="9784" xr:uid="{00000000-0005-0000-0000-0000D5280000}"/>
    <cellStyle name="Normal 7 32 4" xfId="13895" xr:uid="{00000000-0005-0000-0000-0000D6280000}"/>
    <cellStyle name="Normal 7 33" xfId="3118" xr:uid="{00000000-0005-0000-0000-0000D7280000}"/>
    <cellStyle name="Normal 7 33 2" xfId="9787" xr:uid="{00000000-0005-0000-0000-0000D8280000}"/>
    <cellStyle name="Normal 7 33 3" xfId="9786" xr:uid="{00000000-0005-0000-0000-0000D9280000}"/>
    <cellStyle name="Normal 7 33 4" xfId="13885" xr:uid="{00000000-0005-0000-0000-0000DA280000}"/>
    <cellStyle name="Normal 7 34" xfId="3133" xr:uid="{00000000-0005-0000-0000-0000DB280000}"/>
    <cellStyle name="Normal 7 34 2" xfId="9789" xr:uid="{00000000-0005-0000-0000-0000DC280000}"/>
    <cellStyle name="Normal 7 34 3" xfId="9788" xr:uid="{00000000-0005-0000-0000-0000DD280000}"/>
    <cellStyle name="Normal 7 34 4" xfId="13878" xr:uid="{00000000-0005-0000-0000-0000DE280000}"/>
    <cellStyle name="Normal 7 35" xfId="3146" xr:uid="{00000000-0005-0000-0000-0000DF280000}"/>
    <cellStyle name="Normal 7 35 2" xfId="9791" xr:uid="{00000000-0005-0000-0000-0000E0280000}"/>
    <cellStyle name="Normal 7 35 3" xfId="9790" xr:uid="{00000000-0005-0000-0000-0000E1280000}"/>
    <cellStyle name="Normal 7 35 4" xfId="13870" xr:uid="{00000000-0005-0000-0000-0000E2280000}"/>
    <cellStyle name="Normal 7 36" xfId="3161" xr:uid="{00000000-0005-0000-0000-0000E3280000}"/>
    <cellStyle name="Normal 7 36 2" xfId="9793" xr:uid="{00000000-0005-0000-0000-0000E4280000}"/>
    <cellStyle name="Normal 7 36 3" xfId="9792" xr:uid="{00000000-0005-0000-0000-0000E5280000}"/>
    <cellStyle name="Normal 7 36 4" xfId="13864" xr:uid="{00000000-0005-0000-0000-0000E6280000}"/>
    <cellStyle name="Normal 7 37" xfId="3175" xr:uid="{00000000-0005-0000-0000-0000E7280000}"/>
    <cellStyle name="Normal 7 37 2" xfId="9795" xr:uid="{00000000-0005-0000-0000-0000E8280000}"/>
    <cellStyle name="Normal 7 37 3" xfId="9794" xr:uid="{00000000-0005-0000-0000-0000E9280000}"/>
    <cellStyle name="Normal 7 37 4" xfId="13859" xr:uid="{00000000-0005-0000-0000-0000EA280000}"/>
    <cellStyle name="Normal 7 38" xfId="3193" xr:uid="{00000000-0005-0000-0000-0000EB280000}"/>
    <cellStyle name="Normal 7 38 2" xfId="9797" xr:uid="{00000000-0005-0000-0000-0000EC280000}"/>
    <cellStyle name="Normal 7 38 3" xfId="9796" xr:uid="{00000000-0005-0000-0000-0000ED280000}"/>
    <cellStyle name="Normal 7 38 4" xfId="13854" xr:uid="{00000000-0005-0000-0000-0000EE280000}"/>
    <cellStyle name="Normal 7 39" xfId="3221" xr:uid="{00000000-0005-0000-0000-0000EF280000}"/>
    <cellStyle name="Normal 7 39 2" xfId="9799" xr:uid="{00000000-0005-0000-0000-0000F0280000}"/>
    <cellStyle name="Normal 7 39 3" xfId="9798" xr:uid="{00000000-0005-0000-0000-0000F1280000}"/>
    <cellStyle name="Normal 7 39 4" xfId="13843" xr:uid="{00000000-0005-0000-0000-0000F2280000}"/>
    <cellStyle name="Normal 7 4" xfId="1820" xr:uid="{00000000-0005-0000-0000-0000F3280000}"/>
    <cellStyle name="Normal 7 4 2" xfId="9801" xr:uid="{00000000-0005-0000-0000-0000F4280000}"/>
    <cellStyle name="Normal 7 4 3" xfId="9800" xr:uid="{00000000-0005-0000-0000-0000F5280000}"/>
    <cellStyle name="Normal 7 4 4" xfId="14674" xr:uid="{00000000-0005-0000-0000-0000F6280000}"/>
    <cellStyle name="Normal 7 40" xfId="3234" xr:uid="{00000000-0005-0000-0000-0000F7280000}"/>
    <cellStyle name="Normal 7 40 2" xfId="9803" xr:uid="{00000000-0005-0000-0000-0000F8280000}"/>
    <cellStyle name="Normal 7 40 3" xfId="9802" xr:uid="{00000000-0005-0000-0000-0000F9280000}"/>
    <cellStyle name="Normal 7 40 4" xfId="13835" xr:uid="{00000000-0005-0000-0000-0000FA280000}"/>
    <cellStyle name="Normal 7 41" xfId="3255" xr:uid="{00000000-0005-0000-0000-0000FB280000}"/>
    <cellStyle name="Normal 7 41 2" xfId="9805" xr:uid="{00000000-0005-0000-0000-0000FC280000}"/>
    <cellStyle name="Normal 7 41 3" xfId="9804" xr:uid="{00000000-0005-0000-0000-0000FD280000}"/>
    <cellStyle name="Normal 7 41 4" xfId="13824" xr:uid="{00000000-0005-0000-0000-0000FE280000}"/>
    <cellStyle name="Normal 7 42" xfId="2938" xr:uid="{00000000-0005-0000-0000-0000FF280000}"/>
    <cellStyle name="Normal 7 42 2" xfId="9807" xr:uid="{00000000-0005-0000-0000-000000290000}"/>
    <cellStyle name="Normal 7 42 3" xfId="9806" xr:uid="{00000000-0005-0000-0000-000001290000}"/>
    <cellStyle name="Normal 7 42 4" xfId="14016" xr:uid="{00000000-0005-0000-0000-000002290000}"/>
    <cellStyle name="Normal 7 43" xfId="3253" xr:uid="{00000000-0005-0000-0000-000003290000}"/>
    <cellStyle name="Normal 7 43 2" xfId="9809" xr:uid="{00000000-0005-0000-0000-000004290000}"/>
    <cellStyle name="Normal 7 43 3" xfId="9808" xr:uid="{00000000-0005-0000-0000-000005290000}"/>
    <cellStyle name="Normal 7 43 4" xfId="13825" xr:uid="{00000000-0005-0000-0000-000006290000}"/>
    <cellStyle name="Normal 7 44" xfId="3229" xr:uid="{00000000-0005-0000-0000-000007290000}"/>
    <cellStyle name="Normal 7 44 2" xfId="9811" xr:uid="{00000000-0005-0000-0000-000008290000}"/>
    <cellStyle name="Normal 7 44 3" xfId="9810" xr:uid="{00000000-0005-0000-0000-000009290000}"/>
    <cellStyle name="Normal 7 44 4" xfId="13839" xr:uid="{00000000-0005-0000-0000-00000A290000}"/>
    <cellStyle name="Normal 7 45" xfId="3319" xr:uid="{00000000-0005-0000-0000-00000B290000}"/>
    <cellStyle name="Normal 7 45 2" xfId="9813" xr:uid="{00000000-0005-0000-0000-00000C290000}"/>
    <cellStyle name="Normal 7 45 3" xfId="9812" xr:uid="{00000000-0005-0000-0000-00000D290000}"/>
    <cellStyle name="Normal 7 45 4" xfId="13799" xr:uid="{00000000-0005-0000-0000-00000E290000}"/>
    <cellStyle name="Normal 7 46" xfId="3382" xr:uid="{00000000-0005-0000-0000-00000F290000}"/>
    <cellStyle name="Normal 7 46 2" xfId="9815" xr:uid="{00000000-0005-0000-0000-000010290000}"/>
    <cellStyle name="Normal 7 46 3" xfId="9814" xr:uid="{00000000-0005-0000-0000-000011290000}"/>
    <cellStyle name="Normal 7 46 4" xfId="13773" xr:uid="{00000000-0005-0000-0000-000012290000}"/>
    <cellStyle name="Normal 7 47" xfId="3357" xr:uid="{00000000-0005-0000-0000-000013290000}"/>
    <cellStyle name="Normal 7 47 2" xfId="9817" xr:uid="{00000000-0005-0000-0000-000014290000}"/>
    <cellStyle name="Normal 7 47 3" xfId="9816" xr:uid="{00000000-0005-0000-0000-000015290000}"/>
    <cellStyle name="Normal 7 47 4" xfId="13780" xr:uid="{00000000-0005-0000-0000-000016290000}"/>
    <cellStyle name="Normal 7 48" xfId="3374" xr:uid="{00000000-0005-0000-0000-000017290000}"/>
    <cellStyle name="Normal 7 48 2" xfId="9819" xr:uid="{00000000-0005-0000-0000-000018290000}"/>
    <cellStyle name="Normal 7 48 3" xfId="9818" xr:uid="{00000000-0005-0000-0000-000019290000}"/>
    <cellStyle name="Normal 7 48 4" xfId="13776" xr:uid="{00000000-0005-0000-0000-00001A290000}"/>
    <cellStyle name="Normal 7 49" xfId="3431" xr:uid="{00000000-0005-0000-0000-00001B290000}"/>
    <cellStyle name="Normal 7 49 2" xfId="9821" xr:uid="{00000000-0005-0000-0000-00001C290000}"/>
    <cellStyle name="Normal 7 49 3" xfId="9820" xr:uid="{00000000-0005-0000-0000-00001D290000}"/>
    <cellStyle name="Normal 7 49 4" xfId="13754" xr:uid="{00000000-0005-0000-0000-00001E290000}"/>
    <cellStyle name="Normal 7 5" xfId="1836" xr:uid="{00000000-0005-0000-0000-00001F290000}"/>
    <cellStyle name="Normal 7 5 2" xfId="9823" xr:uid="{00000000-0005-0000-0000-000020290000}"/>
    <cellStyle name="Normal 7 5 3" xfId="9822" xr:uid="{00000000-0005-0000-0000-000021290000}"/>
    <cellStyle name="Normal 7 5 4" xfId="14665" xr:uid="{00000000-0005-0000-0000-000022290000}"/>
    <cellStyle name="Normal 7 50" xfId="3386" xr:uid="{00000000-0005-0000-0000-000023290000}"/>
    <cellStyle name="Normal 7 50 2" xfId="9825" xr:uid="{00000000-0005-0000-0000-000024290000}"/>
    <cellStyle name="Normal 7 50 3" xfId="9824" xr:uid="{00000000-0005-0000-0000-000025290000}"/>
    <cellStyle name="Normal 7 50 4" xfId="13769" xr:uid="{00000000-0005-0000-0000-000026290000}"/>
    <cellStyle name="Normal 7 51" xfId="3578" xr:uid="{00000000-0005-0000-0000-000027290000}"/>
    <cellStyle name="Normal 7 51 2" xfId="9827" xr:uid="{00000000-0005-0000-0000-000028290000}"/>
    <cellStyle name="Normal 7 51 3" xfId="9826" xr:uid="{00000000-0005-0000-0000-000029290000}"/>
    <cellStyle name="Normal 7 51 4" xfId="13691" xr:uid="{00000000-0005-0000-0000-00002A290000}"/>
    <cellStyle name="Normal 7 52" xfId="3604" xr:uid="{00000000-0005-0000-0000-00002B290000}"/>
    <cellStyle name="Normal 7 52 2" xfId="9829" xr:uid="{00000000-0005-0000-0000-00002C290000}"/>
    <cellStyle name="Normal 7 52 3" xfId="9828" xr:uid="{00000000-0005-0000-0000-00002D290000}"/>
    <cellStyle name="Normal 7 52 4" xfId="13677" xr:uid="{00000000-0005-0000-0000-00002E290000}"/>
    <cellStyle name="Normal 7 53" xfId="3631" xr:uid="{00000000-0005-0000-0000-00002F290000}"/>
    <cellStyle name="Normal 7 53 2" xfId="9831" xr:uid="{00000000-0005-0000-0000-000030290000}"/>
    <cellStyle name="Normal 7 53 3" xfId="9830" xr:uid="{00000000-0005-0000-0000-000031290000}"/>
    <cellStyle name="Normal 7 53 4" xfId="13665" xr:uid="{00000000-0005-0000-0000-000032290000}"/>
    <cellStyle name="Normal 7 54" xfId="3521" xr:uid="{00000000-0005-0000-0000-000033290000}"/>
    <cellStyle name="Normal 7 54 2" xfId="9833" xr:uid="{00000000-0005-0000-0000-000034290000}"/>
    <cellStyle name="Normal 7 54 3" xfId="9832" xr:uid="{00000000-0005-0000-0000-000035290000}"/>
    <cellStyle name="Normal 7 54 4" xfId="13714" xr:uid="{00000000-0005-0000-0000-000036290000}"/>
    <cellStyle name="Normal 7 55" xfId="3652" xr:uid="{00000000-0005-0000-0000-000037290000}"/>
    <cellStyle name="Normal 7 55 2" xfId="9835" xr:uid="{00000000-0005-0000-0000-000038290000}"/>
    <cellStyle name="Normal 7 55 3" xfId="9834" xr:uid="{00000000-0005-0000-0000-000039290000}"/>
    <cellStyle name="Normal 7 55 4" xfId="13654" xr:uid="{00000000-0005-0000-0000-00003A290000}"/>
    <cellStyle name="Normal 7 56" xfId="3679" xr:uid="{00000000-0005-0000-0000-00003B290000}"/>
    <cellStyle name="Normal 7 56 2" xfId="9837" xr:uid="{00000000-0005-0000-0000-00003C290000}"/>
    <cellStyle name="Normal 7 56 3" xfId="9836" xr:uid="{00000000-0005-0000-0000-00003D290000}"/>
    <cellStyle name="Normal 7 56 4" xfId="13645" xr:uid="{00000000-0005-0000-0000-00003E290000}"/>
    <cellStyle name="Normal 7 57" xfId="3707" xr:uid="{00000000-0005-0000-0000-00003F290000}"/>
    <cellStyle name="Normal 7 57 2" xfId="9839" xr:uid="{00000000-0005-0000-0000-000040290000}"/>
    <cellStyle name="Normal 7 57 3" xfId="9838" xr:uid="{00000000-0005-0000-0000-000041290000}"/>
    <cellStyle name="Normal 7 57 4" xfId="13634" xr:uid="{00000000-0005-0000-0000-000042290000}"/>
    <cellStyle name="Normal 7 58" xfId="3575" xr:uid="{00000000-0005-0000-0000-000043290000}"/>
    <cellStyle name="Normal 7 58 2" xfId="9841" xr:uid="{00000000-0005-0000-0000-000044290000}"/>
    <cellStyle name="Normal 7 58 3" xfId="9840" xr:uid="{00000000-0005-0000-0000-000045290000}"/>
    <cellStyle name="Normal 7 58 4" xfId="13693" xr:uid="{00000000-0005-0000-0000-000046290000}"/>
    <cellStyle name="Normal 7 59" xfId="3878" xr:uid="{00000000-0005-0000-0000-000047290000}"/>
    <cellStyle name="Normal 7 59 2" xfId="9843" xr:uid="{00000000-0005-0000-0000-000048290000}"/>
    <cellStyle name="Normal 7 59 3" xfId="9842" xr:uid="{00000000-0005-0000-0000-000049290000}"/>
    <cellStyle name="Normal 7 59 4" xfId="13562" xr:uid="{00000000-0005-0000-0000-00004A290000}"/>
    <cellStyle name="Normal 7 6" xfId="1853" xr:uid="{00000000-0005-0000-0000-00004B290000}"/>
    <cellStyle name="Normal 7 6 2" xfId="9845" xr:uid="{00000000-0005-0000-0000-00004C290000}"/>
    <cellStyle name="Normal 7 6 3" xfId="9844" xr:uid="{00000000-0005-0000-0000-00004D290000}"/>
    <cellStyle name="Normal 7 6 4" xfId="14658" xr:uid="{00000000-0005-0000-0000-00004E290000}"/>
    <cellStyle name="Normal 7 60" xfId="3563" xr:uid="{00000000-0005-0000-0000-00004F290000}"/>
    <cellStyle name="Normal 7 60 2" xfId="9847" xr:uid="{00000000-0005-0000-0000-000050290000}"/>
    <cellStyle name="Normal 7 60 3" xfId="9846" xr:uid="{00000000-0005-0000-0000-000051290000}"/>
    <cellStyle name="Normal 7 60 4" xfId="13698" xr:uid="{00000000-0005-0000-0000-000052290000}"/>
    <cellStyle name="Normal 7 61" xfId="3790" xr:uid="{00000000-0005-0000-0000-000053290000}"/>
    <cellStyle name="Normal 7 61 2" xfId="9849" xr:uid="{00000000-0005-0000-0000-000054290000}"/>
    <cellStyle name="Normal 7 61 3" xfId="9848" xr:uid="{00000000-0005-0000-0000-000055290000}"/>
    <cellStyle name="Normal 7 61 4" xfId="13596" xr:uid="{00000000-0005-0000-0000-000056290000}"/>
    <cellStyle name="Normal 7 62" xfId="1344" xr:uid="{00000000-0005-0000-0000-000057290000}"/>
    <cellStyle name="Normal 7 62 2" xfId="9851" xr:uid="{00000000-0005-0000-0000-000058290000}"/>
    <cellStyle name="Normal 7 62 3" xfId="9850" xr:uid="{00000000-0005-0000-0000-000059290000}"/>
    <cellStyle name="Normal 7 62 4" xfId="14789" xr:uid="{00000000-0005-0000-0000-00005A290000}"/>
    <cellStyle name="Normal 7 63" xfId="5787" xr:uid="{00000000-0005-0000-0000-00005B290000}"/>
    <cellStyle name="Normal 7 63 2" xfId="9853" xr:uid="{00000000-0005-0000-0000-00005C290000}"/>
    <cellStyle name="Normal 7 63 3" xfId="9852" xr:uid="{00000000-0005-0000-0000-00005D290000}"/>
    <cellStyle name="Normal 7 63 4" xfId="12429" xr:uid="{00000000-0005-0000-0000-00005E290000}"/>
    <cellStyle name="Normal 7 64" xfId="9854" xr:uid="{00000000-0005-0000-0000-00005F290000}"/>
    <cellStyle name="Normal 7 65" xfId="9732" xr:uid="{00000000-0005-0000-0000-000060290000}"/>
    <cellStyle name="Normal 7 66" xfId="14959" xr:uid="{00000000-0005-0000-0000-000061290000}"/>
    <cellStyle name="Normal 7 7" xfId="1758" xr:uid="{00000000-0005-0000-0000-000062290000}"/>
    <cellStyle name="Normal 7 7 2" xfId="9856" xr:uid="{00000000-0005-0000-0000-000063290000}"/>
    <cellStyle name="Normal 7 7 3" xfId="9855" xr:uid="{00000000-0005-0000-0000-000064290000}"/>
    <cellStyle name="Normal 7 7 4" xfId="14706" xr:uid="{00000000-0005-0000-0000-000065290000}"/>
    <cellStyle name="Normal 7 8" xfId="1773" xr:uid="{00000000-0005-0000-0000-000066290000}"/>
    <cellStyle name="Normal 7 8 2" xfId="9858" xr:uid="{00000000-0005-0000-0000-000067290000}"/>
    <cellStyle name="Normal 7 8 3" xfId="9857" xr:uid="{00000000-0005-0000-0000-000068290000}"/>
    <cellStyle name="Normal 7 8 4" xfId="14696" xr:uid="{00000000-0005-0000-0000-000069290000}"/>
    <cellStyle name="Normal 7 9" xfId="1760" xr:uid="{00000000-0005-0000-0000-00006A290000}"/>
    <cellStyle name="Normal 7 9 2" xfId="9860" xr:uid="{00000000-0005-0000-0000-00006B290000}"/>
    <cellStyle name="Normal 7 9 3" xfId="9859" xr:uid="{00000000-0005-0000-0000-00006C290000}"/>
    <cellStyle name="Normal 7 9 4" xfId="14705" xr:uid="{00000000-0005-0000-0000-00006D290000}"/>
    <cellStyle name="Normal 70" xfId="2888" xr:uid="{00000000-0005-0000-0000-00006E290000}"/>
    <cellStyle name="Normal 70 10" xfId="9862" xr:uid="{00000000-0005-0000-0000-00006F290000}"/>
    <cellStyle name="Normal 70 11" xfId="9861" xr:uid="{00000000-0005-0000-0000-000070290000}"/>
    <cellStyle name="Normal 70 12" xfId="14034" xr:uid="{00000000-0005-0000-0000-000071290000}"/>
    <cellStyle name="Normal 70 2" xfId="4248" xr:uid="{00000000-0005-0000-0000-000072290000}"/>
    <cellStyle name="Normal 70 2 2" xfId="9864" xr:uid="{00000000-0005-0000-0000-000073290000}"/>
    <cellStyle name="Normal 70 2 3" xfId="9863" xr:uid="{00000000-0005-0000-0000-000074290000}"/>
    <cellStyle name="Normal 70 2 4" xfId="13367" xr:uid="{00000000-0005-0000-0000-000075290000}"/>
    <cellStyle name="Normal 70 3" xfId="4274" xr:uid="{00000000-0005-0000-0000-000076290000}"/>
    <cellStyle name="Normal 70 3 2" xfId="9866" xr:uid="{00000000-0005-0000-0000-000077290000}"/>
    <cellStyle name="Normal 70 3 3" xfId="9865" xr:uid="{00000000-0005-0000-0000-000078290000}"/>
    <cellStyle name="Normal 70 3 4" xfId="13350" xr:uid="{00000000-0005-0000-0000-000079290000}"/>
    <cellStyle name="Normal 70 4" xfId="4300" xr:uid="{00000000-0005-0000-0000-00007A290000}"/>
    <cellStyle name="Normal 70 4 2" xfId="9868" xr:uid="{00000000-0005-0000-0000-00007B290000}"/>
    <cellStyle name="Normal 70 4 3" xfId="9867" xr:uid="{00000000-0005-0000-0000-00007C290000}"/>
    <cellStyle name="Normal 70 4 4" xfId="13333" xr:uid="{00000000-0005-0000-0000-00007D290000}"/>
    <cellStyle name="Normal 70 5" xfId="4328" xr:uid="{00000000-0005-0000-0000-00007E290000}"/>
    <cellStyle name="Normal 70 5 2" xfId="9870" xr:uid="{00000000-0005-0000-0000-00007F290000}"/>
    <cellStyle name="Normal 70 5 3" xfId="9869" xr:uid="{00000000-0005-0000-0000-000080290000}"/>
    <cellStyle name="Normal 70 5 4" xfId="13314" xr:uid="{00000000-0005-0000-0000-000081290000}"/>
    <cellStyle name="Normal 70 6" xfId="4354" xr:uid="{00000000-0005-0000-0000-000082290000}"/>
    <cellStyle name="Normal 70 6 2" xfId="9872" xr:uid="{00000000-0005-0000-0000-000083290000}"/>
    <cellStyle name="Normal 70 6 3" xfId="9871" xr:uid="{00000000-0005-0000-0000-000084290000}"/>
    <cellStyle name="Normal 70 6 4" xfId="13296" xr:uid="{00000000-0005-0000-0000-000085290000}"/>
    <cellStyle name="Normal 70 7" xfId="4379" xr:uid="{00000000-0005-0000-0000-000086290000}"/>
    <cellStyle name="Normal 70 7 2" xfId="9874" xr:uid="{00000000-0005-0000-0000-000087290000}"/>
    <cellStyle name="Normal 70 7 3" xfId="9873" xr:uid="{00000000-0005-0000-0000-000088290000}"/>
    <cellStyle name="Normal 70 7 4" xfId="13279" xr:uid="{00000000-0005-0000-0000-000089290000}"/>
    <cellStyle name="Normal 70 8" xfId="4404" xr:uid="{00000000-0005-0000-0000-00008A290000}"/>
    <cellStyle name="Normal 70 8 2" xfId="9876" xr:uid="{00000000-0005-0000-0000-00008B290000}"/>
    <cellStyle name="Normal 70 8 3" xfId="9875" xr:uid="{00000000-0005-0000-0000-00008C290000}"/>
    <cellStyle name="Normal 70 8 4" xfId="13262" xr:uid="{00000000-0005-0000-0000-00008D290000}"/>
    <cellStyle name="Normal 70 9" xfId="4429" xr:uid="{00000000-0005-0000-0000-00008E290000}"/>
    <cellStyle name="Normal 70 9 2" xfId="9878" xr:uid="{00000000-0005-0000-0000-00008F290000}"/>
    <cellStyle name="Normal 70 9 3" xfId="9877" xr:uid="{00000000-0005-0000-0000-000090290000}"/>
    <cellStyle name="Normal 70 9 4" xfId="13245" xr:uid="{00000000-0005-0000-0000-000091290000}"/>
    <cellStyle name="Normal 71" xfId="4249" xr:uid="{00000000-0005-0000-0000-000092290000}"/>
    <cellStyle name="Normal 71 2" xfId="9880" xr:uid="{00000000-0005-0000-0000-000093290000}"/>
    <cellStyle name="Normal 71 3" xfId="9879" xr:uid="{00000000-0005-0000-0000-000094290000}"/>
    <cellStyle name="Normal 71 4" xfId="13366" xr:uid="{00000000-0005-0000-0000-000095290000}"/>
    <cellStyle name="Normal 72" xfId="4275" xr:uid="{00000000-0005-0000-0000-000096290000}"/>
    <cellStyle name="Normal 72 2" xfId="9882" xr:uid="{00000000-0005-0000-0000-000097290000}"/>
    <cellStyle name="Normal 72 3" xfId="9881" xr:uid="{00000000-0005-0000-0000-000098290000}"/>
    <cellStyle name="Normal 72 4" xfId="13349" xr:uid="{00000000-0005-0000-0000-000099290000}"/>
    <cellStyle name="Normal 73" xfId="4301" xr:uid="{00000000-0005-0000-0000-00009A290000}"/>
    <cellStyle name="Normal 73 2" xfId="9884" xr:uid="{00000000-0005-0000-0000-00009B290000}"/>
    <cellStyle name="Normal 73 3" xfId="9883" xr:uid="{00000000-0005-0000-0000-00009C290000}"/>
    <cellStyle name="Normal 73 4" xfId="13332" xr:uid="{00000000-0005-0000-0000-00009D290000}"/>
    <cellStyle name="Normal 74" xfId="4302" xr:uid="{00000000-0005-0000-0000-00009E290000}"/>
    <cellStyle name="Normal 74 2" xfId="9886" xr:uid="{00000000-0005-0000-0000-00009F290000}"/>
    <cellStyle name="Normal 74 3" xfId="9885" xr:uid="{00000000-0005-0000-0000-0000A0290000}"/>
    <cellStyle name="Normal 74 4" xfId="13331" xr:uid="{00000000-0005-0000-0000-0000A1290000}"/>
    <cellStyle name="Normal 75" xfId="4303" xr:uid="{00000000-0005-0000-0000-0000A2290000}"/>
    <cellStyle name="Normal 75 2" xfId="9888" xr:uid="{00000000-0005-0000-0000-0000A3290000}"/>
    <cellStyle name="Normal 75 3" xfId="9887" xr:uid="{00000000-0005-0000-0000-0000A4290000}"/>
    <cellStyle name="Normal 75 4" xfId="13330" xr:uid="{00000000-0005-0000-0000-0000A5290000}"/>
    <cellStyle name="Normal 76" xfId="4330" xr:uid="{00000000-0005-0000-0000-0000A6290000}"/>
    <cellStyle name="Normal 76 2" xfId="9890" xr:uid="{00000000-0005-0000-0000-0000A7290000}"/>
    <cellStyle name="Normal 76 3" xfId="9889" xr:uid="{00000000-0005-0000-0000-0000A8290000}"/>
    <cellStyle name="Normal 76 4" xfId="13312" xr:uid="{00000000-0005-0000-0000-0000A9290000}"/>
    <cellStyle name="Normal 77" xfId="4355" xr:uid="{00000000-0005-0000-0000-0000AA290000}"/>
    <cellStyle name="Normal 77 2" xfId="9892" xr:uid="{00000000-0005-0000-0000-0000AB290000}"/>
    <cellStyle name="Normal 77 3" xfId="9891" xr:uid="{00000000-0005-0000-0000-0000AC290000}"/>
    <cellStyle name="Normal 77 4" xfId="13295" xr:uid="{00000000-0005-0000-0000-0000AD290000}"/>
    <cellStyle name="Normal 78" xfId="4380" xr:uid="{00000000-0005-0000-0000-0000AE290000}"/>
    <cellStyle name="Normal 78 2" xfId="9894" xr:uid="{00000000-0005-0000-0000-0000AF290000}"/>
    <cellStyle name="Normal 78 3" xfId="9893" xr:uid="{00000000-0005-0000-0000-0000B0290000}"/>
    <cellStyle name="Normal 78 4" xfId="13278" xr:uid="{00000000-0005-0000-0000-0000B1290000}"/>
    <cellStyle name="Normal 79" xfId="4405" xr:uid="{00000000-0005-0000-0000-0000B2290000}"/>
    <cellStyle name="Normal 79 2" xfId="9896" xr:uid="{00000000-0005-0000-0000-0000B3290000}"/>
    <cellStyle name="Normal 79 3" xfId="9895" xr:uid="{00000000-0005-0000-0000-0000B4290000}"/>
    <cellStyle name="Normal 79 4" xfId="13261" xr:uid="{00000000-0005-0000-0000-0000B5290000}"/>
    <cellStyle name="Normal 8" xfId="106" xr:uid="{00000000-0005-0000-0000-0000B6290000}"/>
    <cellStyle name="Normal 8 10" xfId="1833" xr:uid="{00000000-0005-0000-0000-0000B7290000}"/>
    <cellStyle name="Normal 8 10 2" xfId="9899" xr:uid="{00000000-0005-0000-0000-0000B8290000}"/>
    <cellStyle name="Normal 8 10 3" xfId="9898" xr:uid="{00000000-0005-0000-0000-0000B9290000}"/>
    <cellStyle name="Normal 8 10 4" xfId="14668" xr:uid="{00000000-0005-0000-0000-0000BA290000}"/>
    <cellStyle name="Normal 8 11" xfId="1954" xr:uid="{00000000-0005-0000-0000-0000BB290000}"/>
    <cellStyle name="Normal 8 11 2" xfId="9901" xr:uid="{00000000-0005-0000-0000-0000BC290000}"/>
    <cellStyle name="Normal 8 11 3" xfId="9900" xr:uid="{00000000-0005-0000-0000-0000BD290000}"/>
    <cellStyle name="Normal 8 11 4" xfId="14604" xr:uid="{00000000-0005-0000-0000-0000BE290000}"/>
    <cellStyle name="Normal 8 12" xfId="2317" xr:uid="{00000000-0005-0000-0000-0000BF290000}"/>
    <cellStyle name="Normal 8 12 2" xfId="9903" xr:uid="{00000000-0005-0000-0000-0000C0290000}"/>
    <cellStyle name="Normal 8 12 3" xfId="9902" xr:uid="{00000000-0005-0000-0000-0000C1290000}"/>
    <cellStyle name="Normal 8 12 4" xfId="14391" xr:uid="{00000000-0005-0000-0000-0000C2290000}"/>
    <cellStyle name="Normal 8 13" xfId="2019" xr:uid="{00000000-0005-0000-0000-0000C3290000}"/>
    <cellStyle name="Normal 8 13 2" xfId="9905" xr:uid="{00000000-0005-0000-0000-0000C4290000}"/>
    <cellStyle name="Normal 8 13 3" xfId="9904" xr:uid="{00000000-0005-0000-0000-0000C5290000}"/>
    <cellStyle name="Normal 8 13 4" xfId="14571" xr:uid="{00000000-0005-0000-0000-0000C6290000}"/>
    <cellStyle name="Normal 8 14" xfId="2154" xr:uid="{00000000-0005-0000-0000-0000C7290000}"/>
    <cellStyle name="Normal 8 14 2" xfId="9907" xr:uid="{00000000-0005-0000-0000-0000C8290000}"/>
    <cellStyle name="Normal 8 14 3" xfId="9906" xr:uid="{00000000-0005-0000-0000-0000C9290000}"/>
    <cellStyle name="Normal 8 14 4" xfId="14488" xr:uid="{00000000-0005-0000-0000-0000CA290000}"/>
    <cellStyle name="Normal 8 15" xfId="2042" xr:uid="{00000000-0005-0000-0000-0000CB290000}"/>
    <cellStyle name="Normal 8 15 2" xfId="9909" xr:uid="{00000000-0005-0000-0000-0000CC290000}"/>
    <cellStyle name="Normal 8 15 3" xfId="9908" xr:uid="{00000000-0005-0000-0000-0000CD290000}"/>
    <cellStyle name="Normal 8 15 4" xfId="14559" xr:uid="{00000000-0005-0000-0000-0000CE290000}"/>
    <cellStyle name="Normal 8 16" xfId="2095" xr:uid="{00000000-0005-0000-0000-0000CF290000}"/>
    <cellStyle name="Normal 8 16 2" xfId="9911" xr:uid="{00000000-0005-0000-0000-0000D0290000}"/>
    <cellStyle name="Normal 8 16 3" xfId="9910" xr:uid="{00000000-0005-0000-0000-0000D1290000}"/>
    <cellStyle name="Normal 8 16 4" xfId="14523" xr:uid="{00000000-0005-0000-0000-0000D2290000}"/>
    <cellStyle name="Normal 8 17" xfId="2532" xr:uid="{00000000-0005-0000-0000-0000D3290000}"/>
    <cellStyle name="Normal 8 17 2" xfId="9913" xr:uid="{00000000-0005-0000-0000-0000D4290000}"/>
    <cellStyle name="Normal 8 17 3" xfId="9912" xr:uid="{00000000-0005-0000-0000-0000D5290000}"/>
    <cellStyle name="Normal 8 17 4" xfId="14263" xr:uid="{00000000-0005-0000-0000-0000D6290000}"/>
    <cellStyle name="Normal 8 18" xfId="2071" xr:uid="{00000000-0005-0000-0000-0000D7290000}"/>
    <cellStyle name="Normal 8 18 2" xfId="9915" xr:uid="{00000000-0005-0000-0000-0000D8290000}"/>
    <cellStyle name="Normal 8 18 3" xfId="9914" xr:uid="{00000000-0005-0000-0000-0000D9290000}"/>
    <cellStyle name="Normal 8 18 4" xfId="14543" xr:uid="{00000000-0005-0000-0000-0000DA290000}"/>
    <cellStyle name="Normal 8 19" xfId="2559" xr:uid="{00000000-0005-0000-0000-0000DB290000}"/>
    <cellStyle name="Normal 8 19 2" xfId="9917" xr:uid="{00000000-0005-0000-0000-0000DC290000}"/>
    <cellStyle name="Normal 8 19 3" xfId="9916" xr:uid="{00000000-0005-0000-0000-0000DD290000}"/>
    <cellStyle name="Normal 8 19 4" xfId="14245" xr:uid="{00000000-0005-0000-0000-0000DE290000}"/>
    <cellStyle name="Normal 8 2" xfId="1702" xr:uid="{00000000-0005-0000-0000-0000DF290000}"/>
    <cellStyle name="Normal 8 2 2" xfId="9919" xr:uid="{00000000-0005-0000-0000-0000E0290000}"/>
    <cellStyle name="Normal 8 2 3" xfId="9920" xr:uid="{00000000-0005-0000-0000-0000E1290000}"/>
    <cellStyle name="Normal 8 2 4" xfId="9918" xr:uid="{00000000-0005-0000-0000-0000E2290000}"/>
    <cellStyle name="Normal 8 2 5" xfId="14732" xr:uid="{00000000-0005-0000-0000-0000E3290000}"/>
    <cellStyle name="Normal 8 20" xfId="2201" xr:uid="{00000000-0005-0000-0000-0000E4290000}"/>
    <cellStyle name="Normal 8 20 2" xfId="9922" xr:uid="{00000000-0005-0000-0000-0000E5290000}"/>
    <cellStyle name="Normal 8 20 3" xfId="9921" xr:uid="{00000000-0005-0000-0000-0000E6290000}"/>
    <cellStyle name="Normal 8 20 4" xfId="14463" xr:uid="{00000000-0005-0000-0000-0000E7290000}"/>
    <cellStyle name="Normal 8 21" xfId="2314" xr:uid="{00000000-0005-0000-0000-0000E8290000}"/>
    <cellStyle name="Normal 8 21 2" xfId="9924" xr:uid="{00000000-0005-0000-0000-0000E9290000}"/>
    <cellStyle name="Normal 8 21 3" xfId="9923" xr:uid="{00000000-0005-0000-0000-0000EA290000}"/>
    <cellStyle name="Normal 8 21 4" xfId="14393" xr:uid="{00000000-0005-0000-0000-0000EB290000}"/>
    <cellStyle name="Normal 8 22" xfId="2410" xr:uid="{00000000-0005-0000-0000-0000EC290000}"/>
    <cellStyle name="Normal 8 22 2" xfId="9926" xr:uid="{00000000-0005-0000-0000-0000ED290000}"/>
    <cellStyle name="Normal 8 22 3" xfId="9925" xr:uid="{00000000-0005-0000-0000-0000EE290000}"/>
    <cellStyle name="Normal 8 22 4" xfId="14338" xr:uid="{00000000-0005-0000-0000-0000EF290000}"/>
    <cellStyle name="Normal 8 23" xfId="2589" xr:uid="{00000000-0005-0000-0000-0000F0290000}"/>
    <cellStyle name="Normal 8 23 2" xfId="9928" xr:uid="{00000000-0005-0000-0000-0000F1290000}"/>
    <cellStyle name="Normal 8 23 3" xfId="9927" xr:uid="{00000000-0005-0000-0000-0000F2290000}"/>
    <cellStyle name="Normal 8 23 4" xfId="14225" xr:uid="{00000000-0005-0000-0000-0000F3290000}"/>
    <cellStyle name="Normal 8 24" xfId="2552" xr:uid="{00000000-0005-0000-0000-0000F4290000}"/>
    <cellStyle name="Normal 8 24 2" xfId="9930" xr:uid="{00000000-0005-0000-0000-0000F5290000}"/>
    <cellStyle name="Normal 8 24 3" xfId="9929" xr:uid="{00000000-0005-0000-0000-0000F6290000}"/>
    <cellStyle name="Normal 8 24 4" xfId="14250" xr:uid="{00000000-0005-0000-0000-0000F7290000}"/>
    <cellStyle name="Normal 8 25" xfId="2110" xr:uid="{00000000-0005-0000-0000-0000F8290000}"/>
    <cellStyle name="Normal 8 25 2" xfId="9932" xr:uid="{00000000-0005-0000-0000-0000F9290000}"/>
    <cellStyle name="Normal 8 25 3" xfId="9931" xr:uid="{00000000-0005-0000-0000-0000FA290000}"/>
    <cellStyle name="Normal 8 25 4" xfId="14512" xr:uid="{00000000-0005-0000-0000-0000FB290000}"/>
    <cellStyle name="Normal 8 26" xfId="2321" xr:uid="{00000000-0005-0000-0000-0000FC290000}"/>
    <cellStyle name="Normal 8 26 2" xfId="9934" xr:uid="{00000000-0005-0000-0000-0000FD290000}"/>
    <cellStyle name="Normal 8 26 3" xfId="9933" xr:uid="{00000000-0005-0000-0000-0000FE290000}"/>
    <cellStyle name="Normal 8 26 4" xfId="14388" xr:uid="{00000000-0005-0000-0000-0000FF290000}"/>
    <cellStyle name="Normal 8 27" xfId="3007" xr:uid="{00000000-0005-0000-0000-0000002A0000}"/>
    <cellStyle name="Normal 8 27 2" xfId="9936" xr:uid="{00000000-0005-0000-0000-0000012A0000}"/>
    <cellStyle name="Normal 8 27 3" xfId="9935" xr:uid="{00000000-0005-0000-0000-0000022A0000}"/>
    <cellStyle name="Normal 8 27 4" xfId="13976" xr:uid="{00000000-0005-0000-0000-0000032A0000}"/>
    <cellStyle name="Normal 8 28" xfId="3056" xr:uid="{00000000-0005-0000-0000-0000042A0000}"/>
    <cellStyle name="Normal 8 28 2" xfId="9938" xr:uid="{00000000-0005-0000-0000-0000052A0000}"/>
    <cellStyle name="Normal 8 28 3" xfId="9937" xr:uid="{00000000-0005-0000-0000-0000062A0000}"/>
    <cellStyle name="Normal 8 28 4" xfId="13930" xr:uid="{00000000-0005-0000-0000-0000072A0000}"/>
    <cellStyle name="Normal 8 29" xfId="3065" xr:uid="{00000000-0005-0000-0000-0000082A0000}"/>
    <cellStyle name="Normal 8 29 2" xfId="9940" xr:uid="{00000000-0005-0000-0000-0000092A0000}"/>
    <cellStyle name="Normal 8 29 3" xfId="9939" xr:uid="{00000000-0005-0000-0000-00000A2A0000}"/>
    <cellStyle name="Normal 8 29 4" xfId="13922" xr:uid="{00000000-0005-0000-0000-00000B2A0000}"/>
    <cellStyle name="Normal 8 3" xfId="1727" xr:uid="{00000000-0005-0000-0000-00000C2A0000}"/>
    <cellStyle name="Normal 8 3 2" xfId="9942" xr:uid="{00000000-0005-0000-0000-00000D2A0000}"/>
    <cellStyle name="Normal 8 3 3" xfId="9943" xr:uid="{00000000-0005-0000-0000-00000E2A0000}"/>
    <cellStyle name="Normal 8 3 4" xfId="9944" xr:uid="{00000000-0005-0000-0000-00000F2A0000}"/>
    <cellStyle name="Normal 8 3 5" xfId="9941" xr:uid="{00000000-0005-0000-0000-0000102A0000}"/>
    <cellStyle name="Normal 8 3 6" xfId="14720" xr:uid="{00000000-0005-0000-0000-0000112A0000}"/>
    <cellStyle name="Normal 8 30" xfId="3076" xr:uid="{00000000-0005-0000-0000-0000122A0000}"/>
    <cellStyle name="Normal 8 30 2" xfId="9946" xr:uid="{00000000-0005-0000-0000-0000132A0000}"/>
    <cellStyle name="Normal 8 30 3" xfId="9945" xr:uid="{00000000-0005-0000-0000-0000142A0000}"/>
    <cellStyle name="Normal 8 30 4" xfId="13914" xr:uid="{00000000-0005-0000-0000-0000152A0000}"/>
    <cellStyle name="Normal 8 31" xfId="3087" xr:uid="{00000000-0005-0000-0000-0000162A0000}"/>
    <cellStyle name="Normal 8 31 2" xfId="9948" xr:uid="{00000000-0005-0000-0000-0000172A0000}"/>
    <cellStyle name="Normal 8 31 3" xfId="9947" xr:uid="{00000000-0005-0000-0000-0000182A0000}"/>
    <cellStyle name="Normal 8 31 4" xfId="13906" xr:uid="{00000000-0005-0000-0000-0000192A0000}"/>
    <cellStyle name="Normal 8 32" xfId="3103" xr:uid="{00000000-0005-0000-0000-00001A2A0000}"/>
    <cellStyle name="Normal 8 32 2" xfId="9950" xr:uid="{00000000-0005-0000-0000-00001B2A0000}"/>
    <cellStyle name="Normal 8 32 3" xfId="9949" xr:uid="{00000000-0005-0000-0000-00001C2A0000}"/>
    <cellStyle name="Normal 8 32 4" xfId="13894" xr:uid="{00000000-0005-0000-0000-00001D2A0000}"/>
    <cellStyle name="Normal 8 33" xfId="3119" xr:uid="{00000000-0005-0000-0000-00001E2A0000}"/>
    <cellStyle name="Normal 8 33 2" xfId="9952" xr:uid="{00000000-0005-0000-0000-00001F2A0000}"/>
    <cellStyle name="Normal 8 33 3" xfId="9951" xr:uid="{00000000-0005-0000-0000-0000202A0000}"/>
    <cellStyle name="Normal 8 33 4" xfId="13884" xr:uid="{00000000-0005-0000-0000-0000212A0000}"/>
    <cellStyle name="Normal 8 34" xfId="3134" xr:uid="{00000000-0005-0000-0000-0000222A0000}"/>
    <cellStyle name="Normal 8 34 2" xfId="9954" xr:uid="{00000000-0005-0000-0000-0000232A0000}"/>
    <cellStyle name="Normal 8 34 3" xfId="9953" xr:uid="{00000000-0005-0000-0000-0000242A0000}"/>
    <cellStyle name="Normal 8 34 4" xfId="13877" xr:uid="{00000000-0005-0000-0000-0000252A0000}"/>
    <cellStyle name="Normal 8 35" xfId="3149" xr:uid="{00000000-0005-0000-0000-0000262A0000}"/>
    <cellStyle name="Normal 8 35 2" xfId="9956" xr:uid="{00000000-0005-0000-0000-0000272A0000}"/>
    <cellStyle name="Normal 8 35 3" xfId="9955" xr:uid="{00000000-0005-0000-0000-0000282A0000}"/>
    <cellStyle name="Normal 8 35 4" xfId="13869" xr:uid="{00000000-0005-0000-0000-0000292A0000}"/>
    <cellStyle name="Normal 8 36" xfId="3165" xr:uid="{00000000-0005-0000-0000-00002A2A0000}"/>
    <cellStyle name="Normal 8 36 2" xfId="9958" xr:uid="{00000000-0005-0000-0000-00002B2A0000}"/>
    <cellStyle name="Normal 8 36 3" xfId="9957" xr:uid="{00000000-0005-0000-0000-00002C2A0000}"/>
    <cellStyle name="Normal 8 36 4" xfId="13863" xr:uid="{00000000-0005-0000-0000-00002D2A0000}"/>
    <cellStyle name="Normal 8 37" xfId="3181" xr:uid="{00000000-0005-0000-0000-00002E2A0000}"/>
    <cellStyle name="Normal 8 37 2" xfId="9960" xr:uid="{00000000-0005-0000-0000-00002F2A0000}"/>
    <cellStyle name="Normal 8 37 3" xfId="9959" xr:uid="{00000000-0005-0000-0000-0000302A0000}"/>
    <cellStyle name="Normal 8 37 4" xfId="13858" xr:uid="{00000000-0005-0000-0000-0000312A0000}"/>
    <cellStyle name="Normal 8 38" xfId="3200" xr:uid="{00000000-0005-0000-0000-0000322A0000}"/>
    <cellStyle name="Normal 8 38 2" xfId="9962" xr:uid="{00000000-0005-0000-0000-0000332A0000}"/>
    <cellStyle name="Normal 8 38 3" xfId="9961" xr:uid="{00000000-0005-0000-0000-0000342A0000}"/>
    <cellStyle name="Normal 8 38 4" xfId="13852" xr:uid="{00000000-0005-0000-0000-0000352A0000}"/>
    <cellStyle name="Normal 8 39" xfId="3222" xr:uid="{00000000-0005-0000-0000-0000362A0000}"/>
    <cellStyle name="Normal 8 39 2" xfId="9964" xr:uid="{00000000-0005-0000-0000-0000372A0000}"/>
    <cellStyle name="Normal 8 39 3" xfId="9963" xr:uid="{00000000-0005-0000-0000-0000382A0000}"/>
    <cellStyle name="Normal 8 39 4" xfId="13842" xr:uid="{00000000-0005-0000-0000-0000392A0000}"/>
    <cellStyle name="Normal 8 4" xfId="1821" xr:uid="{00000000-0005-0000-0000-00003A2A0000}"/>
    <cellStyle name="Normal 8 4 2" xfId="9966" xr:uid="{00000000-0005-0000-0000-00003B2A0000}"/>
    <cellStyle name="Normal 8 4 3" xfId="9965" xr:uid="{00000000-0005-0000-0000-00003C2A0000}"/>
    <cellStyle name="Normal 8 4 4" xfId="14673" xr:uid="{00000000-0005-0000-0000-00003D2A0000}"/>
    <cellStyle name="Normal 8 40" xfId="3243" xr:uid="{00000000-0005-0000-0000-00003E2A0000}"/>
    <cellStyle name="Normal 8 40 2" xfId="9968" xr:uid="{00000000-0005-0000-0000-00003F2A0000}"/>
    <cellStyle name="Normal 8 40 3" xfId="9967" xr:uid="{00000000-0005-0000-0000-0000402A0000}"/>
    <cellStyle name="Normal 8 40 4" xfId="13831" xr:uid="{00000000-0005-0000-0000-0000412A0000}"/>
    <cellStyle name="Normal 8 41" xfId="3265" xr:uid="{00000000-0005-0000-0000-0000422A0000}"/>
    <cellStyle name="Normal 8 41 2" xfId="9970" xr:uid="{00000000-0005-0000-0000-0000432A0000}"/>
    <cellStyle name="Normal 8 41 3" xfId="9969" xr:uid="{00000000-0005-0000-0000-0000442A0000}"/>
    <cellStyle name="Normal 8 41 4" xfId="13819" xr:uid="{00000000-0005-0000-0000-0000452A0000}"/>
    <cellStyle name="Normal 8 42" xfId="3305" xr:uid="{00000000-0005-0000-0000-0000462A0000}"/>
    <cellStyle name="Normal 8 42 2" xfId="9972" xr:uid="{00000000-0005-0000-0000-0000472A0000}"/>
    <cellStyle name="Normal 8 42 3" xfId="9971" xr:uid="{00000000-0005-0000-0000-0000482A0000}"/>
    <cellStyle name="Normal 8 42 4" xfId="13806" xr:uid="{00000000-0005-0000-0000-0000492A0000}"/>
    <cellStyle name="Normal 8 43" xfId="3329" xr:uid="{00000000-0005-0000-0000-00004A2A0000}"/>
    <cellStyle name="Normal 8 43 2" xfId="9974" xr:uid="{00000000-0005-0000-0000-00004B2A0000}"/>
    <cellStyle name="Normal 8 43 3" xfId="9973" xr:uid="{00000000-0005-0000-0000-00004C2A0000}"/>
    <cellStyle name="Normal 8 43 4" xfId="13794" xr:uid="{00000000-0005-0000-0000-00004D2A0000}"/>
    <cellStyle name="Normal 8 44" xfId="3353" xr:uid="{00000000-0005-0000-0000-00004E2A0000}"/>
    <cellStyle name="Normal 8 44 2" xfId="9976" xr:uid="{00000000-0005-0000-0000-00004F2A0000}"/>
    <cellStyle name="Normal 8 44 3" xfId="9975" xr:uid="{00000000-0005-0000-0000-0000502A0000}"/>
    <cellStyle name="Normal 8 44 4" xfId="13784" xr:uid="{00000000-0005-0000-0000-0000512A0000}"/>
    <cellStyle name="Normal 8 45" xfId="3425" xr:uid="{00000000-0005-0000-0000-0000522A0000}"/>
    <cellStyle name="Normal 8 45 2" xfId="9978" xr:uid="{00000000-0005-0000-0000-0000532A0000}"/>
    <cellStyle name="Normal 8 45 3" xfId="9977" xr:uid="{00000000-0005-0000-0000-0000542A0000}"/>
    <cellStyle name="Normal 8 45 4" xfId="13757" xr:uid="{00000000-0005-0000-0000-0000552A0000}"/>
    <cellStyle name="Normal 8 46" xfId="3450" xr:uid="{00000000-0005-0000-0000-0000562A0000}"/>
    <cellStyle name="Normal 8 46 2" xfId="9980" xr:uid="{00000000-0005-0000-0000-0000572A0000}"/>
    <cellStyle name="Normal 8 46 3" xfId="9979" xr:uid="{00000000-0005-0000-0000-0000582A0000}"/>
    <cellStyle name="Normal 8 46 4" xfId="13745" xr:uid="{00000000-0005-0000-0000-0000592A0000}"/>
    <cellStyle name="Normal 8 47" xfId="3476" xr:uid="{00000000-0005-0000-0000-00005A2A0000}"/>
    <cellStyle name="Normal 8 47 2" xfId="9982" xr:uid="{00000000-0005-0000-0000-00005B2A0000}"/>
    <cellStyle name="Normal 8 47 3" xfId="9981" xr:uid="{00000000-0005-0000-0000-00005C2A0000}"/>
    <cellStyle name="Normal 8 47 4" xfId="13734" xr:uid="{00000000-0005-0000-0000-00005D2A0000}"/>
    <cellStyle name="Normal 8 48" xfId="3501" xr:uid="{00000000-0005-0000-0000-00005E2A0000}"/>
    <cellStyle name="Normal 8 48 2" xfId="9984" xr:uid="{00000000-0005-0000-0000-00005F2A0000}"/>
    <cellStyle name="Normal 8 48 3" xfId="9983" xr:uid="{00000000-0005-0000-0000-0000602A0000}"/>
    <cellStyle name="Normal 8 48 4" xfId="13722" xr:uid="{00000000-0005-0000-0000-0000612A0000}"/>
    <cellStyle name="Normal 8 49" xfId="3514" xr:uid="{00000000-0005-0000-0000-0000622A0000}"/>
    <cellStyle name="Normal 8 49 2" xfId="9986" xr:uid="{00000000-0005-0000-0000-0000632A0000}"/>
    <cellStyle name="Normal 8 49 3" xfId="9985" xr:uid="{00000000-0005-0000-0000-0000642A0000}"/>
    <cellStyle name="Normal 8 49 4" xfId="13717" xr:uid="{00000000-0005-0000-0000-0000652A0000}"/>
    <cellStyle name="Normal 8 5" xfId="1837" xr:uid="{00000000-0005-0000-0000-0000662A0000}"/>
    <cellStyle name="Normal 8 5 2" xfId="9988" xr:uid="{00000000-0005-0000-0000-0000672A0000}"/>
    <cellStyle name="Normal 8 5 3" xfId="9987" xr:uid="{00000000-0005-0000-0000-0000682A0000}"/>
    <cellStyle name="Normal 8 5 4" xfId="14664" xr:uid="{00000000-0005-0000-0000-0000692A0000}"/>
    <cellStyle name="Normal 8 50" xfId="3207" xr:uid="{00000000-0005-0000-0000-00006A2A0000}"/>
    <cellStyle name="Normal 8 50 2" xfId="9990" xr:uid="{00000000-0005-0000-0000-00006B2A0000}"/>
    <cellStyle name="Normal 8 50 3" xfId="9989" xr:uid="{00000000-0005-0000-0000-00006C2A0000}"/>
    <cellStyle name="Normal 8 50 4" xfId="13850" xr:uid="{00000000-0005-0000-0000-00006D2A0000}"/>
    <cellStyle name="Normal 8 51" xfId="3585" xr:uid="{00000000-0005-0000-0000-00006E2A0000}"/>
    <cellStyle name="Normal 8 51 2" xfId="9992" xr:uid="{00000000-0005-0000-0000-00006F2A0000}"/>
    <cellStyle name="Normal 8 51 3" xfId="9991" xr:uid="{00000000-0005-0000-0000-0000702A0000}"/>
    <cellStyle name="Normal 8 51 4" xfId="13687" xr:uid="{00000000-0005-0000-0000-0000712A0000}"/>
    <cellStyle name="Normal 8 52" xfId="3615" xr:uid="{00000000-0005-0000-0000-0000722A0000}"/>
    <cellStyle name="Normal 8 52 2" xfId="9994" xr:uid="{00000000-0005-0000-0000-0000732A0000}"/>
    <cellStyle name="Normal 8 52 3" xfId="9993" xr:uid="{00000000-0005-0000-0000-0000742A0000}"/>
    <cellStyle name="Normal 8 52 4" xfId="13673" xr:uid="{00000000-0005-0000-0000-0000752A0000}"/>
    <cellStyle name="Normal 8 53" xfId="3349" xr:uid="{00000000-0005-0000-0000-0000762A0000}"/>
    <cellStyle name="Normal 8 53 2" xfId="9996" xr:uid="{00000000-0005-0000-0000-0000772A0000}"/>
    <cellStyle name="Normal 8 53 3" xfId="9995" xr:uid="{00000000-0005-0000-0000-0000782A0000}"/>
    <cellStyle name="Normal 8 53 4" xfId="13785" xr:uid="{00000000-0005-0000-0000-0000792A0000}"/>
    <cellStyle name="Normal 8 54" xfId="3447" xr:uid="{00000000-0005-0000-0000-00007A2A0000}"/>
    <cellStyle name="Normal 8 54 2" xfId="9998" xr:uid="{00000000-0005-0000-0000-00007B2A0000}"/>
    <cellStyle name="Normal 8 54 3" xfId="9997" xr:uid="{00000000-0005-0000-0000-00007C2A0000}"/>
    <cellStyle name="Normal 8 54 4" xfId="13746" xr:uid="{00000000-0005-0000-0000-00007D2A0000}"/>
    <cellStyle name="Normal 8 55" xfId="3231" xr:uid="{00000000-0005-0000-0000-00007E2A0000}"/>
    <cellStyle name="Normal 8 55 2" xfId="10000" xr:uid="{00000000-0005-0000-0000-00007F2A0000}"/>
    <cellStyle name="Normal 8 55 3" xfId="9999" xr:uid="{00000000-0005-0000-0000-0000802A0000}"/>
    <cellStyle name="Normal 8 55 4" xfId="13837" xr:uid="{00000000-0005-0000-0000-0000812A0000}"/>
    <cellStyle name="Normal 8 56" xfId="3523" xr:uid="{00000000-0005-0000-0000-0000822A0000}"/>
    <cellStyle name="Normal 8 56 2" xfId="10002" xr:uid="{00000000-0005-0000-0000-0000832A0000}"/>
    <cellStyle name="Normal 8 56 3" xfId="10001" xr:uid="{00000000-0005-0000-0000-0000842A0000}"/>
    <cellStyle name="Normal 8 56 4" xfId="13712" xr:uid="{00000000-0005-0000-0000-0000852A0000}"/>
    <cellStyle name="Normal 8 57" xfId="3391" xr:uid="{00000000-0005-0000-0000-0000862A0000}"/>
    <cellStyle name="Normal 8 57 2" xfId="10004" xr:uid="{00000000-0005-0000-0000-0000872A0000}"/>
    <cellStyle name="Normal 8 57 3" xfId="10003" xr:uid="{00000000-0005-0000-0000-0000882A0000}"/>
    <cellStyle name="Normal 8 57 4" xfId="13767" xr:uid="{00000000-0005-0000-0000-0000892A0000}"/>
    <cellStyle name="Normal 8 58" xfId="3736" xr:uid="{00000000-0005-0000-0000-00008A2A0000}"/>
    <cellStyle name="Normal 8 58 2" xfId="10006" xr:uid="{00000000-0005-0000-0000-00008B2A0000}"/>
    <cellStyle name="Normal 8 58 3" xfId="10005" xr:uid="{00000000-0005-0000-0000-00008C2A0000}"/>
    <cellStyle name="Normal 8 58 4" xfId="13622" xr:uid="{00000000-0005-0000-0000-00008D2A0000}"/>
    <cellStyle name="Normal 8 59" xfId="3751" xr:uid="{00000000-0005-0000-0000-00008E2A0000}"/>
    <cellStyle name="Normal 8 59 2" xfId="10008" xr:uid="{00000000-0005-0000-0000-00008F2A0000}"/>
    <cellStyle name="Normal 8 59 3" xfId="10007" xr:uid="{00000000-0005-0000-0000-0000902A0000}"/>
    <cellStyle name="Normal 8 59 4" xfId="13616" xr:uid="{00000000-0005-0000-0000-0000912A0000}"/>
    <cellStyle name="Normal 8 6" xfId="1854" xr:uid="{00000000-0005-0000-0000-0000922A0000}"/>
    <cellStyle name="Normal 8 6 2" xfId="10010" xr:uid="{00000000-0005-0000-0000-0000932A0000}"/>
    <cellStyle name="Normal 8 6 3" xfId="10009" xr:uid="{00000000-0005-0000-0000-0000942A0000}"/>
    <cellStyle name="Normal 8 6 4" xfId="14657" xr:uid="{00000000-0005-0000-0000-0000952A0000}"/>
    <cellStyle name="Normal 8 60" xfId="3902" xr:uid="{00000000-0005-0000-0000-0000962A0000}"/>
    <cellStyle name="Normal 8 60 2" xfId="10012" xr:uid="{00000000-0005-0000-0000-0000972A0000}"/>
    <cellStyle name="Normal 8 60 3" xfId="10011" xr:uid="{00000000-0005-0000-0000-0000982A0000}"/>
    <cellStyle name="Normal 8 60 4" xfId="13548" xr:uid="{00000000-0005-0000-0000-0000992A0000}"/>
    <cellStyle name="Normal 8 61" xfId="3853" xr:uid="{00000000-0005-0000-0000-00009A2A0000}"/>
    <cellStyle name="Normal 8 61 2" xfId="10014" xr:uid="{00000000-0005-0000-0000-00009B2A0000}"/>
    <cellStyle name="Normal 8 61 3" xfId="10013" xr:uid="{00000000-0005-0000-0000-00009C2A0000}"/>
    <cellStyle name="Normal 8 61 4" xfId="13574" xr:uid="{00000000-0005-0000-0000-00009D2A0000}"/>
    <cellStyle name="Normal 8 62" xfId="1292" xr:uid="{00000000-0005-0000-0000-00009E2A0000}"/>
    <cellStyle name="Normal 8 62 2" xfId="10016" xr:uid="{00000000-0005-0000-0000-00009F2A0000}"/>
    <cellStyle name="Normal 8 62 3" xfId="10015" xr:uid="{00000000-0005-0000-0000-0000A02A0000}"/>
    <cellStyle name="Normal 8 62 4" xfId="14797" xr:uid="{00000000-0005-0000-0000-0000A12A0000}"/>
    <cellStyle name="Normal 8 63" xfId="5788" xr:uid="{00000000-0005-0000-0000-0000A22A0000}"/>
    <cellStyle name="Normal 8 63 2" xfId="10018" xr:uid="{00000000-0005-0000-0000-0000A32A0000}"/>
    <cellStyle name="Normal 8 63 3" xfId="10017" xr:uid="{00000000-0005-0000-0000-0000A42A0000}"/>
    <cellStyle name="Normal 8 63 4" xfId="12428" xr:uid="{00000000-0005-0000-0000-0000A52A0000}"/>
    <cellStyle name="Normal 8 64" xfId="10019" xr:uid="{00000000-0005-0000-0000-0000A62A0000}"/>
    <cellStyle name="Normal 8 65" xfId="9897" xr:uid="{00000000-0005-0000-0000-0000A72A0000}"/>
    <cellStyle name="Normal 8 66" xfId="14958" xr:uid="{00000000-0005-0000-0000-0000A82A0000}"/>
    <cellStyle name="Normal 8 7" xfId="1873" xr:uid="{00000000-0005-0000-0000-0000A92A0000}"/>
    <cellStyle name="Normal 8 7 2" xfId="10021" xr:uid="{00000000-0005-0000-0000-0000AA2A0000}"/>
    <cellStyle name="Normal 8 7 3" xfId="10020" xr:uid="{00000000-0005-0000-0000-0000AB2A0000}"/>
    <cellStyle name="Normal 8 7 4" xfId="14646" xr:uid="{00000000-0005-0000-0000-0000AC2A0000}"/>
    <cellStyle name="Normal 8 8" xfId="1772" xr:uid="{00000000-0005-0000-0000-0000AD2A0000}"/>
    <cellStyle name="Normal 8 8 2" xfId="10023" xr:uid="{00000000-0005-0000-0000-0000AE2A0000}"/>
    <cellStyle name="Normal 8 8 3" xfId="10022" xr:uid="{00000000-0005-0000-0000-0000AF2A0000}"/>
    <cellStyle name="Normal 8 8 4" xfId="14697" xr:uid="{00000000-0005-0000-0000-0000B02A0000}"/>
    <cellStyle name="Normal 8 9" xfId="1774" xr:uid="{00000000-0005-0000-0000-0000B12A0000}"/>
    <cellStyle name="Normal 8 9 2" xfId="10025" xr:uid="{00000000-0005-0000-0000-0000B22A0000}"/>
    <cellStyle name="Normal 8 9 3" xfId="10024" xr:uid="{00000000-0005-0000-0000-0000B32A0000}"/>
    <cellStyle name="Normal 8 9 4" xfId="14695" xr:uid="{00000000-0005-0000-0000-0000B42A0000}"/>
    <cellStyle name="Normal 80" xfId="4430" xr:uid="{00000000-0005-0000-0000-0000B52A0000}"/>
    <cellStyle name="Normal 80 2" xfId="10027" xr:uid="{00000000-0005-0000-0000-0000B62A0000}"/>
    <cellStyle name="Normal 80 3" xfId="10026" xr:uid="{00000000-0005-0000-0000-0000B72A0000}"/>
    <cellStyle name="Normal 80 4" xfId="13244" xr:uid="{00000000-0005-0000-0000-0000B82A0000}"/>
    <cellStyle name="Normal 81" xfId="5287" xr:uid="{00000000-0005-0000-0000-0000B92A0000}"/>
    <cellStyle name="Normal 81 2" xfId="10029" xr:uid="{00000000-0005-0000-0000-0000BA2A0000}"/>
    <cellStyle name="Normal 81 3" xfId="10028" xr:uid="{00000000-0005-0000-0000-0000BB2A0000}"/>
    <cellStyle name="Normal 81 4" xfId="12704" xr:uid="{00000000-0005-0000-0000-0000BC2A0000}"/>
    <cellStyle name="Normal 82" xfId="36" xr:uid="{00000000-0005-0000-0000-0000BD2A0000}"/>
    <cellStyle name="Normal 9" xfId="107" xr:uid="{00000000-0005-0000-0000-0000BE2A0000}"/>
    <cellStyle name="Normal 9 10" xfId="1906" xr:uid="{00000000-0005-0000-0000-0000BF2A0000}"/>
    <cellStyle name="Normal 9 10 2" xfId="10032" xr:uid="{00000000-0005-0000-0000-0000C02A0000}"/>
    <cellStyle name="Normal 9 10 3" xfId="10031" xr:uid="{00000000-0005-0000-0000-0000C12A0000}"/>
    <cellStyle name="Normal 9 10 4" xfId="14628" xr:uid="{00000000-0005-0000-0000-0000C22A0000}"/>
    <cellStyle name="Normal 9 11" xfId="1951" xr:uid="{00000000-0005-0000-0000-0000C32A0000}"/>
    <cellStyle name="Normal 9 11 2" xfId="10034" xr:uid="{00000000-0005-0000-0000-0000C42A0000}"/>
    <cellStyle name="Normal 9 11 3" xfId="10033" xr:uid="{00000000-0005-0000-0000-0000C52A0000}"/>
    <cellStyle name="Normal 9 11 4" xfId="14607" xr:uid="{00000000-0005-0000-0000-0000C62A0000}"/>
    <cellStyle name="Normal 9 12" xfId="2292" xr:uid="{00000000-0005-0000-0000-0000C72A0000}"/>
    <cellStyle name="Normal 9 12 2" xfId="10036" xr:uid="{00000000-0005-0000-0000-0000C82A0000}"/>
    <cellStyle name="Normal 9 12 3" xfId="10035" xr:uid="{00000000-0005-0000-0000-0000C92A0000}"/>
    <cellStyle name="Normal 9 12 4" xfId="14404" xr:uid="{00000000-0005-0000-0000-0000CA2A0000}"/>
    <cellStyle name="Normal 9 13" xfId="2210" xr:uid="{00000000-0005-0000-0000-0000CB2A0000}"/>
    <cellStyle name="Normal 9 13 2" xfId="10038" xr:uid="{00000000-0005-0000-0000-0000CC2A0000}"/>
    <cellStyle name="Normal 9 13 3" xfId="10037" xr:uid="{00000000-0005-0000-0000-0000CD2A0000}"/>
    <cellStyle name="Normal 9 13 4" xfId="14458" xr:uid="{00000000-0005-0000-0000-0000CE2A0000}"/>
    <cellStyle name="Normal 9 14" xfId="2066" xr:uid="{00000000-0005-0000-0000-0000CF2A0000}"/>
    <cellStyle name="Normal 9 14 2" xfId="10040" xr:uid="{00000000-0005-0000-0000-0000D02A0000}"/>
    <cellStyle name="Normal 9 14 3" xfId="10039" xr:uid="{00000000-0005-0000-0000-0000D12A0000}"/>
    <cellStyle name="Normal 9 14 4" xfId="14546" xr:uid="{00000000-0005-0000-0000-0000D22A0000}"/>
    <cellStyle name="Normal 9 15" xfId="2133" xr:uid="{00000000-0005-0000-0000-0000D32A0000}"/>
    <cellStyle name="Normal 9 15 2" xfId="10042" xr:uid="{00000000-0005-0000-0000-0000D42A0000}"/>
    <cellStyle name="Normal 9 15 3" xfId="10041" xr:uid="{00000000-0005-0000-0000-0000D52A0000}"/>
    <cellStyle name="Normal 9 15 4" xfId="14499" xr:uid="{00000000-0005-0000-0000-0000D62A0000}"/>
    <cellStyle name="Normal 9 16" xfId="2190" xr:uid="{00000000-0005-0000-0000-0000D72A0000}"/>
    <cellStyle name="Normal 9 16 2" xfId="10044" xr:uid="{00000000-0005-0000-0000-0000D82A0000}"/>
    <cellStyle name="Normal 9 16 3" xfId="10043" xr:uid="{00000000-0005-0000-0000-0000D92A0000}"/>
    <cellStyle name="Normal 9 16 4" xfId="14470" xr:uid="{00000000-0005-0000-0000-0000DA2A0000}"/>
    <cellStyle name="Normal 9 17" xfId="2350" xr:uid="{00000000-0005-0000-0000-0000DB2A0000}"/>
    <cellStyle name="Normal 9 17 2" xfId="10046" xr:uid="{00000000-0005-0000-0000-0000DC2A0000}"/>
    <cellStyle name="Normal 9 17 3" xfId="10045" xr:uid="{00000000-0005-0000-0000-0000DD2A0000}"/>
    <cellStyle name="Normal 9 17 4" xfId="14375" xr:uid="{00000000-0005-0000-0000-0000DE2A0000}"/>
    <cellStyle name="Normal 9 18" xfId="2276" xr:uid="{00000000-0005-0000-0000-0000DF2A0000}"/>
    <cellStyle name="Normal 9 18 2" xfId="10048" xr:uid="{00000000-0005-0000-0000-0000E02A0000}"/>
    <cellStyle name="Normal 9 18 3" xfId="10047" xr:uid="{00000000-0005-0000-0000-0000E12A0000}"/>
    <cellStyle name="Normal 9 18 4" xfId="14415" xr:uid="{00000000-0005-0000-0000-0000E22A0000}"/>
    <cellStyle name="Normal 9 19" xfId="2194" xr:uid="{00000000-0005-0000-0000-0000E32A0000}"/>
    <cellStyle name="Normal 9 19 2" xfId="10050" xr:uid="{00000000-0005-0000-0000-0000E42A0000}"/>
    <cellStyle name="Normal 9 19 3" xfId="10049" xr:uid="{00000000-0005-0000-0000-0000E52A0000}"/>
    <cellStyle name="Normal 9 19 4" xfId="14467" xr:uid="{00000000-0005-0000-0000-0000E62A0000}"/>
    <cellStyle name="Normal 9 2" xfId="1703" xr:uid="{00000000-0005-0000-0000-0000E72A0000}"/>
    <cellStyle name="Normal 9 2 2" xfId="10052" xr:uid="{00000000-0005-0000-0000-0000E82A0000}"/>
    <cellStyle name="Normal 9 2 3" xfId="10053" xr:uid="{00000000-0005-0000-0000-0000E92A0000}"/>
    <cellStyle name="Normal 9 2 4" xfId="10054" xr:uid="{00000000-0005-0000-0000-0000EA2A0000}"/>
    <cellStyle name="Normal 9 2 5" xfId="10051" xr:uid="{00000000-0005-0000-0000-0000EB2A0000}"/>
    <cellStyle name="Normal 9 2 6" xfId="14731" xr:uid="{00000000-0005-0000-0000-0000EC2A0000}"/>
    <cellStyle name="Normal 9 20" xfId="1977" xr:uid="{00000000-0005-0000-0000-0000ED2A0000}"/>
    <cellStyle name="Normal 9 20 2" xfId="10056" xr:uid="{00000000-0005-0000-0000-0000EE2A0000}"/>
    <cellStyle name="Normal 9 20 3" xfId="10055" xr:uid="{00000000-0005-0000-0000-0000EF2A0000}"/>
    <cellStyle name="Normal 9 20 4" xfId="14588" xr:uid="{00000000-0005-0000-0000-0000F02A0000}"/>
    <cellStyle name="Normal 9 21" xfId="2426" xr:uid="{00000000-0005-0000-0000-0000F12A0000}"/>
    <cellStyle name="Normal 9 21 2" xfId="10058" xr:uid="{00000000-0005-0000-0000-0000F22A0000}"/>
    <cellStyle name="Normal 9 21 3" xfId="10057" xr:uid="{00000000-0005-0000-0000-0000F32A0000}"/>
    <cellStyle name="Normal 9 21 4" xfId="14326" xr:uid="{00000000-0005-0000-0000-0000F42A0000}"/>
    <cellStyle name="Normal 9 22" xfId="2490" xr:uid="{00000000-0005-0000-0000-0000F52A0000}"/>
    <cellStyle name="Normal 9 22 2" xfId="10060" xr:uid="{00000000-0005-0000-0000-0000F62A0000}"/>
    <cellStyle name="Normal 9 22 3" xfId="10059" xr:uid="{00000000-0005-0000-0000-0000F72A0000}"/>
    <cellStyle name="Normal 9 22 4" xfId="14285" xr:uid="{00000000-0005-0000-0000-0000F82A0000}"/>
    <cellStyle name="Normal 9 23" xfId="2093" xr:uid="{00000000-0005-0000-0000-0000F92A0000}"/>
    <cellStyle name="Normal 9 23 2" xfId="10062" xr:uid="{00000000-0005-0000-0000-0000FA2A0000}"/>
    <cellStyle name="Normal 9 23 3" xfId="10061" xr:uid="{00000000-0005-0000-0000-0000FB2A0000}"/>
    <cellStyle name="Normal 9 23 4" xfId="14525" xr:uid="{00000000-0005-0000-0000-0000FC2A0000}"/>
    <cellStyle name="Normal 9 24" xfId="2032" xr:uid="{00000000-0005-0000-0000-0000FD2A0000}"/>
    <cellStyle name="Normal 9 24 2" xfId="10064" xr:uid="{00000000-0005-0000-0000-0000FE2A0000}"/>
    <cellStyle name="Normal 9 24 3" xfId="10063" xr:uid="{00000000-0005-0000-0000-0000FF2A0000}"/>
    <cellStyle name="Normal 9 24 4" xfId="14563" xr:uid="{00000000-0005-0000-0000-0000002B0000}"/>
    <cellStyle name="Normal 9 25" xfId="2533" xr:uid="{00000000-0005-0000-0000-0000012B0000}"/>
    <cellStyle name="Normal 9 25 2" xfId="10066" xr:uid="{00000000-0005-0000-0000-0000022B0000}"/>
    <cellStyle name="Normal 9 25 3" xfId="10065" xr:uid="{00000000-0005-0000-0000-0000032B0000}"/>
    <cellStyle name="Normal 9 25 4" xfId="14262" xr:uid="{00000000-0005-0000-0000-0000042B0000}"/>
    <cellStyle name="Normal 9 26" xfId="2224" xr:uid="{00000000-0005-0000-0000-0000052B0000}"/>
    <cellStyle name="Normal 9 26 2" xfId="10068" xr:uid="{00000000-0005-0000-0000-0000062B0000}"/>
    <cellStyle name="Normal 9 26 3" xfId="10067" xr:uid="{00000000-0005-0000-0000-0000072B0000}"/>
    <cellStyle name="Normal 9 26 4" xfId="14450" xr:uid="{00000000-0005-0000-0000-0000082B0000}"/>
    <cellStyle name="Normal 9 27" xfId="2920" xr:uid="{00000000-0005-0000-0000-0000092B0000}"/>
    <cellStyle name="Normal 9 27 2" xfId="10070" xr:uid="{00000000-0005-0000-0000-00000A2B0000}"/>
    <cellStyle name="Normal 9 27 3" xfId="10069" xr:uid="{00000000-0005-0000-0000-00000B2B0000}"/>
    <cellStyle name="Normal 9 27 4" xfId="14022" xr:uid="{00000000-0005-0000-0000-00000C2B0000}"/>
    <cellStyle name="Normal 9 28" xfId="3057" xr:uid="{00000000-0005-0000-0000-00000D2B0000}"/>
    <cellStyle name="Normal 9 28 2" xfId="10072" xr:uid="{00000000-0005-0000-0000-00000E2B0000}"/>
    <cellStyle name="Normal 9 28 3" xfId="10071" xr:uid="{00000000-0005-0000-0000-00000F2B0000}"/>
    <cellStyle name="Normal 9 28 4" xfId="13929" xr:uid="{00000000-0005-0000-0000-0000102B0000}"/>
    <cellStyle name="Normal 9 29" xfId="3066" xr:uid="{00000000-0005-0000-0000-0000112B0000}"/>
    <cellStyle name="Normal 9 29 2" xfId="10074" xr:uid="{00000000-0005-0000-0000-0000122B0000}"/>
    <cellStyle name="Normal 9 29 3" xfId="10073" xr:uid="{00000000-0005-0000-0000-0000132B0000}"/>
    <cellStyle name="Normal 9 29 4" xfId="13921" xr:uid="{00000000-0005-0000-0000-0000142B0000}"/>
    <cellStyle name="Normal 9 3" xfId="1728" xr:uid="{00000000-0005-0000-0000-0000152B0000}"/>
    <cellStyle name="Normal 9 3 2" xfId="10076" xr:uid="{00000000-0005-0000-0000-0000162B0000}"/>
    <cellStyle name="Normal 9 3 3" xfId="10075" xr:uid="{00000000-0005-0000-0000-0000172B0000}"/>
    <cellStyle name="Normal 9 3 4" xfId="14719" xr:uid="{00000000-0005-0000-0000-0000182B0000}"/>
    <cellStyle name="Normal 9 30" xfId="3077" xr:uid="{00000000-0005-0000-0000-0000192B0000}"/>
    <cellStyle name="Normal 9 30 2" xfId="10078" xr:uid="{00000000-0005-0000-0000-00001A2B0000}"/>
    <cellStyle name="Normal 9 30 3" xfId="10077" xr:uid="{00000000-0005-0000-0000-00001B2B0000}"/>
    <cellStyle name="Normal 9 30 4" xfId="13913" xr:uid="{00000000-0005-0000-0000-00001C2B0000}"/>
    <cellStyle name="Normal 9 31" xfId="3088" xr:uid="{00000000-0005-0000-0000-00001D2B0000}"/>
    <cellStyle name="Normal 9 31 2" xfId="10080" xr:uid="{00000000-0005-0000-0000-00001E2B0000}"/>
    <cellStyle name="Normal 9 31 3" xfId="10079" xr:uid="{00000000-0005-0000-0000-00001F2B0000}"/>
    <cellStyle name="Normal 9 31 4" xfId="13905" xr:uid="{00000000-0005-0000-0000-0000202B0000}"/>
    <cellStyle name="Normal 9 32" xfId="3104" xr:uid="{00000000-0005-0000-0000-0000212B0000}"/>
    <cellStyle name="Normal 9 32 2" xfId="10082" xr:uid="{00000000-0005-0000-0000-0000222B0000}"/>
    <cellStyle name="Normal 9 32 3" xfId="10081" xr:uid="{00000000-0005-0000-0000-0000232B0000}"/>
    <cellStyle name="Normal 9 32 4" xfId="13893" xr:uid="{00000000-0005-0000-0000-0000242B0000}"/>
    <cellStyle name="Normal 9 33" xfId="3120" xr:uid="{00000000-0005-0000-0000-0000252B0000}"/>
    <cellStyle name="Normal 9 33 2" xfId="10084" xr:uid="{00000000-0005-0000-0000-0000262B0000}"/>
    <cellStyle name="Normal 9 33 3" xfId="10083" xr:uid="{00000000-0005-0000-0000-0000272B0000}"/>
    <cellStyle name="Normal 9 33 4" xfId="13883" xr:uid="{00000000-0005-0000-0000-0000282B0000}"/>
    <cellStyle name="Normal 9 34" xfId="3135" xr:uid="{00000000-0005-0000-0000-0000292B0000}"/>
    <cellStyle name="Normal 9 34 2" xfId="10086" xr:uid="{00000000-0005-0000-0000-00002A2B0000}"/>
    <cellStyle name="Normal 9 34 3" xfId="10085" xr:uid="{00000000-0005-0000-0000-00002B2B0000}"/>
    <cellStyle name="Normal 9 34 4" xfId="13876" xr:uid="{00000000-0005-0000-0000-00002C2B0000}"/>
    <cellStyle name="Normal 9 35" xfId="3150" xr:uid="{00000000-0005-0000-0000-00002D2B0000}"/>
    <cellStyle name="Normal 9 35 2" xfId="10088" xr:uid="{00000000-0005-0000-0000-00002E2B0000}"/>
    <cellStyle name="Normal 9 35 3" xfId="10087" xr:uid="{00000000-0005-0000-0000-00002F2B0000}"/>
    <cellStyle name="Normal 9 35 4" xfId="13868" xr:uid="{00000000-0005-0000-0000-0000302B0000}"/>
    <cellStyle name="Normal 9 36" xfId="3166" xr:uid="{00000000-0005-0000-0000-0000312B0000}"/>
    <cellStyle name="Normal 9 36 2" xfId="10090" xr:uid="{00000000-0005-0000-0000-0000322B0000}"/>
    <cellStyle name="Normal 9 36 3" xfId="10089" xr:uid="{00000000-0005-0000-0000-0000332B0000}"/>
    <cellStyle name="Normal 9 36 4" xfId="13862" xr:uid="{00000000-0005-0000-0000-0000342B0000}"/>
    <cellStyle name="Normal 9 37" xfId="3182" xr:uid="{00000000-0005-0000-0000-0000352B0000}"/>
    <cellStyle name="Normal 9 37 2" xfId="10092" xr:uid="{00000000-0005-0000-0000-0000362B0000}"/>
    <cellStyle name="Normal 9 37 3" xfId="10091" xr:uid="{00000000-0005-0000-0000-0000372B0000}"/>
    <cellStyle name="Normal 9 37 4" xfId="13857" xr:uid="{00000000-0005-0000-0000-0000382B0000}"/>
    <cellStyle name="Normal 9 38" xfId="3201" xr:uid="{00000000-0005-0000-0000-0000392B0000}"/>
    <cellStyle name="Normal 9 38 2" xfId="10094" xr:uid="{00000000-0005-0000-0000-00003A2B0000}"/>
    <cellStyle name="Normal 9 38 3" xfId="10093" xr:uid="{00000000-0005-0000-0000-00003B2B0000}"/>
    <cellStyle name="Normal 9 38 4" xfId="13851" xr:uid="{00000000-0005-0000-0000-00003C2B0000}"/>
    <cellStyle name="Normal 9 39" xfId="3223" xr:uid="{00000000-0005-0000-0000-00003D2B0000}"/>
    <cellStyle name="Normal 9 39 2" xfId="10096" xr:uid="{00000000-0005-0000-0000-00003E2B0000}"/>
    <cellStyle name="Normal 9 39 3" xfId="10095" xr:uid="{00000000-0005-0000-0000-00003F2B0000}"/>
    <cellStyle name="Normal 9 39 4" xfId="13841" xr:uid="{00000000-0005-0000-0000-0000402B0000}"/>
    <cellStyle name="Normal 9 4" xfId="1822" xr:uid="{00000000-0005-0000-0000-0000412B0000}"/>
    <cellStyle name="Normal 9 4 2" xfId="10098" xr:uid="{00000000-0005-0000-0000-0000422B0000}"/>
    <cellStyle name="Normal 9 4 3" xfId="10097" xr:uid="{00000000-0005-0000-0000-0000432B0000}"/>
    <cellStyle name="Normal 9 4 4" xfId="14672" xr:uid="{00000000-0005-0000-0000-0000442B0000}"/>
    <cellStyle name="Normal 9 40" xfId="3244" xr:uid="{00000000-0005-0000-0000-0000452B0000}"/>
    <cellStyle name="Normal 9 40 2" xfId="10100" xr:uid="{00000000-0005-0000-0000-0000462B0000}"/>
    <cellStyle name="Normal 9 40 3" xfId="10099" xr:uid="{00000000-0005-0000-0000-0000472B0000}"/>
    <cellStyle name="Normal 9 40 4" xfId="13830" xr:uid="{00000000-0005-0000-0000-0000482B0000}"/>
    <cellStyle name="Normal 9 41" xfId="3266" xr:uid="{00000000-0005-0000-0000-0000492B0000}"/>
    <cellStyle name="Normal 9 41 2" xfId="10102" xr:uid="{00000000-0005-0000-0000-00004A2B0000}"/>
    <cellStyle name="Normal 9 41 3" xfId="10101" xr:uid="{00000000-0005-0000-0000-00004B2B0000}"/>
    <cellStyle name="Normal 9 41 4" xfId="13818" xr:uid="{00000000-0005-0000-0000-00004C2B0000}"/>
    <cellStyle name="Normal 9 42" xfId="3143" xr:uid="{00000000-0005-0000-0000-00004D2B0000}"/>
    <cellStyle name="Normal 9 42 2" xfId="10104" xr:uid="{00000000-0005-0000-0000-00004E2B0000}"/>
    <cellStyle name="Normal 9 42 3" xfId="10103" xr:uid="{00000000-0005-0000-0000-00004F2B0000}"/>
    <cellStyle name="Normal 9 42 4" xfId="13872" xr:uid="{00000000-0005-0000-0000-0000502B0000}"/>
    <cellStyle name="Normal 9 43" xfId="3251" xr:uid="{00000000-0005-0000-0000-0000512B0000}"/>
    <cellStyle name="Normal 9 43 2" xfId="10106" xr:uid="{00000000-0005-0000-0000-0000522B0000}"/>
    <cellStyle name="Normal 9 43 3" xfId="10105" xr:uid="{00000000-0005-0000-0000-0000532B0000}"/>
    <cellStyle name="Normal 9 43 4" xfId="13827" xr:uid="{00000000-0005-0000-0000-0000542B0000}"/>
    <cellStyle name="Normal 9 44" xfId="3173" xr:uid="{00000000-0005-0000-0000-0000552B0000}"/>
    <cellStyle name="Normal 9 44 2" xfId="10108" xr:uid="{00000000-0005-0000-0000-0000562B0000}"/>
    <cellStyle name="Normal 9 44 3" xfId="10107" xr:uid="{00000000-0005-0000-0000-0000572B0000}"/>
    <cellStyle name="Normal 9 44 4" xfId="13860" xr:uid="{00000000-0005-0000-0000-0000582B0000}"/>
    <cellStyle name="Normal 9 45" xfId="3383" xr:uid="{00000000-0005-0000-0000-0000592B0000}"/>
    <cellStyle name="Normal 9 45 2" xfId="10110" xr:uid="{00000000-0005-0000-0000-00005A2B0000}"/>
    <cellStyle name="Normal 9 45 3" xfId="10109" xr:uid="{00000000-0005-0000-0000-00005B2B0000}"/>
    <cellStyle name="Normal 9 45 4" xfId="13772" xr:uid="{00000000-0005-0000-0000-00005C2B0000}"/>
    <cellStyle name="Normal 9 46" xfId="3410" xr:uid="{00000000-0005-0000-0000-00005D2B0000}"/>
    <cellStyle name="Normal 9 46 2" xfId="10112" xr:uid="{00000000-0005-0000-0000-00005E2B0000}"/>
    <cellStyle name="Normal 9 46 3" xfId="10111" xr:uid="{00000000-0005-0000-0000-00005F2B0000}"/>
    <cellStyle name="Normal 9 46 4" xfId="13761" xr:uid="{00000000-0005-0000-0000-0000602B0000}"/>
    <cellStyle name="Normal 9 47" xfId="3401" xr:uid="{00000000-0005-0000-0000-0000612B0000}"/>
    <cellStyle name="Normal 9 47 2" xfId="10114" xr:uid="{00000000-0005-0000-0000-0000622B0000}"/>
    <cellStyle name="Normal 9 47 3" xfId="10113" xr:uid="{00000000-0005-0000-0000-0000632B0000}"/>
    <cellStyle name="Normal 9 47 4" xfId="13763" xr:uid="{00000000-0005-0000-0000-0000642B0000}"/>
    <cellStyle name="Normal 9 48" xfId="3404" xr:uid="{00000000-0005-0000-0000-0000652B0000}"/>
    <cellStyle name="Normal 9 48 2" xfId="10116" xr:uid="{00000000-0005-0000-0000-0000662B0000}"/>
    <cellStyle name="Normal 9 48 3" xfId="10115" xr:uid="{00000000-0005-0000-0000-0000672B0000}"/>
    <cellStyle name="Normal 9 48 4" xfId="13762" xr:uid="{00000000-0005-0000-0000-0000682B0000}"/>
    <cellStyle name="Normal 9 49" xfId="3570" xr:uid="{00000000-0005-0000-0000-0000692B0000}"/>
    <cellStyle name="Normal 9 49 2" xfId="10118" xr:uid="{00000000-0005-0000-0000-00006A2B0000}"/>
    <cellStyle name="Normal 9 49 3" xfId="10117" xr:uid="{00000000-0005-0000-0000-00006B2B0000}"/>
    <cellStyle name="Normal 9 49 4" xfId="13696" xr:uid="{00000000-0005-0000-0000-00006C2B0000}"/>
    <cellStyle name="Normal 9 5" xfId="1838" xr:uid="{00000000-0005-0000-0000-00006D2B0000}"/>
    <cellStyle name="Normal 9 5 2" xfId="10120" xr:uid="{00000000-0005-0000-0000-00006E2B0000}"/>
    <cellStyle name="Normal 9 5 3" xfId="10119" xr:uid="{00000000-0005-0000-0000-00006F2B0000}"/>
    <cellStyle name="Normal 9 5 4" xfId="14663" xr:uid="{00000000-0005-0000-0000-0000702B0000}"/>
    <cellStyle name="Normal 9 50" xfId="3598" xr:uid="{00000000-0005-0000-0000-0000712B0000}"/>
    <cellStyle name="Normal 9 50 2" xfId="10122" xr:uid="{00000000-0005-0000-0000-0000722B0000}"/>
    <cellStyle name="Normal 9 50 3" xfId="10121" xr:uid="{00000000-0005-0000-0000-0000732B0000}"/>
    <cellStyle name="Normal 9 50 4" xfId="13682" xr:uid="{00000000-0005-0000-0000-0000742B0000}"/>
    <cellStyle name="Normal 9 51" xfId="3505" xr:uid="{00000000-0005-0000-0000-0000752B0000}"/>
    <cellStyle name="Normal 9 51 2" xfId="10124" xr:uid="{00000000-0005-0000-0000-0000762B0000}"/>
    <cellStyle name="Normal 9 51 3" xfId="10123" xr:uid="{00000000-0005-0000-0000-0000772B0000}"/>
    <cellStyle name="Normal 9 51 4" xfId="13719" xr:uid="{00000000-0005-0000-0000-0000782B0000}"/>
    <cellStyle name="Normal 9 52" xfId="3672" xr:uid="{00000000-0005-0000-0000-0000792B0000}"/>
    <cellStyle name="Normal 9 52 2" xfId="10126" xr:uid="{00000000-0005-0000-0000-00007A2B0000}"/>
    <cellStyle name="Normal 9 52 3" xfId="10125" xr:uid="{00000000-0005-0000-0000-00007B2B0000}"/>
    <cellStyle name="Normal 9 52 4" xfId="13649" xr:uid="{00000000-0005-0000-0000-00007C2B0000}"/>
    <cellStyle name="Normal 9 53" xfId="3700" xr:uid="{00000000-0005-0000-0000-00007D2B0000}"/>
    <cellStyle name="Normal 9 53 2" xfId="10128" xr:uid="{00000000-0005-0000-0000-00007E2B0000}"/>
    <cellStyle name="Normal 9 53 3" xfId="10127" xr:uid="{00000000-0005-0000-0000-00007F2B0000}"/>
    <cellStyle name="Normal 9 53 4" xfId="13639" xr:uid="{00000000-0005-0000-0000-0000802B0000}"/>
    <cellStyle name="Normal 9 54" xfId="3728" xr:uid="{00000000-0005-0000-0000-0000812B0000}"/>
    <cellStyle name="Normal 9 54 2" xfId="10130" xr:uid="{00000000-0005-0000-0000-0000822B0000}"/>
    <cellStyle name="Normal 9 54 3" xfId="10129" xr:uid="{00000000-0005-0000-0000-0000832B0000}"/>
    <cellStyle name="Normal 9 54 4" xfId="13627" xr:uid="{00000000-0005-0000-0000-0000842B0000}"/>
    <cellStyle name="Normal 9 55" xfId="3757" xr:uid="{00000000-0005-0000-0000-0000852B0000}"/>
    <cellStyle name="Normal 9 55 2" xfId="10132" xr:uid="{00000000-0005-0000-0000-0000862B0000}"/>
    <cellStyle name="Normal 9 55 3" xfId="10131" xr:uid="{00000000-0005-0000-0000-0000872B0000}"/>
    <cellStyle name="Normal 9 55 4" xfId="13613" xr:uid="{00000000-0005-0000-0000-0000882B0000}"/>
    <cellStyle name="Normal 9 56" xfId="3784" xr:uid="{00000000-0005-0000-0000-0000892B0000}"/>
    <cellStyle name="Normal 9 56 2" xfId="10134" xr:uid="{00000000-0005-0000-0000-00008A2B0000}"/>
    <cellStyle name="Normal 9 56 3" xfId="10133" xr:uid="{00000000-0005-0000-0000-00008B2B0000}"/>
    <cellStyle name="Normal 9 56 4" xfId="13600" xr:uid="{00000000-0005-0000-0000-00008C2B0000}"/>
    <cellStyle name="Normal 9 57" xfId="3807" xr:uid="{00000000-0005-0000-0000-00008D2B0000}"/>
    <cellStyle name="Normal 9 57 2" xfId="10136" xr:uid="{00000000-0005-0000-0000-00008E2B0000}"/>
    <cellStyle name="Normal 9 57 3" xfId="10135" xr:uid="{00000000-0005-0000-0000-00008F2B0000}"/>
    <cellStyle name="Normal 9 57 4" xfId="13589" xr:uid="{00000000-0005-0000-0000-0000902B0000}"/>
    <cellStyle name="Normal 9 58" xfId="3600" xr:uid="{00000000-0005-0000-0000-0000912B0000}"/>
    <cellStyle name="Normal 9 58 2" xfId="10138" xr:uid="{00000000-0005-0000-0000-0000922B0000}"/>
    <cellStyle name="Normal 9 58 3" xfId="10137" xr:uid="{00000000-0005-0000-0000-0000932B0000}"/>
    <cellStyle name="Normal 9 58 4" xfId="13680" xr:uid="{00000000-0005-0000-0000-0000942B0000}"/>
    <cellStyle name="Normal 9 59" xfId="3562" xr:uid="{00000000-0005-0000-0000-0000952B0000}"/>
    <cellStyle name="Normal 9 59 2" xfId="10140" xr:uid="{00000000-0005-0000-0000-0000962B0000}"/>
    <cellStyle name="Normal 9 59 3" xfId="10139" xr:uid="{00000000-0005-0000-0000-0000972B0000}"/>
    <cellStyle name="Normal 9 59 4" xfId="13699" xr:uid="{00000000-0005-0000-0000-0000982B0000}"/>
    <cellStyle name="Normal 9 6" xfId="1855" xr:uid="{00000000-0005-0000-0000-0000992B0000}"/>
    <cellStyle name="Normal 9 6 2" xfId="10142" xr:uid="{00000000-0005-0000-0000-00009A2B0000}"/>
    <cellStyle name="Normal 9 6 3" xfId="10141" xr:uid="{00000000-0005-0000-0000-00009B2B0000}"/>
    <cellStyle name="Normal 9 6 4" xfId="14656" xr:uid="{00000000-0005-0000-0000-00009C2B0000}"/>
    <cellStyle name="Normal 9 60" xfId="3687" xr:uid="{00000000-0005-0000-0000-00009D2B0000}"/>
    <cellStyle name="Normal 9 60 2" xfId="10144" xr:uid="{00000000-0005-0000-0000-00009E2B0000}"/>
    <cellStyle name="Normal 9 60 3" xfId="10143" xr:uid="{00000000-0005-0000-0000-00009F2B0000}"/>
    <cellStyle name="Normal 9 60 4" xfId="13644" xr:uid="{00000000-0005-0000-0000-0000A02B0000}"/>
    <cellStyle name="Normal 9 61" xfId="3926" xr:uid="{00000000-0005-0000-0000-0000A12B0000}"/>
    <cellStyle name="Normal 9 61 2" xfId="10146" xr:uid="{00000000-0005-0000-0000-0000A22B0000}"/>
    <cellStyle name="Normal 9 61 3" xfId="10145" xr:uid="{00000000-0005-0000-0000-0000A32B0000}"/>
    <cellStyle name="Normal 9 61 4" xfId="13540" xr:uid="{00000000-0005-0000-0000-0000A42B0000}"/>
    <cellStyle name="Normal 9 62" xfId="1245" xr:uid="{00000000-0005-0000-0000-0000A52B0000}"/>
    <cellStyle name="Normal 9 62 2" xfId="10148" xr:uid="{00000000-0005-0000-0000-0000A62B0000}"/>
    <cellStyle name="Normal 9 62 3" xfId="10147" xr:uid="{00000000-0005-0000-0000-0000A72B0000}"/>
    <cellStyle name="Normal 9 62 4" xfId="14805" xr:uid="{00000000-0005-0000-0000-0000A82B0000}"/>
    <cellStyle name="Normal 9 63" xfId="5789" xr:uid="{00000000-0005-0000-0000-0000A92B0000}"/>
    <cellStyle name="Normal 9 63 2" xfId="10150" xr:uid="{00000000-0005-0000-0000-0000AA2B0000}"/>
    <cellStyle name="Normal 9 63 3" xfId="10149" xr:uid="{00000000-0005-0000-0000-0000AB2B0000}"/>
    <cellStyle name="Normal 9 63 4" xfId="12427" xr:uid="{00000000-0005-0000-0000-0000AC2B0000}"/>
    <cellStyle name="Normal 9 64" xfId="10151" xr:uid="{00000000-0005-0000-0000-0000AD2B0000}"/>
    <cellStyle name="Normal 9 65" xfId="10030" xr:uid="{00000000-0005-0000-0000-0000AE2B0000}"/>
    <cellStyle name="Normal 9 66" xfId="14957" xr:uid="{00000000-0005-0000-0000-0000AF2B0000}"/>
    <cellStyle name="Normal 9 7" xfId="1874" xr:uid="{00000000-0005-0000-0000-0000B02B0000}"/>
    <cellStyle name="Normal 9 7 2" xfId="10153" xr:uid="{00000000-0005-0000-0000-0000B12B0000}"/>
    <cellStyle name="Normal 9 7 3" xfId="10152" xr:uid="{00000000-0005-0000-0000-0000B22B0000}"/>
    <cellStyle name="Normal 9 7 4" xfId="14645" xr:uid="{00000000-0005-0000-0000-0000B32B0000}"/>
    <cellStyle name="Normal 9 8" xfId="1864" xr:uid="{00000000-0005-0000-0000-0000B42B0000}"/>
    <cellStyle name="Normal 9 8 2" xfId="10155" xr:uid="{00000000-0005-0000-0000-0000B52B0000}"/>
    <cellStyle name="Normal 9 8 3" xfId="10154" xr:uid="{00000000-0005-0000-0000-0000B62B0000}"/>
    <cellStyle name="Normal 9 8 4" xfId="14653" xr:uid="{00000000-0005-0000-0000-0000B72B0000}"/>
    <cellStyle name="Normal 9 9" xfId="1887" xr:uid="{00000000-0005-0000-0000-0000B82B0000}"/>
    <cellStyle name="Normal 9 9 2" xfId="10157" xr:uid="{00000000-0005-0000-0000-0000B92B0000}"/>
    <cellStyle name="Normal 9 9 3" xfId="10156" xr:uid="{00000000-0005-0000-0000-0000BA2B0000}"/>
    <cellStyle name="Normal 9 9 4" xfId="14639" xr:uid="{00000000-0005-0000-0000-0000BB2B0000}"/>
    <cellStyle name="Note" xfId="13" builtinId="10" customBuiltin="1"/>
    <cellStyle name="Note 10" xfId="1159" xr:uid="{00000000-0005-0000-0000-0000BD2B0000}"/>
    <cellStyle name="Note 10 10" xfId="14813" xr:uid="{00000000-0005-0000-0000-0000BE2B0000}"/>
    <cellStyle name="Note 10 2" xfId="5115" xr:uid="{00000000-0005-0000-0000-0000BF2B0000}"/>
    <cellStyle name="Note 10 2 2" xfId="10161" xr:uid="{00000000-0005-0000-0000-0000C02B0000}"/>
    <cellStyle name="Note 10 2 3" xfId="10160" xr:uid="{00000000-0005-0000-0000-0000C12B0000}"/>
    <cellStyle name="Note 10 2 4" xfId="12804" xr:uid="{00000000-0005-0000-0000-0000C22B0000}"/>
    <cellStyle name="Note 10 3" xfId="5196" xr:uid="{00000000-0005-0000-0000-0000C32B0000}"/>
    <cellStyle name="Note 10 3 2" xfId="10163" xr:uid="{00000000-0005-0000-0000-0000C42B0000}"/>
    <cellStyle name="Note 10 3 3" xfId="10162" xr:uid="{00000000-0005-0000-0000-0000C52B0000}"/>
    <cellStyle name="Note 10 3 4" xfId="12739" xr:uid="{00000000-0005-0000-0000-0000C62B0000}"/>
    <cellStyle name="Note 10 4" xfId="5414" xr:uid="{00000000-0005-0000-0000-0000C72B0000}"/>
    <cellStyle name="Note 10 4 2" xfId="6119" xr:uid="{00000000-0005-0000-0000-0000C82B0000}"/>
    <cellStyle name="Note 10 4 2 2" xfId="10166" xr:uid="{00000000-0005-0000-0000-0000C92B0000}"/>
    <cellStyle name="Note 10 4 2 3" xfId="10165" xr:uid="{00000000-0005-0000-0000-0000CA2B0000}"/>
    <cellStyle name="Note 10 4 2 4" xfId="12251" xr:uid="{00000000-0005-0000-0000-0000CB2B0000}"/>
    <cellStyle name="Note 10 4 3" xfId="10167" xr:uid="{00000000-0005-0000-0000-0000CC2B0000}"/>
    <cellStyle name="Note 10 4 4" xfId="10164" xr:uid="{00000000-0005-0000-0000-0000CD2B0000}"/>
    <cellStyle name="Note 10 4 5" xfId="12629" xr:uid="{00000000-0005-0000-0000-0000CE2B0000}"/>
    <cellStyle name="Note 10 5" xfId="5496" xr:uid="{00000000-0005-0000-0000-0000CF2B0000}"/>
    <cellStyle name="Note 10 5 2" xfId="6201" xr:uid="{00000000-0005-0000-0000-0000D02B0000}"/>
    <cellStyle name="Note 10 5 2 2" xfId="10170" xr:uid="{00000000-0005-0000-0000-0000D12B0000}"/>
    <cellStyle name="Note 10 5 2 3" xfId="10169" xr:uid="{00000000-0005-0000-0000-0000D22B0000}"/>
    <cellStyle name="Note 10 5 2 4" xfId="12204" xr:uid="{00000000-0005-0000-0000-0000D32B0000}"/>
    <cellStyle name="Note 10 5 3" xfId="10171" xr:uid="{00000000-0005-0000-0000-0000D42B0000}"/>
    <cellStyle name="Note 10 5 4" xfId="10168" xr:uid="{00000000-0005-0000-0000-0000D52B0000}"/>
    <cellStyle name="Note 10 5 5" xfId="12582" xr:uid="{00000000-0005-0000-0000-0000D62B0000}"/>
    <cellStyle name="Note 10 6" xfId="5531" xr:uid="{00000000-0005-0000-0000-0000D72B0000}"/>
    <cellStyle name="Note 10 6 2" xfId="6236" xr:uid="{00000000-0005-0000-0000-0000D82B0000}"/>
    <cellStyle name="Note 10 6 2 2" xfId="10174" xr:uid="{00000000-0005-0000-0000-0000D92B0000}"/>
    <cellStyle name="Note 10 6 2 3" xfId="10173" xr:uid="{00000000-0005-0000-0000-0000DA2B0000}"/>
    <cellStyle name="Note 10 6 2 4" xfId="12184" xr:uid="{00000000-0005-0000-0000-0000DB2B0000}"/>
    <cellStyle name="Note 10 6 3" xfId="10175" xr:uid="{00000000-0005-0000-0000-0000DC2B0000}"/>
    <cellStyle name="Note 10 6 4" xfId="10172" xr:uid="{00000000-0005-0000-0000-0000DD2B0000}"/>
    <cellStyle name="Note 10 6 5" xfId="12562" xr:uid="{00000000-0005-0000-0000-0000DE2B0000}"/>
    <cellStyle name="Note 10 7" xfId="5947" xr:uid="{00000000-0005-0000-0000-0000DF2B0000}"/>
    <cellStyle name="Note 10 7 2" xfId="10177" xr:uid="{00000000-0005-0000-0000-0000E02B0000}"/>
    <cellStyle name="Note 10 7 3" xfId="10176" xr:uid="{00000000-0005-0000-0000-0000E12B0000}"/>
    <cellStyle name="Note 10 7 4" xfId="12354" xr:uid="{00000000-0005-0000-0000-0000E22B0000}"/>
    <cellStyle name="Note 10 8" xfId="10178" xr:uid="{00000000-0005-0000-0000-0000E32B0000}"/>
    <cellStyle name="Note 10 9" xfId="10159" xr:uid="{00000000-0005-0000-0000-0000E42B0000}"/>
    <cellStyle name="Note 11" xfId="1106" xr:uid="{00000000-0005-0000-0000-0000E52B0000}"/>
    <cellStyle name="Note 11 10" xfId="14819" xr:uid="{00000000-0005-0000-0000-0000E62B0000}"/>
    <cellStyle name="Note 11 2" xfId="5040" xr:uid="{00000000-0005-0000-0000-0000E72B0000}"/>
    <cellStyle name="Note 11 2 2" xfId="10181" xr:uid="{00000000-0005-0000-0000-0000E82B0000}"/>
    <cellStyle name="Note 11 2 3" xfId="10180" xr:uid="{00000000-0005-0000-0000-0000E92B0000}"/>
    <cellStyle name="Note 11 2 4" xfId="12858" xr:uid="{00000000-0005-0000-0000-0000EA2B0000}"/>
    <cellStyle name="Note 11 3" xfId="5197" xr:uid="{00000000-0005-0000-0000-0000EB2B0000}"/>
    <cellStyle name="Note 11 3 2" xfId="10183" xr:uid="{00000000-0005-0000-0000-0000EC2B0000}"/>
    <cellStyle name="Note 11 3 3" xfId="10182" xr:uid="{00000000-0005-0000-0000-0000ED2B0000}"/>
    <cellStyle name="Note 11 3 4" xfId="12738" xr:uid="{00000000-0005-0000-0000-0000EE2B0000}"/>
    <cellStyle name="Note 11 4" xfId="5408" xr:uid="{00000000-0005-0000-0000-0000EF2B0000}"/>
    <cellStyle name="Note 11 4 2" xfId="6113" xr:uid="{00000000-0005-0000-0000-0000F02B0000}"/>
    <cellStyle name="Note 11 4 2 2" xfId="10186" xr:uid="{00000000-0005-0000-0000-0000F12B0000}"/>
    <cellStyle name="Note 11 4 2 3" xfId="10185" xr:uid="{00000000-0005-0000-0000-0000F22B0000}"/>
    <cellStyle name="Note 11 4 2 4" xfId="12254" xr:uid="{00000000-0005-0000-0000-0000F32B0000}"/>
    <cellStyle name="Note 11 4 3" xfId="10187" xr:uid="{00000000-0005-0000-0000-0000F42B0000}"/>
    <cellStyle name="Note 11 4 4" xfId="10184" xr:uid="{00000000-0005-0000-0000-0000F52B0000}"/>
    <cellStyle name="Note 11 4 5" xfId="12632" xr:uid="{00000000-0005-0000-0000-0000F62B0000}"/>
    <cellStyle name="Note 11 5" xfId="5488" xr:uid="{00000000-0005-0000-0000-0000F72B0000}"/>
    <cellStyle name="Note 11 5 2" xfId="6193" xr:uid="{00000000-0005-0000-0000-0000F82B0000}"/>
    <cellStyle name="Note 11 5 2 2" xfId="10190" xr:uid="{00000000-0005-0000-0000-0000F92B0000}"/>
    <cellStyle name="Note 11 5 2 3" xfId="10189" xr:uid="{00000000-0005-0000-0000-0000FA2B0000}"/>
    <cellStyle name="Note 11 5 2 4" xfId="12209" xr:uid="{00000000-0005-0000-0000-0000FB2B0000}"/>
    <cellStyle name="Note 11 5 3" xfId="10191" xr:uid="{00000000-0005-0000-0000-0000FC2B0000}"/>
    <cellStyle name="Note 11 5 4" xfId="10188" xr:uid="{00000000-0005-0000-0000-0000FD2B0000}"/>
    <cellStyle name="Note 11 5 5" xfId="12587" xr:uid="{00000000-0005-0000-0000-0000FE2B0000}"/>
    <cellStyle name="Note 11 6" xfId="5632" xr:uid="{00000000-0005-0000-0000-0000FF2B0000}"/>
    <cellStyle name="Note 11 6 2" xfId="6337" xr:uid="{00000000-0005-0000-0000-0000002C0000}"/>
    <cellStyle name="Note 11 6 2 2" xfId="10194" xr:uid="{00000000-0005-0000-0000-0000012C0000}"/>
    <cellStyle name="Note 11 6 2 3" xfId="10193" xr:uid="{00000000-0005-0000-0000-0000022C0000}"/>
    <cellStyle name="Note 11 6 2 4" xfId="12117" xr:uid="{00000000-0005-0000-0000-0000032C0000}"/>
    <cellStyle name="Note 11 6 3" xfId="10195" xr:uid="{00000000-0005-0000-0000-0000042C0000}"/>
    <cellStyle name="Note 11 6 4" xfId="10192" xr:uid="{00000000-0005-0000-0000-0000052C0000}"/>
    <cellStyle name="Note 11 6 5" xfId="12495" xr:uid="{00000000-0005-0000-0000-0000062C0000}"/>
    <cellStyle name="Note 11 7" xfId="5942" xr:uid="{00000000-0005-0000-0000-0000072C0000}"/>
    <cellStyle name="Note 11 7 2" xfId="10197" xr:uid="{00000000-0005-0000-0000-0000082C0000}"/>
    <cellStyle name="Note 11 7 3" xfId="10196" xr:uid="{00000000-0005-0000-0000-0000092C0000}"/>
    <cellStyle name="Note 11 7 4" xfId="12357" xr:uid="{00000000-0005-0000-0000-00000A2C0000}"/>
    <cellStyle name="Note 11 8" xfId="10198" xr:uid="{00000000-0005-0000-0000-00000B2C0000}"/>
    <cellStyle name="Note 11 9" xfId="10179" xr:uid="{00000000-0005-0000-0000-00000C2C0000}"/>
    <cellStyle name="Note 12" xfId="1246" xr:uid="{00000000-0005-0000-0000-00000D2C0000}"/>
    <cellStyle name="Note 12 10" xfId="516" xr:uid="{00000000-0005-0000-0000-00000E2C0000}"/>
    <cellStyle name="Note 12 10 2" xfId="5317" xr:uid="{00000000-0005-0000-0000-00000F2C0000}"/>
    <cellStyle name="Note 12 10 2 2" xfId="6022" xr:uid="{00000000-0005-0000-0000-0000102C0000}"/>
    <cellStyle name="Note 12 10 2 2 2" xfId="10203" xr:uid="{00000000-0005-0000-0000-0000112C0000}"/>
    <cellStyle name="Note 12 10 2 2 3" xfId="10202" xr:uid="{00000000-0005-0000-0000-0000122C0000}"/>
    <cellStyle name="Note 12 10 2 2 4" xfId="12309" xr:uid="{00000000-0005-0000-0000-0000132C0000}"/>
    <cellStyle name="Note 12 10 2 3" xfId="10204" xr:uid="{00000000-0005-0000-0000-0000142C0000}"/>
    <cellStyle name="Note 12 10 2 4" xfId="10201" xr:uid="{00000000-0005-0000-0000-0000152C0000}"/>
    <cellStyle name="Note 12 10 2 5" xfId="12687" xr:uid="{00000000-0005-0000-0000-0000162C0000}"/>
    <cellStyle name="Note 12 10 3" xfId="5526" xr:uid="{00000000-0005-0000-0000-0000172C0000}"/>
    <cellStyle name="Note 12 10 3 2" xfId="6231" xr:uid="{00000000-0005-0000-0000-0000182C0000}"/>
    <cellStyle name="Note 12 10 3 2 2" xfId="10207" xr:uid="{00000000-0005-0000-0000-0000192C0000}"/>
    <cellStyle name="Note 12 10 3 2 3" xfId="10206" xr:uid="{00000000-0005-0000-0000-00001A2C0000}"/>
    <cellStyle name="Note 12 10 3 2 4" xfId="12186" xr:uid="{00000000-0005-0000-0000-00001B2C0000}"/>
    <cellStyle name="Note 12 10 3 3" xfId="10208" xr:uid="{00000000-0005-0000-0000-00001C2C0000}"/>
    <cellStyle name="Note 12 10 3 4" xfId="10205" xr:uid="{00000000-0005-0000-0000-00001D2C0000}"/>
    <cellStyle name="Note 12 10 3 5" xfId="12564" xr:uid="{00000000-0005-0000-0000-00001E2C0000}"/>
    <cellStyle name="Note 12 10 4" xfId="5507" xr:uid="{00000000-0005-0000-0000-00001F2C0000}"/>
    <cellStyle name="Note 12 10 4 2" xfId="6212" xr:uid="{00000000-0005-0000-0000-0000202C0000}"/>
    <cellStyle name="Note 12 10 4 2 2" xfId="10211" xr:uid="{00000000-0005-0000-0000-0000212C0000}"/>
    <cellStyle name="Note 12 10 4 2 3" xfId="10210" xr:uid="{00000000-0005-0000-0000-0000222C0000}"/>
    <cellStyle name="Note 12 10 4 2 4" xfId="12199" xr:uid="{00000000-0005-0000-0000-0000232C0000}"/>
    <cellStyle name="Note 12 10 4 3" xfId="10212" xr:uid="{00000000-0005-0000-0000-0000242C0000}"/>
    <cellStyle name="Note 12 10 4 4" xfId="10209" xr:uid="{00000000-0005-0000-0000-0000252C0000}"/>
    <cellStyle name="Note 12 10 4 5" xfId="12577" xr:uid="{00000000-0005-0000-0000-0000262C0000}"/>
    <cellStyle name="Note 12 10 5" xfId="5869" xr:uid="{00000000-0005-0000-0000-0000272C0000}"/>
    <cellStyle name="Note 12 10 5 2" xfId="10214" xr:uid="{00000000-0005-0000-0000-0000282C0000}"/>
    <cellStyle name="Note 12 10 5 3" xfId="10213" xr:uid="{00000000-0005-0000-0000-0000292C0000}"/>
    <cellStyle name="Note 12 10 5 4" xfId="12403" xr:uid="{00000000-0005-0000-0000-00002A2C0000}"/>
    <cellStyle name="Note 12 10 6" xfId="10215" xr:uid="{00000000-0005-0000-0000-00002B2C0000}"/>
    <cellStyle name="Note 12 10 7" xfId="10200" xr:uid="{00000000-0005-0000-0000-00002C2C0000}"/>
    <cellStyle name="Note 12 10 8" xfId="14897" xr:uid="{00000000-0005-0000-0000-00002D2C0000}"/>
    <cellStyle name="Note 12 11" xfId="940" xr:uid="{00000000-0005-0000-0000-00002E2C0000}"/>
    <cellStyle name="Note 12 11 2" xfId="5373" xr:uid="{00000000-0005-0000-0000-00002F2C0000}"/>
    <cellStyle name="Note 12 11 2 2" xfId="6078" xr:uid="{00000000-0005-0000-0000-0000302C0000}"/>
    <cellStyle name="Note 12 11 2 2 2" xfId="10219" xr:uid="{00000000-0005-0000-0000-0000312C0000}"/>
    <cellStyle name="Note 12 11 2 2 3" xfId="10218" xr:uid="{00000000-0005-0000-0000-0000322C0000}"/>
    <cellStyle name="Note 12 11 2 2 4" xfId="12274" xr:uid="{00000000-0005-0000-0000-0000332C0000}"/>
    <cellStyle name="Note 12 11 2 3" xfId="10220" xr:uid="{00000000-0005-0000-0000-0000342C0000}"/>
    <cellStyle name="Note 12 11 2 4" xfId="10217" xr:uid="{00000000-0005-0000-0000-0000352C0000}"/>
    <cellStyle name="Note 12 11 2 5" xfId="12652" xr:uid="{00000000-0005-0000-0000-0000362C0000}"/>
    <cellStyle name="Note 12 11 3" xfId="5566" xr:uid="{00000000-0005-0000-0000-0000372C0000}"/>
    <cellStyle name="Note 12 11 3 2" xfId="6271" xr:uid="{00000000-0005-0000-0000-0000382C0000}"/>
    <cellStyle name="Note 12 11 3 2 2" xfId="10223" xr:uid="{00000000-0005-0000-0000-0000392C0000}"/>
    <cellStyle name="Note 12 11 3 2 3" xfId="10222" xr:uid="{00000000-0005-0000-0000-00003A2C0000}"/>
    <cellStyle name="Note 12 11 3 2 4" xfId="12157" xr:uid="{00000000-0005-0000-0000-00003B2C0000}"/>
    <cellStyle name="Note 12 11 3 3" xfId="10224" xr:uid="{00000000-0005-0000-0000-00003C2C0000}"/>
    <cellStyle name="Note 12 11 3 4" xfId="10221" xr:uid="{00000000-0005-0000-0000-00003D2C0000}"/>
    <cellStyle name="Note 12 11 3 5" xfId="12535" xr:uid="{00000000-0005-0000-0000-00003E2C0000}"/>
    <cellStyle name="Note 12 11 4" xfId="5732" xr:uid="{00000000-0005-0000-0000-00003F2C0000}"/>
    <cellStyle name="Note 12 11 4 2" xfId="6437" xr:uid="{00000000-0005-0000-0000-0000402C0000}"/>
    <cellStyle name="Note 12 11 4 2 2" xfId="10227" xr:uid="{00000000-0005-0000-0000-0000412C0000}"/>
    <cellStyle name="Note 12 11 4 2 3" xfId="10226" xr:uid="{00000000-0005-0000-0000-0000422C0000}"/>
    <cellStyle name="Note 12 11 4 2 4" xfId="12069" xr:uid="{00000000-0005-0000-0000-0000432C0000}"/>
    <cellStyle name="Note 12 11 4 3" xfId="10228" xr:uid="{00000000-0005-0000-0000-0000442C0000}"/>
    <cellStyle name="Note 12 11 4 4" xfId="10225" xr:uid="{00000000-0005-0000-0000-0000452C0000}"/>
    <cellStyle name="Note 12 11 4 5" xfId="12434" xr:uid="{00000000-0005-0000-0000-0000462C0000}"/>
    <cellStyle name="Note 12 11 5" xfId="5915" xr:uid="{00000000-0005-0000-0000-0000472C0000}"/>
    <cellStyle name="Note 12 11 5 2" xfId="10230" xr:uid="{00000000-0005-0000-0000-0000482C0000}"/>
    <cellStyle name="Note 12 11 5 3" xfId="10229" xr:uid="{00000000-0005-0000-0000-0000492C0000}"/>
    <cellStyle name="Note 12 11 5 4" xfId="12373" xr:uid="{00000000-0005-0000-0000-00004A2C0000}"/>
    <cellStyle name="Note 12 11 6" xfId="10231" xr:uid="{00000000-0005-0000-0000-00004B2C0000}"/>
    <cellStyle name="Note 12 11 7" xfId="10216" xr:uid="{00000000-0005-0000-0000-00004C2C0000}"/>
    <cellStyle name="Note 12 11 8" xfId="14845" xr:uid="{00000000-0005-0000-0000-00004D2C0000}"/>
    <cellStyle name="Note 12 12" xfId="944" xr:uid="{00000000-0005-0000-0000-00004E2C0000}"/>
    <cellStyle name="Note 12 12 2" xfId="5374" xr:uid="{00000000-0005-0000-0000-00004F2C0000}"/>
    <cellStyle name="Note 12 12 2 2" xfId="6079" xr:uid="{00000000-0005-0000-0000-0000502C0000}"/>
    <cellStyle name="Note 12 12 2 2 2" xfId="10235" xr:uid="{00000000-0005-0000-0000-0000512C0000}"/>
    <cellStyle name="Note 12 12 2 2 3" xfId="10234" xr:uid="{00000000-0005-0000-0000-0000522C0000}"/>
    <cellStyle name="Note 12 12 2 2 4" xfId="12273" xr:uid="{00000000-0005-0000-0000-0000532C0000}"/>
    <cellStyle name="Note 12 12 2 3" xfId="10236" xr:uid="{00000000-0005-0000-0000-0000542C0000}"/>
    <cellStyle name="Note 12 12 2 4" xfId="10233" xr:uid="{00000000-0005-0000-0000-0000552C0000}"/>
    <cellStyle name="Note 12 12 2 5" xfId="12651" xr:uid="{00000000-0005-0000-0000-0000562C0000}"/>
    <cellStyle name="Note 12 12 3" xfId="5563" xr:uid="{00000000-0005-0000-0000-0000572C0000}"/>
    <cellStyle name="Note 12 12 3 2" xfId="6268" xr:uid="{00000000-0005-0000-0000-0000582C0000}"/>
    <cellStyle name="Note 12 12 3 2 2" xfId="10239" xr:uid="{00000000-0005-0000-0000-0000592C0000}"/>
    <cellStyle name="Note 12 12 3 2 3" xfId="10238" xr:uid="{00000000-0005-0000-0000-00005A2C0000}"/>
    <cellStyle name="Note 12 12 3 2 4" xfId="12160" xr:uid="{00000000-0005-0000-0000-00005B2C0000}"/>
    <cellStyle name="Note 12 12 3 3" xfId="10240" xr:uid="{00000000-0005-0000-0000-00005C2C0000}"/>
    <cellStyle name="Note 12 12 3 4" xfId="10237" xr:uid="{00000000-0005-0000-0000-00005D2C0000}"/>
    <cellStyle name="Note 12 12 3 5" xfId="12538" xr:uid="{00000000-0005-0000-0000-00005E2C0000}"/>
    <cellStyle name="Note 12 12 4" xfId="5690" xr:uid="{00000000-0005-0000-0000-00005F2C0000}"/>
    <cellStyle name="Note 12 12 4 2" xfId="6395" xr:uid="{00000000-0005-0000-0000-0000602C0000}"/>
    <cellStyle name="Note 12 12 4 2 2" xfId="10243" xr:uid="{00000000-0005-0000-0000-0000612C0000}"/>
    <cellStyle name="Note 12 12 4 2 3" xfId="10242" xr:uid="{00000000-0005-0000-0000-0000622C0000}"/>
    <cellStyle name="Note 12 12 4 2 4" xfId="12085" xr:uid="{00000000-0005-0000-0000-0000632C0000}"/>
    <cellStyle name="Note 12 12 4 3" xfId="10244" xr:uid="{00000000-0005-0000-0000-0000642C0000}"/>
    <cellStyle name="Note 12 12 4 4" xfId="10241" xr:uid="{00000000-0005-0000-0000-0000652C0000}"/>
    <cellStyle name="Note 12 12 4 5" xfId="12463" xr:uid="{00000000-0005-0000-0000-0000662C0000}"/>
    <cellStyle name="Note 12 12 5" xfId="5916" xr:uid="{00000000-0005-0000-0000-0000672C0000}"/>
    <cellStyle name="Note 12 12 5 2" xfId="10246" xr:uid="{00000000-0005-0000-0000-0000682C0000}"/>
    <cellStyle name="Note 12 12 5 3" xfId="10245" xr:uid="{00000000-0005-0000-0000-0000692C0000}"/>
    <cellStyle name="Note 12 12 5 4" xfId="12372" xr:uid="{00000000-0005-0000-0000-00006A2C0000}"/>
    <cellStyle name="Note 12 12 6" xfId="10247" xr:uid="{00000000-0005-0000-0000-00006B2C0000}"/>
    <cellStyle name="Note 12 12 7" xfId="10232" xr:uid="{00000000-0005-0000-0000-00006C2C0000}"/>
    <cellStyle name="Note 12 12 8" xfId="14844" xr:uid="{00000000-0005-0000-0000-00006D2C0000}"/>
    <cellStyle name="Note 12 13" xfId="384" xr:uid="{00000000-0005-0000-0000-00006E2C0000}"/>
    <cellStyle name="Note 12 13 2" xfId="5300" xr:uid="{00000000-0005-0000-0000-00006F2C0000}"/>
    <cellStyle name="Note 12 13 2 2" xfId="6005" xr:uid="{00000000-0005-0000-0000-0000702C0000}"/>
    <cellStyle name="Note 12 13 2 2 2" xfId="10251" xr:uid="{00000000-0005-0000-0000-0000712C0000}"/>
    <cellStyle name="Note 12 13 2 2 3" xfId="10250" xr:uid="{00000000-0005-0000-0000-0000722C0000}"/>
    <cellStyle name="Note 12 13 2 2 4" xfId="12321" xr:uid="{00000000-0005-0000-0000-0000732C0000}"/>
    <cellStyle name="Note 12 13 2 3" xfId="10252" xr:uid="{00000000-0005-0000-0000-0000742C0000}"/>
    <cellStyle name="Note 12 13 2 4" xfId="10249" xr:uid="{00000000-0005-0000-0000-0000752C0000}"/>
    <cellStyle name="Note 12 13 2 5" xfId="12699" xr:uid="{00000000-0005-0000-0000-0000762C0000}"/>
    <cellStyle name="Note 12 13 3" xfId="5721" xr:uid="{00000000-0005-0000-0000-0000772C0000}"/>
    <cellStyle name="Note 12 13 3 2" xfId="6426" xr:uid="{00000000-0005-0000-0000-0000782C0000}"/>
    <cellStyle name="Note 12 13 3 2 2" xfId="10255" xr:uid="{00000000-0005-0000-0000-0000792C0000}"/>
    <cellStyle name="Note 12 13 3 2 3" xfId="10254" xr:uid="{00000000-0005-0000-0000-00007A2C0000}"/>
    <cellStyle name="Note 12 13 3 2 4" xfId="12065" xr:uid="{00000000-0005-0000-0000-00007B2C0000}"/>
    <cellStyle name="Note 12 13 3 3" xfId="10256" xr:uid="{00000000-0005-0000-0000-00007C2C0000}"/>
    <cellStyle name="Note 12 13 3 4" xfId="10253" xr:uid="{00000000-0005-0000-0000-00007D2C0000}"/>
    <cellStyle name="Note 12 13 3 5" xfId="12444" xr:uid="{00000000-0005-0000-0000-00007E2C0000}"/>
    <cellStyle name="Note 12 13 4" xfId="5544" xr:uid="{00000000-0005-0000-0000-00007F2C0000}"/>
    <cellStyle name="Note 12 13 4 2" xfId="6249" xr:uid="{00000000-0005-0000-0000-0000802C0000}"/>
    <cellStyle name="Note 12 13 4 2 2" xfId="10259" xr:uid="{00000000-0005-0000-0000-0000812C0000}"/>
    <cellStyle name="Note 12 13 4 2 3" xfId="10258" xr:uid="{00000000-0005-0000-0000-0000822C0000}"/>
    <cellStyle name="Note 12 13 4 2 4" xfId="12175" xr:uid="{00000000-0005-0000-0000-0000832C0000}"/>
    <cellStyle name="Note 12 13 4 3" xfId="10260" xr:uid="{00000000-0005-0000-0000-0000842C0000}"/>
    <cellStyle name="Note 12 13 4 4" xfId="10257" xr:uid="{00000000-0005-0000-0000-0000852C0000}"/>
    <cellStyle name="Note 12 13 4 5" xfId="12553" xr:uid="{00000000-0005-0000-0000-0000862C0000}"/>
    <cellStyle name="Note 12 13 5" xfId="5856" xr:uid="{00000000-0005-0000-0000-0000872C0000}"/>
    <cellStyle name="Note 12 13 5 2" xfId="10262" xr:uid="{00000000-0005-0000-0000-0000882C0000}"/>
    <cellStyle name="Note 12 13 5 3" xfId="10261" xr:uid="{00000000-0005-0000-0000-0000892C0000}"/>
    <cellStyle name="Note 12 13 5 4" xfId="12411" xr:uid="{00000000-0005-0000-0000-00008A2C0000}"/>
    <cellStyle name="Note 12 13 6" xfId="10263" xr:uid="{00000000-0005-0000-0000-00008B2C0000}"/>
    <cellStyle name="Note 12 13 7" xfId="10248" xr:uid="{00000000-0005-0000-0000-00008C2C0000}"/>
    <cellStyle name="Note 12 13 8" xfId="14914" xr:uid="{00000000-0005-0000-0000-00008D2C0000}"/>
    <cellStyle name="Note 12 14" xfId="5093" xr:uid="{00000000-0005-0000-0000-00008E2C0000}"/>
    <cellStyle name="Note 12 14 2" xfId="10265" xr:uid="{00000000-0005-0000-0000-00008F2C0000}"/>
    <cellStyle name="Note 12 14 3" xfId="10264" xr:uid="{00000000-0005-0000-0000-0000902C0000}"/>
    <cellStyle name="Note 12 14 4" xfId="12817" xr:uid="{00000000-0005-0000-0000-0000912C0000}"/>
    <cellStyle name="Note 12 15" xfId="5198" xr:uid="{00000000-0005-0000-0000-0000922C0000}"/>
    <cellStyle name="Note 12 15 2" xfId="10267" xr:uid="{00000000-0005-0000-0000-0000932C0000}"/>
    <cellStyle name="Note 12 15 3" xfId="10266" xr:uid="{00000000-0005-0000-0000-0000942C0000}"/>
    <cellStyle name="Note 12 15 4" xfId="12737" xr:uid="{00000000-0005-0000-0000-0000952C0000}"/>
    <cellStyle name="Note 12 16" xfId="5426" xr:uid="{00000000-0005-0000-0000-0000962C0000}"/>
    <cellStyle name="Note 12 16 2" xfId="6131" xr:uid="{00000000-0005-0000-0000-0000972C0000}"/>
    <cellStyle name="Note 12 16 2 2" xfId="10270" xr:uid="{00000000-0005-0000-0000-0000982C0000}"/>
    <cellStyle name="Note 12 16 2 3" xfId="10269" xr:uid="{00000000-0005-0000-0000-0000992C0000}"/>
    <cellStyle name="Note 12 16 2 4" xfId="12244" xr:uid="{00000000-0005-0000-0000-00009A2C0000}"/>
    <cellStyle name="Note 12 16 3" xfId="10271" xr:uid="{00000000-0005-0000-0000-00009B2C0000}"/>
    <cellStyle name="Note 12 16 4" xfId="10268" xr:uid="{00000000-0005-0000-0000-00009C2C0000}"/>
    <cellStyle name="Note 12 16 5" xfId="12622" xr:uid="{00000000-0005-0000-0000-00009D2C0000}"/>
    <cellStyle name="Note 12 17" xfId="5656" xr:uid="{00000000-0005-0000-0000-00009E2C0000}"/>
    <cellStyle name="Note 12 17 2" xfId="6361" xr:uid="{00000000-0005-0000-0000-00009F2C0000}"/>
    <cellStyle name="Note 12 17 2 2" xfId="10274" xr:uid="{00000000-0005-0000-0000-0000A02C0000}"/>
    <cellStyle name="Note 12 17 2 3" xfId="10273" xr:uid="{00000000-0005-0000-0000-0000A12C0000}"/>
    <cellStyle name="Note 12 17 2 4" xfId="12104" xr:uid="{00000000-0005-0000-0000-0000A22C0000}"/>
    <cellStyle name="Note 12 17 3" xfId="10275" xr:uid="{00000000-0005-0000-0000-0000A32C0000}"/>
    <cellStyle name="Note 12 17 4" xfId="10272" xr:uid="{00000000-0005-0000-0000-0000A42C0000}"/>
    <cellStyle name="Note 12 17 5" xfId="12482" xr:uid="{00000000-0005-0000-0000-0000A52C0000}"/>
    <cellStyle name="Note 12 18" xfId="5624" xr:uid="{00000000-0005-0000-0000-0000A62C0000}"/>
    <cellStyle name="Note 12 18 2" xfId="6329" xr:uid="{00000000-0005-0000-0000-0000A72C0000}"/>
    <cellStyle name="Note 12 18 2 2" xfId="10278" xr:uid="{00000000-0005-0000-0000-0000A82C0000}"/>
    <cellStyle name="Note 12 18 2 3" xfId="10277" xr:uid="{00000000-0005-0000-0000-0000A92C0000}"/>
    <cellStyle name="Note 12 18 2 4" xfId="12122" xr:uid="{00000000-0005-0000-0000-0000AA2C0000}"/>
    <cellStyle name="Note 12 18 3" xfId="10279" xr:uid="{00000000-0005-0000-0000-0000AB2C0000}"/>
    <cellStyle name="Note 12 18 4" xfId="10276" xr:uid="{00000000-0005-0000-0000-0000AC2C0000}"/>
    <cellStyle name="Note 12 18 5" xfId="12500" xr:uid="{00000000-0005-0000-0000-0000AD2C0000}"/>
    <cellStyle name="Note 12 19" xfId="5955" xr:uid="{00000000-0005-0000-0000-0000AE2C0000}"/>
    <cellStyle name="Note 12 19 2" xfId="10281" xr:uid="{00000000-0005-0000-0000-0000AF2C0000}"/>
    <cellStyle name="Note 12 19 3" xfId="10280" xr:uid="{00000000-0005-0000-0000-0000B02C0000}"/>
    <cellStyle name="Note 12 19 4" xfId="12350" xr:uid="{00000000-0005-0000-0000-0000B12C0000}"/>
    <cellStyle name="Note 12 2" xfId="840" xr:uid="{00000000-0005-0000-0000-0000B22C0000}"/>
    <cellStyle name="Note 12 2 2" xfId="5364" xr:uid="{00000000-0005-0000-0000-0000B32C0000}"/>
    <cellStyle name="Note 12 2 2 2" xfId="6069" xr:uid="{00000000-0005-0000-0000-0000B42C0000}"/>
    <cellStyle name="Note 12 2 2 2 2" xfId="10285" xr:uid="{00000000-0005-0000-0000-0000B52C0000}"/>
    <cellStyle name="Note 12 2 2 2 3" xfId="10284" xr:uid="{00000000-0005-0000-0000-0000B62C0000}"/>
    <cellStyle name="Note 12 2 2 2 4" xfId="12281" xr:uid="{00000000-0005-0000-0000-0000B72C0000}"/>
    <cellStyle name="Note 12 2 2 3" xfId="10286" xr:uid="{00000000-0005-0000-0000-0000B82C0000}"/>
    <cellStyle name="Note 12 2 2 4" xfId="10283" xr:uid="{00000000-0005-0000-0000-0000B92C0000}"/>
    <cellStyle name="Note 12 2 2 5" xfId="12659" xr:uid="{00000000-0005-0000-0000-0000BA2C0000}"/>
    <cellStyle name="Note 12 2 3" xfId="5618" xr:uid="{00000000-0005-0000-0000-0000BB2C0000}"/>
    <cellStyle name="Note 12 2 3 2" xfId="6323" xr:uid="{00000000-0005-0000-0000-0000BC2C0000}"/>
    <cellStyle name="Note 12 2 3 2 2" xfId="10289" xr:uid="{00000000-0005-0000-0000-0000BD2C0000}"/>
    <cellStyle name="Note 12 2 3 2 3" xfId="10288" xr:uid="{00000000-0005-0000-0000-0000BE2C0000}"/>
    <cellStyle name="Note 12 2 3 2 4" xfId="12128" xr:uid="{00000000-0005-0000-0000-0000BF2C0000}"/>
    <cellStyle name="Note 12 2 3 3" xfId="10290" xr:uid="{00000000-0005-0000-0000-0000C02C0000}"/>
    <cellStyle name="Note 12 2 3 4" xfId="10287" xr:uid="{00000000-0005-0000-0000-0000C12C0000}"/>
    <cellStyle name="Note 12 2 3 5" xfId="12506" xr:uid="{00000000-0005-0000-0000-0000C22C0000}"/>
    <cellStyle name="Note 12 2 4" xfId="5388" xr:uid="{00000000-0005-0000-0000-0000C32C0000}"/>
    <cellStyle name="Note 12 2 4 2" xfId="6093" xr:uid="{00000000-0005-0000-0000-0000C42C0000}"/>
    <cellStyle name="Note 12 2 4 2 2" xfId="10293" xr:uid="{00000000-0005-0000-0000-0000C52C0000}"/>
    <cellStyle name="Note 12 2 4 2 3" xfId="10292" xr:uid="{00000000-0005-0000-0000-0000C62C0000}"/>
    <cellStyle name="Note 12 2 4 2 4" xfId="12267" xr:uid="{00000000-0005-0000-0000-0000C72C0000}"/>
    <cellStyle name="Note 12 2 4 3" xfId="10294" xr:uid="{00000000-0005-0000-0000-0000C82C0000}"/>
    <cellStyle name="Note 12 2 4 4" xfId="10291" xr:uid="{00000000-0005-0000-0000-0000C92C0000}"/>
    <cellStyle name="Note 12 2 4 5" xfId="12645" xr:uid="{00000000-0005-0000-0000-0000CA2C0000}"/>
    <cellStyle name="Note 12 2 5" xfId="5907" xr:uid="{00000000-0005-0000-0000-0000CB2C0000}"/>
    <cellStyle name="Note 12 2 5 2" xfId="10296" xr:uid="{00000000-0005-0000-0000-0000CC2C0000}"/>
    <cellStyle name="Note 12 2 5 3" xfId="10295" xr:uid="{00000000-0005-0000-0000-0000CD2C0000}"/>
    <cellStyle name="Note 12 2 5 4" xfId="12379" xr:uid="{00000000-0005-0000-0000-0000CE2C0000}"/>
    <cellStyle name="Note 12 2 6" xfId="10297" xr:uid="{00000000-0005-0000-0000-0000CF2C0000}"/>
    <cellStyle name="Note 12 2 7" xfId="10282" xr:uid="{00000000-0005-0000-0000-0000D02C0000}"/>
    <cellStyle name="Note 12 2 8" xfId="14852" xr:uid="{00000000-0005-0000-0000-0000D12C0000}"/>
    <cellStyle name="Note 12 20" xfId="10298" xr:uid="{00000000-0005-0000-0000-0000D22C0000}"/>
    <cellStyle name="Note 12 21" xfId="10199" xr:uid="{00000000-0005-0000-0000-0000D32C0000}"/>
    <cellStyle name="Note 12 22" xfId="14804" xr:uid="{00000000-0005-0000-0000-0000D42C0000}"/>
    <cellStyle name="Note 12 3" xfId="799" xr:uid="{00000000-0005-0000-0000-0000D52C0000}"/>
    <cellStyle name="Note 12 3 2" xfId="5358" xr:uid="{00000000-0005-0000-0000-0000D62C0000}"/>
    <cellStyle name="Note 12 3 2 2" xfId="6063" xr:uid="{00000000-0005-0000-0000-0000D72C0000}"/>
    <cellStyle name="Note 12 3 2 2 2" xfId="10302" xr:uid="{00000000-0005-0000-0000-0000D82C0000}"/>
    <cellStyle name="Note 12 3 2 2 3" xfId="10301" xr:uid="{00000000-0005-0000-0000-0000D92C0000}"/>
    <cellStyle name="Note 12 3 2 2 4" xfId="12284" xr:uid="{00000000-0005-0000-0000-0000DA2C0000}"/>
    <cellStyle name="Note 12 3 2 3" xfId="10303" xr:uid="{00000000-0005-0000-0000-0000DB2C0000}"/>
    <cellStyle name="Note 12 3 2 4" xfId="10300" xr:uid="{00000000-0005-0000-0000-0000DC2C0000}"/>
    <cellStyle name="Note 12 3 2 5" xfId="12662" xr:uid="{00000000-0005-0000-0000-0000DD2C0000}"/>
    <cellStyle name="Note 12 3 3" xfId="5542" xr:uid="{00000000-0005-0000-0000-0000DE2C0000}"/>
    <cellStyle name="Note 12 3 3 2" xfId="6247" xr:uid="{00000000-0005-0000-0000-0000DF2C0000}"/>
    <cellStyle name="Note 12 3 3 2 2" xfId="10306" xr:uid="{00000000-0005-0000-0000-0000E02C0000}"/>
    <cellStyle name="Note 12 3 3 2 3" xfId="10305" xr:uid="{00000000-0005-0000-0000-0000E12C0000}"/>
    <cellStyle name="Note 12 3 3 2 4" xfId="12177" xr:uid="{00000000-0005-0000-0000-0000E22C0000}"/>
    <cellStyle name="Note 12 3 3 3" xfId="10307" xr:uid="{00000000-0005-0000-0000-0000E32C0000}"/>
    <cellStyle name="Note 12 3 3 4" xfId="10304" xr:uid="{00000000-0005-0000-0000-0000E42C0000}"/>
    <cellStyle name="Note 12 3 3 5" xfId="12555" xr:uid="{00000000-0005-0000-0000-0000E52C0000}"/>
    <cellStyle name="Note 12 3 4" xfId="5564" xr:uid="{00000000-0005-0000-0000-0000E62C0000}"/>
    <cellStyle name="Note 12 3 4 2" xfId="6269" xr:uid="{00000000-0005-0000-0000-0000E72C0000}"/>
    <cellStyle name="Note 12 3 4 2 2" xfId="10310" xr:uid="{00000000-0005-0000-0000-0000E82C0000}"/>
    <cellStyle name="Note 12 3 4 2 3" xfId="10309" xr:uid="{00000000-0005-0000-0000-0000E92C0000}"/>
    <cellStyle name="Note 12 3 4 2 4" xfId="12159" xr:uid="{00000000-0005-0000-0000-0000EA2C0000}"/>
    <cellStyle name="Note 12 3 4 3" xfId="10311" xr:uid="{00000000-0005-0000-0000-0000EB2C0000}"/>
    <cellStyle name="Note 12 3 4 4" xfId="10308" xr:uid="{00000000-0005-0000-0000-0000EC2C0000}"/>
    <cellStyle name="Note 12 3 4 5" xfId="12537" xr:uid="{00000000-0005-0000-0000-0000ED2C0000}"/>
    <cellStyle name="Note 12 3 5" xfId="5902" xr:uid="{00000000-0005-0000-0000-0000EE2C0000}"/>
    <cellStyle name="Note 12 3 5 2" xfId="10313" xr:uid="{00000000-0005-0000-0000-0000EF2C0000}"/>
    <cellStyle name="Note 12 3 5 3" xfId="10312" xr:uid="{00000000-0005-0000-0000-0000F02C0000}"/>
    <cellStyle name="Note 12 3 5 4" xfId="12382" xr:uid="{00000000-0005-0000-0000-0000F12C0000}"/>
    <cellStyle name="Note 12 3 6" xfId="10314" xr:uid="{00000000-0005-0000-0000-0000F22C0000}"/>
    <cellStyle name="Note 12 3 7" xfId="10299" xr:uid="{00000000-0005-0000-0000-0000F32C0000}"/>
    <cellStyle name="Note 12 3 8" xfId="14857" xr:uid="{00000000-0005-0000-0000-0000F42C0000}"/>
    <cellStyle name="Note 12 4" xfId="713" xr:uid="{00000000-0005-0000-0000-0000F52C0000}"/>
    <cellStyle name="Note 12 4 2" xfId="5346" xr:uid="{00000000-0005-0000-0000-0000F62C0000}"/>
    <cellStyle name="Note 12 4 2 2" xfId="6051" xr:uid="{00000000-0005-0000-0000-0000F72C0000}"/>
    <cellStyle name="Note 12 4 2 2 2" xfId="10318" xr:uid="{00000000-0005-0000-0000-0000F82C0000}"/>
    <cellStyle name="Note 12 4 2 2 3" xfId="10317" xr:uid="{00000000-0005-0000-0000-0000F92C0000}"/>
    <cellStyle name="Note 12 4 2 2 4" xfId="12291" xr:uid="{00000000-0005-0000-0000-0000FA2C0000}"/>
    <cellStyle name="Note 12 4 2 3" xfId="10319" xr:uid="{00000000-0005-0000-0000-0000FB2C0000}"/>
    <cellStyle name="Note 12 4 2 4" xfId="10316" xr:uid="{00000000-0005-0000-0000-0000FC2C0000}"/>
    <cellStyle name="Note 12 4 2 5" xfId="12669" xr:uid="{00000000-0005-0000-0000-0000FD2C0000}"/>
    <cellStyle name="Note 12 4 3" xfId="5621" xr:uid="{00000000-0005-0000-0000-0000FE2C0000}"/>
    <cellStyle name="Note 12 4 3 2" xfId="6326" xr:uid="{00000000-0005-0000-0000-0000FF2C0000}"/>
    <cellStyle name="Note 12 4 3 2 2" xfId="10322" xr:uid="{00000000-0005-0000-0000-0000002D0000}"/>
    <cellStyle name="Note 12 4 3 2 3" xfId="10321" xr:uid="{00000000-0005-0000-0000-0000012D0000}"/>
    <cellStyle name="Note 12 4 3 2 4" xfId="12125" xr:uid="{00000000-0005-0000-0000-0000022D0000}"/>
    <cellStyle name="Note 12 4 3 3" xfId="10323" xr:uid="{00000000-0005-0000-0000-0000032D0000}"/>
    <cellStyle name="Note 12 4 3 4" xfId="10320" xr:uid="{00000000-0005-0000-0000-0000042D0000}"/>
    <cellStyle name="Note 12 4 3 5" xfId="12503" xr:uid="{00000000-0005-0000-0000-0000052D0000}"/>
    <cellStyle name="Note 12 4 4" xfId="5523" xr:uid="{00000000-0005-0000-0000-0000062D0000}"/>
    <cellStyle name="Note 12 4 4 2" xfId="6228" xr:uid="{00000000-0005-0000-0000-0000072D0000}"/>
    <cellStyle name="Note 12 4 4 2 2" xfId="10326" xr:uid="{00000000-0005-0000-0000-0000082D0000}"/>
    <cellStyle name="Note 12 4 4 2 3" xfId="10325" xr:uid="{00000000-0005-0000-0000-0000092D0000}"/>
    <cellStyle name="Note 12 4 4 2 4" xfId="12189" xr:uid="{00000000-0005-0000-0000-00000A2D0000}"/>
    <cellStyle name="Note 12 4 4 3" xfId="10327" xr:uid="{00000000-0005-0000-0000-00000B2D0000}"/>
    <cellStyle name="Note 12 4 4 4" xfId="10324" xr:uid="{00000000-0005-0000-0000-00000C2D0000}"/>
    <cellStyle name="Note 12 4 4 5" xfId="12567" xr:uid="{00000000-0005-0000-0000-00000D2D0000}"/>
    <cellStyle name="Note 12 4 5" xfId="5892" xr:uid="{00000000-0005-0000-0000-00000E2D0000}"/>
    <cellStyle name="Note 12 4 5 2" xfId="10329" xr:uid="{00000000-0005-0000-0000-00000F2D0000}"/>
    <cellStyle name="Note 12 4 5 3" xfId="10328" xr:uid="{00000000-0005-0000-0000-0000102D0000}"/>
    <cellStyle name="Note 12 4 5 4" xfId="12388" xr:uid="{00000000-0005-0000-0000-0000112D0000}"/>
    <cellStyle name="Note 12 4 6" xfId="10330" xr:uid="{00000000-0005-0000-0000-0000122D0000}"/>
    <cellStyle name="Note 12 4 7" xfId="10315" xr:uid="{00000000-0005-0000-0000-0000132D0000}"/>
    <cellStyle name="Note 12 4 8" xfId="14868" xr:uid="{00000000-0005-0000-0000-0000142D0000}"/>
    <cellStyle name="Note 12 5" xfId="1085" xr:uid="{00000000-0005-0000-0000-0000152D0000}"/>
    <cellStyle name="Note 12 5 2" xfId="5402" xr:uid="{00000000-0005-0000-0000-0000162D0000}"/>
    <cellStyle name="Note 12 5 2 2" xfId="6107" xr:uid="{00000000-0005-0000-0000-0000172D0000}"/>
    <cellStyle name="Note 12 5 2 2 2" xfId="10334" xr:uid="{00000000-0005-0000-0000-0000182D0000}"/>
    <cellStyle name="Note 12 5 2 2 3" xfId="10333" xr:uid="{00000000-0005-0000-0000-0000192D0000}"/>
    <cellStyle name="Note 12 5 2 2 4" xfId="12258" xr:uid="{00000000-0005-0000-0000-00001A2D0000}"/>
    <cellStyle name="Note 12 5 2 3" xfId="10335" xr:uid="{00000000-0005-0000-0000-00001B2D0000}"/>
    <cellStyle name="Note 12 5 2 4" xfId="10332" xr:uid="{00000000-0005-0000-0000-00001C2D0000}"/>
    <cellStyle name="Note 12 5 2 5" xfId="12636" xr:uid="{00000000-0005-0000-0000-00001D2D0000}"/>
    <cellStyle name="Note 12 5 3" xfId="5684" xr:uid="{00000000-0005-0000-0000-00001E2D0000}"/>
    <cellStyle name="Note 12 5 3 2" xfId="6389" xr:uid="{00000000-0005-0000-0000-00001F2D0000}"/>
    <cellStyle name="Note 12 5 3 2 2" xfId="10338" xr:uid="{00000000-0005-0000-0000-0000202D0000}"/>
    <cellStyle name="Note 12 5 3 2 3" xfId="10337" xr:uid="{00000000-0005-0000-0000-0000212D0000}"/>
    <cellStyle name="Note 12 5 3 2 4" xfId="12089" xr:uid="{00000000-0005-0000-0000-0000222D0000}"/>
    <cellStyle name="Note 12 5 3 3" xfId="10339" xr:uid="{00000000-0005-0000-0000-0000232D0000}"/>
    <cellStyle name="Note 12 5 3 4" xfId="10336" xr:uid="{00000000-0005-0000-0000-0000242D0000}"/>
    <cellStyle name="Note 12 5 3 5" xfId="12467" xr:uid="{00000000-0005-0000-0000-0000252D0000}"/>
    <cellStyle name="Note 12 5 4" xfId="5696" xr:uid="{00000000-0005-0000-0000-0000262D0000}"/>
    <cellStyle name="Note 12 5 4 2" xfId="6401" xr:uid="{00000000-0005-0000-0000-0000272D0000}"/>
    <cellStyle name="Note 12 5 4 2 2" xfId="10342" xr:uid="{00000000-0005-0000-0000-0000282D0000}"/>
    <cellStyle name="Note 12 5 4 2 3" xfId="10341" xr:uid="{00000000-0005-0000-0000-0000292D0000}"/>
    <cellStyle name="Note 12 5 4 2 4" xfId="12081" xr:uid="{00000000-0005-0000-0000-00002A2D0000}"/>
    <cellStyle name="Note 12 5 4 3" xfId="10343" xr:uid="{00000000-0005-0000-0000-00002B2D0000}"/>
    <cellStyle name="Note 12 5 4 4" xfId="10340" xr:uid="{00000000-0005-0000-0000-00002C2D0000}"/>
    <cellStyle name="Note 12 5 4 5" xfId="12459" xr:uid="{00000000-0005-0000-0000-00002D2D0000}"/>
    <cellStyle name="Note 12 5 5" xfId="5937" xr:uid="{00000000-0005-0000-0000-00002E2D0000}"/>
    <cellStyle name="Note 12 5 5 2" xfId="10345" xr:uid="{00000000-0005-0000-0000-00002F2D0000}"/>
    <cellStyle name="Note 12 5 5 3" xfId="10344" xr:uid="{00000000-0005-0000-0000-0000302D0000}"/>
    <cellStyle name="Note 12 5 5 4" xfId="12361" xr:uid="{00000000-0005-0000-0000-0000312D0000}"/>
    <cellStyle name="Note 12 5 6" xfId="10346" xr:uid="{00000000-0005-0000-0000-0000322D0000}"/>
    <cellStyle name="Note 12 5 7" xfId="10331" xr:uid="{00000000-0005-0000-0000-0000332D0000}"/>
    <cellStyle name="Note 12 5 8" xfId="14826" xr:uid="{00000000-0005-0000-0000-0000342D0000}"/>
    <cellStyle name="Note 12 6" xfId="1059" xr:uid="{00000000-0005-0000-0000-0000352D0000}"/>
    <cellStyle name="Note 12 6 2" xfId="5401" xr:uid="{00000000-0005-0000-0000-0000362D0000}"/>
    <cellStyle name="Note 12 6 2 2" xfId="6106" xr:uid="{00000000-0005-0000-0000-0000372D0000}"/>
    <cellStyle name="Note 12 6 2 2 2" xfId="10350" xr:uid="{00000000-0005-0000-0000-0000382D0000}"/>
    <cellStyle name="Note 12 6 2 2 3" xfId="10349" xr:uid="{00000000-0005-0000-0000-0000392D0000}"/>
    <cellStyle name="Note 12 6 2 2 4" xfId="12259" xr:uid="{00000000-0005-0000-0000-00003A2D0000}"/>
    <cellStyle name="Note 12 6 2 3" xfId="10351" xr:uid="{00000000-0005-0000-0000-00003B2D0000}"/>
    <cellStyle name="Note 12 6 2 4" xfId="10348" xr:uid="{00000000-0005-0000-0000-00003C2D0000}"/>
    <cellStyle name="Note 12 6 2 5" xfId="12637" xr:uid="{00000000-0005-0000-0000-00003D2D0000}"/>
    <cellStyle name="Note 12 6 3" xfId="5672" xr:uid="{00000000-0005-0000-0000-00003E2D0000}"/>
    <cellStyle name="Note 12 6 3 2" xfId="6377" xr:uid="{00000000-0005-0000-0000-00003F2D0000}"/>
    <cellStyle name="Note 12 6 3 2 2" xfId="10354" xr:uid="{00000000-0005-0000-0000-0000402D0000}"/>
    <cellStyle name="Note 12 6 3 2 3" xfId="10353" xr:uid="{00000000-0005-0000-0000-0000412D0000}"/>
    <cellStyle name="Note 12 6 3 2 4" xfId="12096" xr:uid="{00000000-0005-0000-0000-0000422D0000}"/>
    <cellStyle name="Note 12 6 3 3" xfId="10355" xr:uid="{00000000-0005-0000-0000-0000432D0000}"/>
    <cellStyle name="Note 12 6 3 4" xfId="10352" xr:uid="{00000000-0005-0000-0000-0000442D0000}"/>
    <cellStyle name="Note 12 6 3 5" xfId="12474" xr:uid="{00000000-0005-0000-0000-0000452D0000}"/>
    <cellStyle name="Note 12 6 4" xfId="5501" xr:uid="{00000000-0005-0000-0000-0000462D0000}"/>
    <cellStyle name="Note 12 6 4 2" xfId="6206" xr:uid="{00000000-0005-0000-0000-0000472D0000}"/>
    <cellStyle name="Note 12 6 4 2 2" xfId="10358" xr:uid="{00000000-0005-0000-0000-0000482D0000}"/>
    <cellStyle name="Note 12 6 4 2 3" xfId="10357" xr:uid="{00000000-0005-0000-0000-0000492D0000}"/>
    <cellStyle name="Note 12 6 4 2 4" xfId="12202" xr:uid="{00000000-0005-0000-0000-00004A2D0000}"/>
    <cellStyle name="Note 12 6 4 3" xfId="10359" xr:uid="{00000000-0005-0000-0000-00004B2D0000}"/>
    <cellStyle name="Note 12 6 4 4" xfId="10356" xr:uid="{00000000-0005-0000-0000-00004C2D0000}"/>
    <cellStyle name="Note 12 6 4 5" xfId="12580" xr:uid="{00000000-0005-0000-0000-00004D2D0000}"/>
    <cellStyle name="Note 12 6 5" xfId="5936" xr:uid="{00000000-0005-0000-0000-00004E2D0000}"/>
    <cellStyle name="Note 12 6 5 2" xfId="10361" xr:uid="{00000000-0005-0000-0000-00004F2D0000}"/>
    <cellStyle name="Note 12 6 5 3" xfId="10360" xr:uid="{00000000-0005-0000-0000-0000502D0000}"/>
    <cellStyle name="Note 12 6 5 4" xfId="12362" xr:uid="{00000000-0005-0000-0000-0000512D0000}"/>
    <cellStyle name="Note 12 6 6" xfId="10362" xr:uid="{00000000-0005-0000-0000-0000522D0000}"/>
    <cellStyle name="Note 12 6 7" xfId="10347" xr:uid="{00000000-0005-0000-0000-0000532D0000}"/>
    <cellStyle name="Note 12 6 8" xfId="14828" xr:uid="{00000000-0005-0000-0000-0000542D0000}"/>
    <cellStyle name="Note 12 7" xfId="966" xr:uid="{00000000-0005-0000-0000-0000552D0000}"/>
    <cellStyle name="Note 12 7 2" xfId="5380" xr:uid="{00000000-0005-0000-0000-0000562D0000}"/>
    <cellStyle name="Note 12 7 2 2" xfId="6085" xr:uid="{00000000-0005-0000-0000-0000572D0000}"/>
    <cellStyle name="Note 12 7 2 2 2" xfId="10366" xr:uid="{00000000-0005-0000-0000-0000582D0000}"/>
    <cellStyle name="Note 12 7 2 2 3" xfId="10365" xr:uid="{00000000-0005-0000-0000-0000592D0000}"/>
    <cellStyle name="Note 12 7 2 2 4" xfId="12270" xr:uid="{00000000-0005-0000-0000-00005A2D0000}"/>
    <cellStyle name="Note 12 7 2 3" xfId="10367" xr:uid="{00000000-0005-0000-0000-00005B2D0000}"/>
    <cellStyle name="Note 12 7 2 4" xfId="10364" xr:uid="{00000000-0005-0000-0000-00005C2D0000}"/>
    <cellStyle name="Note 12 7 2 5" xfId="12648" xr:uid="{00000000-0005-0000-0000-00005D2D0000}"/>
    <cellStyle name="Note 12 7 3" xfId="5711" xr:uid="{00000000-0005-0000-0000-00005E2D0000}"/>
    <cellStyle name="Note 12 7 3 2" xfId="6416" xr:uid="{00000000-0005-0000-0000-00005F2D0000}"/>
    <cellStyle name="Note 12 7 3 2 2" xfId="10370" xr:uid="{00000000-0005-0000-0000-0000602D0000}"/>
    <cellStyle name="Note 12 7 3 2 3" xfId="10369" xr:uid="{00000000-0005-0000-0000-0000612D0000}"/>
    <cellStyle name="Note 12 7 3 2 4" xfId="12060" xr:uid="{00000000-0005-0000-0000-0000622D0000}"/>
    <cellStyle name="Note 12 7 3 3" xfId="10371" xr:uid="{00000000-0005-0000-0000-0000632D0000}"/>
    <cellStyle name="Note 12 7 3 4" xfId="10368" xr:uid="{00000000-0005-0000-0000-0000642D0000}"/>
    <cellStyle name="Note 12 7 3 5" xfId="12450" xr:uid="{00000000-0005-0000-0000-0000652D0000}"/>
    <cellStyle name="Note 12 7 4" xfId="5641" xr:uid="{00000000-0005-0000-0000-0000662D0000}"/>
    <cellStyle name="Note 12 7 4 2" xfId="6346" xr:uid="{00000000-0005-0000-0000-0000672D0000}"/>
    <cellStyle name="Note 12 7 4 2 2" xfId="10374" xr:uid="{00000000-0005-0000-0000-0000682D0000}"/>
    <cellStyle name="Note 12 7 4 2 3" xfId="10373" xr:uid="{00000000-0005-0000-0000-0000692D0000}"/>
    <cellStyle name="Note 12 7 4 2 4" xfId="12113" xr:uid="{00000000-0005-0000-0000-00006A2D0000}"/>
    <cellStyle name="Note 12 7 4 3" xfId="10375" xr:uid="{00000000-0005-0000-0000-00006B2D0000}"/>
    <cellStyle name="Note 12 7 4 4" xfId="10372" xr:uid="{00000000-0005-0000-0000-00006C2D0000}"/>
    <cellStyle name="Note 12 7 4 5" xfId="12491" xr:uid="{00000000-0005-0000-0000-00006D2D0000}"/>
    <cellStyle name="Note 12 7 5" xfId="5922" xr:uid="{00000000-0005-0000-0000-00006E2D0000}"/>
    <cellStyle name="Note 12 7 5 2" xfId="10377" xr:uid="{00000000-0005-0000-0000-00006F2D0000}"/>
    <cellStyle name="Note 12 7 5 3" xfId="10376" xr:uid="{00000000-0005-0000-0000-0000702D0000}"/>
    <cellStyle name="Note 12 7 5 4" xfId="12369" xr:uid="{00000000-0005-0000-0000-0000712D0000}"/>
    <cellStyle name="Note 12 7 6" xfId="10378" xr:uid="{00000000-0005-0000-0000-0000722D0000}"/>
    <cellStyle name="Note 12 7 7" xfId="10363" xr:uid="{00000000-0005-0000-0000-0000732D0000}"/>
    <cellStyle name="Note 12 7 8" xfId="14840" xr:uid="{00000000-0005-0000-0000-0000742D0000}"/>
    <cellStyle name="Note 12 8" xfId="1034" xr:uid="{00000000-0005-0000-0000-0000752D0000}"/>
    <cellStyle name="Note 12 8 2" xfId="5395" xr:uid="{00000000-0005-0000-0000-0000762D0000}"/>
    <cellStyle name="Note 12 8 2 2" xfId="6100" xr:uid="{00000000-0005-0000-0000-0000772D0000}"/>
    <cellStyle name="Note 12 8 2 2 2" xfId="10382" xr:uid="{00000000-0005-0000-0000-0000782D0000}"/>
    <cellStyle name="Note 12 8 2 2 3" xfId="10381" xr:uid="{00000000-0005-0000-0000-0000792D0000}"/>
    <cellStyle name="Note 12 8 2 2 4" xfId="12263" xr:uid="{00000000-0005-0000-0000-00007A2D0000}"/>
    <cellStyle name="Note 12 8 2 3" xfId="10383" xr:uid="{00000000-0005-0000-0000-00007B2D0000}"/>
    <cellStyle name="Note 12 8 2 4" xfId="10380" xr:uid="{00000000-0005-0000-0000-00007C2D0000}"/>
    <cellStyle name="Note 12 8 2 5" xfId="12641" xr:uid="{00000000-0005-0000-0000-00007D2D0000}"/>
    <cellStyle name="Note 12 8 3" xfId="5685" xr:uid="{00000000-0005-0000-0000-00007E2D0000}"/>
    <cellStyle name="Note 12 8 3 2" xfId="6390" xr:uid="{00000000-0005-0000-0000-00007F2D0000}"/>
    <cellStyle name="Note 12 8 3 2 2" xfId="10386" xr:uid="{00000000-0005-0000-0000-0000802D0000}"/>
    <cellStyle name="Note 12 8 3 2 3" xfId="10385" xr:uid="{00000000-0005-0000-0000-0000812D0000}"/>
    <cellStyle name="Note 12 8 3 2 4" xfId="12088" xr:uid="{00000000-0005-0000-0000-0000822D0000}"/>
    <cellStyle name="Note 12 8 3 3" xfId="10387" xr:uid="{00000000-0005-0000-0000-0000832D0000}"/>
    <cellStyle name="Note 12 8 3 4" xfId="10384" xr:uid="{00000000-0005-0000-0000-0000842D0000}"/>
    <cellStyle name="Note 12 8 3 5" xfId="12466" xr:uid="{00000000-0005-0000-0000-0000852D0000}"/>
    <cellStyle name="Note 12 8 4" xfId="5558" xr:uid="{00000000-0005-0000-0000-0000862D0000}"/>
    <cellStyle name="Note 12 8 4 2" xfId="6263" xr:uid="{00000000-0005-0000-0000-0000872D0000}"/>
    <cellStyle name="Note 12 8 4 2 2" xfId="10390" xr:uid="{00000000-0005-0000-0000-0000882D0000}"/>
    <cellStyle name="Note 12 8 4 2 3" xfId="10389" xr:uid="{00000000-0005-0000-0000-0000892D0000}"/>
    <cellStyle name="Note 12 8 4 2 4" xfId="12165" xr:uid="{00000000-0005-0000-0000-00008A2D0000}"/>
    <cellStyle name="Note 12 8 4 3" xfId="10391" xr:uid="{00000000-0005-0000-0000-00008B2D0000}"/>
    <cellStyle name="Note 12 8 4 4" xfId="10388" xr:uid="{00000000-0005-0000-0000-00008C2D0000}"/>
    <cellStyle name="Note 12 8 4 5" xfId="12543" xr:uid="{00000000-0005-0000-0000-00008D2D0000}"/>
    <cellStyle name="Note 12 8 5" xfId="5932" xr:uid="{00000000-0005-0000-0000-00008E2D0000}"/>
    <cellStyle name="Note 12 8 5 2" xfId="10393" xr:uid="{00000000-0005-0000-0000-00008F2D0000}"/>
    <cellStyle name="Note 12 8 5 3" xfId="10392" xr:uid="{00000000-0005-0000-0000-0000902D0000}"/>
    <cellStyle name="Note 12 8 5 4" xfId="12365" xr:uid="{00000000-0005-0000-0000-0000912D0000}"/>
    <cellStyle name="Note 12 8 6" xfId="10394" xr:uid="{00000000-0005-0000-0000-0000922D0000}"/>
    <cellStyle name="Note 12 8 7" xfId="10379" xr:uid="{00000000-0005-0000-0000-0000932D0000}"/>
    <cellStyle name="Note 12 8 8" xfId="14832" xr:uid="{00000000-0005-0000-0000-0000942D0000}"/>
    <cellStyle name="Note 12 9" xfId="955" xr:uid="{00000000-0005-0000-0000-0000952D0000}"/>
    <cellStyle name="Note 12 9 2" xfId="5376" xr:uid="{00000000-0005-0000-0000-0000962D0000}"/>
    <cellStyle name="Note 12 9 2 2" xfId="6081" xr:uid="{00000000-0005-0000-0000-0000972D0000}"/>
    <cellStyle name="Note 12 9 2 2 2" xfId="10398" xr:uid="{00000000-0005-0000-0000-0000982D0000}"/>
    <cellStyle name="Note 12 9 2 2 3" xfId="10397" xr:uid="{00000000-0005-0000-0000-0000992D0000}"/>
    <cellStyle name="Note 12 9 2 2 4" xfId="12272" xr:uid="{00000000-0005-0000-0000-00009A2D0000}"/>
    <cellStyle name="Note 12 9 2 3" xfId="10399" xr:uid="{00000000-0005-0000-0000-00009B2D0000}"/>
    <cellStyle name="Note 12 9 2 4" xfId="10396" xr:uid="{00000000-0005-0000-0000-00009C2D0000}"/>
    <cellStyle name="Note 12 9 2 5" xfId="12650" xr:uid="{00000000-0005-0000-0000-00009D2D0000}"/>
    <cellStyle name="Note 12 9 3" xfId="5534" xr:uid="{00000000-0005-0000-0000-00009E2D0000}"/>
    <cellStyle name="Note 12 9 3 2" xfId="6239" xr:uid="{00000000-0005-0000-0000-00009F2D0000}"/>
    <cellStyle name="Note 12 9 3 2 2" xfId="10402" xr:uid="{00000000-0005-0000-0000-0000A02D0000}"/>
    <cellStyle name="Note 12 9 3 2 3" xfId="10401" xr:uid="{00000000-0005-0000-0000-0000A12D0000}"/>
    <cellStyle name="Note 12 9 3 2 4" xfId="12183" xr:uid="{00000000-0005-0000-0000-0000A22D0000}"/>
    <cellStyle name="Note 12 9 3 3" xfId="10403" xr:uid="{00000000-0005-0000-0000-0000A32D0000}"/>
    <cellStyle name="Note 12 9 3 4" xfId="10400" xr:uid="{00000000-0005-0000-0000-0000A42D0000}"/>
    <cellStyle name="Note 12 9 3 5" xfId="12561" xr:uid="{00000000-0005-0000-0000-0000A52D0000}"/>
    <cellStyle name="Note 12 9 4" xfId="5416" xr:uid="{00000000-0005-0000-0000-0000A62D0000}"/>
    <cellStyle name="Note 12 9 4 2" xfId="6121" xr:uid="{00000000-0005-0000-0000-0000A72D0000}"/>
    <cellStyle name="Note 12 9 4 2 2" xfId="10406" xr:uid="{00000000-0005-0000-0000-0000A82D0000}"/>
    <cellStyle name="Note 12 9 4 2 3" xfId="10405" xr:uid="{00000000-0005-0000-0000-0000A92D0000}"/>
    <cellStyle name="Note 12 9 4 2 4" xfId="12250" xr:uid="{00000000-0005-0000-0000-0000AA2D0000}"/>
    <cellStyle name="Note 12 9 4 3" xfId="10407" xr:uid="{00000000-0005-0000-0000-0000AB2D0000}"/>
    <cellStyle name="Note 12 9 4 4" xfId="10404" xr:uid="{00000000-0005-0000-0000-0000AC2D0000}"/>
    <cellStyle name="Note 12 9 4 5" xfId="12628" xr:uid="{00000000-0005-0000-0000-0000AD2D0000}"/>
    <cellStyle name="Note 12 9 5" xfId="5918" xr:uid="{00000000-0005-0000-0000-0000AE2D0000}"/>
    <cellStyle name="Note 12 9 5 2" xfId="10409" xr:uid="{00000000-0005-0000-0000-0000AF2D0000}"/>
    <cellStyle name="Note 12 9 5 3" xfId="10408" xr:uid="{00000000-0005-0000-0000-0000B02D0000}"/>
    <cellStyle name="Note 12 9 5 4" xfId="12371" xr:uid="{00000000-0005-0000-0000-0000B12D0000}"/>
    <cellStyle name="Note 12 9 6" xfId="10410" xr:uid="{00000000-0005-0000-0000-0000B22D0000}"/>
    <cellStyle name="Note 12 9 7" xfId="10395" xr:uid="{00000000-0005-0000-0000-0000B32D0000}"/>
    <cellStyle name="Note 12 9 8" xfId="14842" xr:uid="{00000000-0005-0000-0000-0000B42D0000}"/>
    <cellStyle name="Note 13" xfId="755" xr:uid="{00000000-0005-0000-0000-0000B52D0000}"/>
    <cellStyle name="Note 13 10" xfId="14862" xr:uid="{00000000-0005-0000-0000-0000B62D0000}"/>
    <cellStyle name="Note 13 2" xfId="4566" xr:uid="{00000000-0005-0000-0000-0000B72D0000}"/>
    <cellStyle name="Note 13 2 2" xfId="10413" xr:uid="{00000000-0005-0000-0000-0000B82D0000}"/>
    <cellStyle name="Note 13 2 3" xfId="10412" xr:uid="{00000000-0005-0000-0000-0000B92D0000}"/>
    <cellStyle name="Note 13 2 4" xfId="13210" xr:uid="{00000000-0005-0000-0000-0000BA2D0000}"/>
    <cellStyle name="Note 13 3" xfId="5199" xr:uid="{00000000-0005-0000-0000-0000BB2D0000}"/>
    <cellStyle name="Note 13 3 2" xfId="10415" xr:uid="{00000000-0005-0000-0000-0000BC2D0000}"/>
    <cellStyle name="Note 13 3 3" xfId="10414" xr:uid="{00000000-0005-0000-0000-0000BD2D0000}"/>
    <cellStyle name="Note 13 3 4" xfId="12736" xr:uid="{00000000-0005-0000-0000-0000BE2D0000}"/>
    <cellStyle name="Note 13 4" xfId="5351" xr:uid="{00000000-0005-0000-0000-0000BF2D0000}"/>
    <cellStyle name="Note 13 4 2" xfId="6056" xr:uid="{00000000-0005-0000-0000-0000C02D0000}"/>
    <cellStyle name="Note 13 4 2 2" xfId="10418" xr:uid="{00000000-0005-0000-0000-0000C12D0000}"/>
    <cellStyle name="Note 13 4 2 3" xfId="10417" xr:uid="{00000000-0005-0000-0000-0000C22D0000}"/>
    <cellStyle name="Note 13 4 2 4" xfId="12288" xr:uid="{00000000-0005-0000-0000-0000C32D0000}"/>
    <cellStyle name="Note 13 4 3" xfId="10419" xr:uid="{00000000-0005-0000-0000-0000C42D0000}"/>
    <cellStyle name="Note 13 4 4" xfId="10416" xr:uid="{00000000-0005-0000-0000-0000C52D0000}"/>
    <cellStyle name="Note 13 4 5" xfId="12666" xr:uid="{00000000-0005-0000-0000-0000C62D0000}"/>
    <cellStyle name="Note 13 5" xfId="5490" xr:uid="{00000000-0005-0000-0000-0000C72D0000}"/>
    <cellStyle name="Note 13 5 2" xfId="6195" xr:uid="{00000000-0005-0000-0000-0000C82D0000}"/>
    <cellStyle name="Note 13 5 2 2" xfId="10422" xr:uid="{00000000-0005-0000-0000-0000C92D0000}"/>
    <cellStyle name="Note 13 5 2 3" xfId="10421" xr:uid="{00000000-0005-0000-0000-0000CA2D0000}"/>
    <cellStyle name="Note 13 5 2 4" xfId="12207" xr:uid="{00000000-0005-0000-0000-0000CB2D0000}"/>
    <cellStyle name="Note 13 5 3" xfId="10423" xr:uid="{00000000-0005-0000-0000-0000CC2D0000}"/>
    <cellStyle name="Note 13 5 4" xfId="10420" xr:uid="{00000000-0005-0000-0000-0000CD2D0000}"/>
    <cellStyle name="Note 13 5 5" xfId="12585" xr:uid="{00000000-0005-0000-0000-0000CE2D0000}"/>
    <cellStyle name="Note 13 6" xfId="5682" xr:uid="{00000000-0005-0000-0000-0000CF2D0000}"/>
    <cellStyle name="Note 13 6 2" xfId="6387" xr:uid="{00000000-0005-0000-0000-0000D02D0000}"/>
    <cellStyle name="Note 13 6 2 2" xfId="10426" xr:uid="{00000000-0005-0000-0000-0000D12D0000}"/>
    <cellStyle name="Note 13 6 2 3" xfId="10425" xr:uid="{00000000-0005-0000-0000-0000D22D0000}"/>
    <cellStyle name="Note 13 6 2 4" xfId="12091" xr:uid="{00000000-0005-0000-0000-0000D32D0000}"/>
    <cellStyle name="Note 13 6 3" xfId="10427" xr:uid="{00000000-0005-0000-0000-0000D42D0000}"/>
    <cellStyle name="Note 13 6 4" xfId="10424" xr:uid="{00000000-0005-0000-0000-0000D52D0000}"/>
    <cellStyle name="Note 13 6 5" xfId="12469" xr:uid="{00000000-0005-0000-0000-0000D62D0000}"/>
    <cellStyle name="Note 13 7" xfId="5897" xr:uid="{00000000-0005-0000-0000-0000D72D0000}"/>
    <cellStyle name="Note 13 7 2" xfId="10429" xr:uid="{00000000-0005-0000-0000-0000D82D0000}"/>
    <cellStyle name="Note 13 7 3" xfId="10428" xr:uid="{00000000-0005-0000-0000-0000D92D0000}"/>
    <cellStyle name="Note 13 7 4" xfId="12385" xr:uid="{00000000-0005-0000-0000-0000DA2D0000}"/>
    <cellStyle name="Note 13 8" xfId="10430" xr:uid="{00000000-0005-0000-0000-0000DB2D0000}"/>
    <cellStyle name="Note 13 9" xfId="10411" xr:uid="{00000000-0005-0000-0000-0000DC2D0000}"/>
    <cellStyle name="Note 14" xfId="647" xr:uid="{00000000-0005-0000-0000-0000DD2D0000}"/>
    <cellStyle name="Note 14 10" xfId="14874" xr:uid="{00000000-0005-0000-0000-0000DE2D0000}"/>
    <cellStyle name="Note 14 2" xfId="5079" xr:uid="{00000000-0005-0000-0000-0000DF2D0000}"/>
    <cellStyle name="Note 14 2 2" xfId="10433" xr:uid="{00000000-0005-0000-0000-0000E02D0000}"/>
    <cellStyle name="Note 14 2 3" xfId="10432" xr:uid="{00000000-0005-0000-0000-0000E12D0000}"/>
    <cellStyle name="Note 14 2 4" xfId="12828" xr:uid="{00000000-0005-0000-0000-0000E22D0000}"/>
    <cellStyle name="Note 14 3" xfId="5200" xr:uid="{00000000-0005-0000-0000-0000E32D0000}"/>
    <cellStyle name="Note 14 3 2" xfId="10435" xr:uid="{00000000-0005-0000-0000-0000E42D0000}"/>
    <cellStyle name="Note 14 3 3" xfId="10434" xr:uid="{00000000-0005-0000-0000-0000E52D0000}"/>
    <cellStyle name="Note 14 3 4" xfId="12735" xr:uid="{00000000-0005-0000-0000-0000E62D0000}"/>
    <cellStyle name="Note 14 4" xfId="5338" xr:uid="{00000000-0005-0000-0000-0000E72D0000}"/>
    <cellStyle name="Note 14 4 2" xfId="6043" xr:uid="{00000000-0005-0000-0000-0000E82D0000}"/>
    <cellStyle name="Note 14 4 2 2" xfId="10438" xr:uid="{00000000-0005-0000-0000-0000E92D0000}"/>
    <cellStyle name="Note 14 4 2 3" xfId="10437" xr:uid="{00000000-0005-0000-0000-0000EA2D0000}"/>
    <cellStyle name="Note 14 4 2 4" xfId="12295" xr:uid="{00000000-0005-0000-0000-0000EB2D0000}"/>
    <cellStyle name="Note 14 4 3" xfId="10439" xr:uid="{00000000-0005-0000-0000-0000EC2D0000}"/>
    <cellStyle name="Note 14 4 4" xfId="10436" xr:uid="{00000000-0005-0000-0000-0000ED2D0000}"/>
    <cellStyle name="Note 14 4 5" xfId="12673" xr:uid="{00000000-0005-0000-0000-0000EE2D0000}"/>
    <cellStyle name="Note 14 5" xfId="5565" xr:uid="{00000000-0005-0000-0000-0000EF2D0000}"/>
    <cellStyle name="Note 14 5 2" xfId="6270" xr:uid="{00000000-0005-0000-0000-0000F02D0000}"/>
    <cellStyle name="Note 14 5 2 2" xfId="10442" xr:uid="{00000000-0005-0000-0000-0000F12D0000}"/>
    <cellStyle name="Note 14 5 2 3" xfId="10441" xr:uid="{00000000-0005-0000-0000-0000F22D0000}"/>
    <cellStyle name="Note 14 5 2 4" xfId="12158" xr:uid="{00000000-0005-0000-0000-0000F32D0000}"/>
    <cellStyle name="Note 14 5 3" xfId="10443" xr:uid="{00000000-0005-0000-0000-0000F42D0000}"/>
    <cellStyle name="Note 14 5 4" xfId="10440" xr:uid="{00000000-0005-0000-0000-0000F52D0000}"/>
    <cellStyle name="Note 14 5 5" xfId="12536" xr:uid="{00000000-0005-0000-0000-0000F62D0000}"/>
    <cellStyle name="Note 14 6" xfId="5420" xr:uid="{00000000-0005-0000-0000-0000F72D0000}"/>
    <cellStyle name="Note 14 6 2" xfId="6125" xr:uid="{00000000-0005-0000-0000-0000F82D0000}"/>
    <cellStyle name="Note 14 6 2 2" xfId="10446" xr:uid="{00000000-0005-0000-0000-0000F92D0000}"/>
    <cellStyle name="Note 14 6 2 3" xfId="10445" xr:uid="{00000000-0005-0000-0000-0000FA2D0000}"/>
    <cellStyle name="Note 14 6 2 4" xfId="12248" xr:uid="{00000000-0005-0000-0000-0000FB2D0000}"/>
    <cellStyle name="Note 14 6 3" xfId="10447" xr:uid="{00000000-0005-0000-0000-0000FC2D0000}"/>
    <cellStyle name="Note 14 6 4" xfId="10444" xr:uid="{00000000-0005-0000-0000-0000FD2D0000}"/>
    <cellStyle name="Note 14 6 5" xfId="12626" xr:uid="{00000000-0005-0000-0000-0000FE2D0000}"/>
    <cellStyle name="Note 14 7" xfId="5886" xr:uid="{00000000-0005-0000-0000-0000FF2D0000}"/>
    <cellStyle name="Note 14 7 2" xfId="10449" xr:uid="{00000000-0005-0000-0000-0000002E0000}"/>
    <cellStyle name="Note 14 7 3" xfId="10448" xr:uid="{00000000-0005-0000-0000-0000012E0000}"/>
    <cellStyle name="Note 14 7 4" xfId="12391" xr:uid="{00000000-0005-0000-0000-0000022E0000}"/>
    <cellStyle name="Note 14 8" xfId="10450" xr:uid="{00000000-0005-0000-0000-0000032E0000}"/>
    <cellStyle name="Note 14 9" xfId="10431" xr:uid="{00000000-0005-0000-0000-0000042E0000}"/>
    <cellStyle name="Note 15" xfId="550" xr:uid="{00000000-0005-0000-0000-0000052E0000}"/>
    <cellStyle name="Note 15 10" xfId="14885" xr:uid="{00000000-0005-0000-0000-0000062E0000}"/>
    <cellStyle name="Note 15 2" xfId="5036" xr:uid="{00000000-0005-0000-0000-0000072E0000}"/>
    <cellStyle name="Note 15 2 2" xfId="10453" xr:uid="{00000000-0005-0000-0000-0000082E0000}"/>
    <cellStyle name="Note 15 2 3" xfId="10452" xr:uid="{00000000-0005-0000-0000-0000092E0000}"/>
    <cellStyle name="Note 15 2 4" xfId="12861" xr:uid="{00000000-0005-0000-0000-00000A2E0000}"/>
    <cellStyle name="Note 15 3" xfId="5201" xr:uid="{00000000-0005-0000-0000-00000B2E0000}"/>
    <cellStyle name="Note 15 3 2" xfId="10455" xr:uid="{00000000-0005-0000-0000-00000C2E0000}"/>
    <cellStyle name="Note 15 3 3" xfId="10454" xr:uid="{00000000-0005-0000-0000-00000D2E0000}"/>
    <cellStyle name="Note 15 3 4" xfId="12734" xr:uid="{00000000-0005-0000-0000-00000E2E0000}"/>
    <cellStyle name="Note 15 4" xfId="5326" xr:uid="{00000000-0005-0000-0000-00000F2E0000}"/>
    <cellStyle name="Note 15 4 2" xfId="6031" xr:uid="{00000000-0005-0000-0000-0000102E0000}"/>
    <cellStyle name="Note 15 4 2 2" xfId="10458" xr:uid="{00000000-0005-0000-0000-0000112E0000}"/>
    <cellStyle name="Note 15 4 2 3" xfId="10457" xr:uid="{00000000-0005-0000-0000-0000122E0000}"/>
    <cellStyle name="Note 15 4 2 4" xfId="12302" xr:uid="{00000000-0005-0000-0000-0000132E0000}"/>
    <cellStyle name="Note 15 4 3" xfId="10459" xr:uid="{00000000-0005-0000-0000-0000142E0000}"/>
    <cellStyle name="Note 15 4 4" xfId="10456" xr:uid="{00000000-0005-0000-0000-0000152E0000}"/>
    <cellStyle name="Note 15 4 5" xfId="12680" xr:uid="{00000000-0005-0000-0000-0000162E0000}"/>
    <cellStyle name="Note 15 5" xfId="5586" xr:uid="{00000000-0005-0000-0000-0000172E0000}"/>
    <cellStyle name="Note 15 5 2" xfId="6291" xr:uid="{00000000-0005-0000-0000-0000182E0000}"/>
    <cellStyle name="Note 15 5 2 2" xfId="10462" xr:uid="{00000000-0005-0000-0000-0000192E0000}"/>
    <cellStyle name="Note 15 5 2 3" xfId="10461" xr:uid="{00000000-0005-0000-0000-00001A2E0000}"/>
    <cellStyle name="Note 15 5 2 4" xfId="12145" xr:uid="{00000000-0005-0000-0000-00001B2E0000}"/>
    <cellStyle name="Note 15 5 3" xfId="10463" xr:uid="{00000000-0005-0000-0000-00001C2E0000}"/>
    <cellStyle name="Note 15 5 4" xfId="10460" xr:uid="{00000000-0005-0000-0000-00001D2E0000}"/>
    <cellStyle name="Note 15 5 5" xfId="12523" xr:uid="{00000000-0005-0000-0000-00001E2E0000}"/>
    <cellStyle name="Note 15 6" xfId="5341" xr:uid="{00000000-0005-0000-0000-00001F2E0000}"/>
    <cellStyle name="Note 15 6 2" xfId="6046" xr:uid="{00000000-0005-0000-0000-0000202E0000}"/>
    <cellStyle name="Note 15 6 2 2" xfId="10466" xr:uid="{00000000-0005-0000-0000-0000212E0000}"/>
    <cellStyle name="Note 15 6 2 3" xfId="10465" xr:uid="{00000000-0005-0000-0000-0000222E0000}"/>
    <cellStyle name="Note 15 6 2 4" xfId="12294" xr:uid="{00000000-0005-0000-0000-0000232E0000}"/>
    <cellStyle name="Note 15 6 3" xfId="10467" xr:uid="{00000000-0005-0000-0000-0000242E0000}"/>
    <cellStyle name="Note 15 6 4" xfId="10464" xr:uid="{00000000-0005-0000-0000-0000252E0000}"/>
    <cellStyle name="Note 15 6 5" xfId="12672" xr:uid="{00000000-0005-0000-0000-0000262E0000}"/>
    <cellStyle name="Note 15 7" xfId="5878" xr:uid="{00000000-0005-0000-0000-0000272E0000}"/>
    <cellStyle name="Note 15 7 2" xfId="10469" xr:uid="{00000000-0005-0000-0000-0000282E0000}"/>
    <cellStyle name="Note 15 7 3" xfId="10468" xr:uid="{00000000-0005-0000-0000-0000292E0000}"/>
    <cellStyle name="Note 15 7 4" xfId="12396" xr:uid="{00000000-0005-0000-0000-00002A2E0000}"/>
    <cellStyle name="Note 15 8" xfId="10470" xr:uid="{00000000-0005-0000-0000-00002B2E0000}"/>
    <cellStyle name="Note 15 9" xfId="10451" xr:uid="{00000000-0005-0000-0000-00002C2E0000}"/>
    <cellStyle name="Note 16" xfId="473" xr:uid="{00000000-0005-0000-0000-00002D2E0000}"/>
    <cellStyle name="Note 16 10" xfId="14898" xr:uid="{00000000-0005-0000-0000-00002E2E0000}"/>
    <cellStyle name="Note 16 2" xfId="4724" xr:uid="{00000000-0005-0000-0000-00002F2E0000}"/>
    <cellStyle name="Note 16 2 2" xfId="10473" xr:uid="{00000000-0005-0000-0000-0000302E0000}"/>
    <cellStyle name="Note 16 2 3" xfId="10472" xr:uid="{00000000-0005-0000-0000-0000312E0000}"/>
    <cellStyle name="Note 16 2 4" xfId="13112" xr:uid="{00000000-0005-0000-0000-0000322E0000}"/>
    <cellStyle name="Note 16 3" xfId="5202" xr:uid="{00000000-0005-0000-0000-0000332E0000}"/>
    <cellStyle name="Note 16 3 2" xfId="10475" xr:uid="{00000000-0005-0000-0000-0000342E0000}"/>
    <cellStyle name="Note 16 3 3" xfId="10474" xr:uid="{00000000-0005-0000-0000-0000352E0000}"/>
    <cellStyle name="Note 16 3 4" xfId="12733" xr:uid="{00000000-0005-0000-0000-0000362E0000}"/>
    <cellStyle name="Note 16 4" xfId="5311" xr:uid="{00000000-0005-0000-0000-0000372E0000}"/>
    <cellStyle name="Note 16 4 2" xfId="6016" xr:uid="{00000000-0005-0000-0000-0000382E0000}"/>
    <cellStyle name="Note 16 4 2 2" xfId="10478" xr:uid="{00000000-0005-0000-0000-0000392E0000}"/>
    <cellStyle name="Note 16 4 2 3" xfId="10477" xr:uid="{00000000-0005-0000-0000-00003A2E0000}"/>
    <cellStyle name="Note 16 4 2 4" xfId="12313" xr:uid="{00000000-0005-0000-0000-00003B2E0000}"/>
    <cellStyle name="Note 16 4 3" xfId="10479" xr:uid="{00000000-0005-0000-0000-00003C2E0000}"/>
    <cellStyle name="Note 16 4 4" xfId="10476" xr:uid="{00000000-0005-0000-0000-00003D2E0000}"/>
    <cellStyle name="Note 16 4 5" xfId="12691" xr:uid="{00000000-0005-0000-0000-00003E2E0000}"/>
    <cellStyle name="Note 16 5" xfId="5600" xr:uid="{00000000-0005-0000-0000-00003F2E0000}"/>
    <cellStyle name="Note 16 5 2" xfId="6305" xr:uid="{00000000-0005-0000-0000-0000402E0000}"/>
    <cellStyle name="Note 16 5 2 2" xfId="10482" xr:uid="{00000000-0005-0000-0000-0000412E0000}"/>
    <cellStyle name="Note 16 5 2 3" xfId="10481" xr:uid="{00000000-0005-0000-0000-0000422E0000}"/>
    <cellStyle name="Note 16 5 2 4" xfId="12136" xr:uid="{00000000-0005-0000-0000-0000432E0000}"/>
    <cellStyle name="Note 16 5 3" xfId="10483" xr:uid="{00000000-0005-0000-0000-0000442E0000}"/>
    <cellStyle name="Note 16 5 4" xfId="10480" xr:uid="{00000000-0005-0000-0000-0000452E0000}"/>
    <cellStyle name="Note 16 5 5" xfId="12514" xr:uid="{00000000-0005-0000-0000-0000462E0000}"/>
    <cellStyle name="Note 16 6" xfId="5399" xr:uid="{00000000-0005-0000-0000-0000472E0000}"/>
    <cellStyle name="Note 16 6 2" xfId="6104" xr:uid="{00000000-0005-0000-0000-0000482E0000}"/>
    <cellStyle name="Note 16 6 2 2" xfId="10486" xr:uid="{00000000-0005-0000-0000-0000492E0000}"/>
    <cellStyle name="Note 16 6 2 3" xfId="10485" xr:uid="{00000000-0005-0000-0000-00004A2E0000}"/>
    <cellStyle name="Note 16 6 2 4" xfId="12261" xr:uid="{00000000-0005-0000-0000-00004B2E0000}"/>
    <cellStyle name="Note 16 6 3" xfId="10487" xr:uid="{00000000-0005-0000-0000-00004C2E0000}"/>
    <cellStyle name="Note 16 6 4" xfId="10484" xr:uid="{00000000-0005-0000-0000-00004D2E0000}"/>
    <cellStyle name="Note 16 6 5" xfId="12639" xr:uid="{00000000-0005-0000-0000-00004E2E0000}"/>
    <cellStyle name="Note 16 7" xfId="5866" xr:uid="{00000000-0005-0000-0000-00004F2E0000}"/>
    <cellStyle name="Note 16 7 2" xfId="10489" xr:uid="{00000000-0005-0000-0000-0000502E0000}"/>
    <cellStyle name="Note 16 7 3" xfId="10488" xr:uid="{00000000-0005-0000-0000-0000512E0000}"/>
    <cellStyle name="Note 16 7 4" xfId="12404" xr:uid="{00000000-0005-0000-0000-0000522E0000}"/>
    <cellStyle name="Note 16 8" xfId="10490" xr:uid="{00000000-0005-0000-0000-0000532E0000}"/>
    <cellStyle name="Note 16 9" xfId="10471" xr:uid="{00000000-0005-0000-0000-0000542E0000}"/>
    <cellStyle name="Note 17" xfId="396" xr:uid="{00000000-0005-0000-0000-0000552E0000}"/>
    <cellStyle name="Note 17 10" xfId="14906" xr:uid="{00000000-0005-0000-0000-0000562E0000}"/>
    <cellStyle name="Note 17 2" xfId="5080" xr:uid="{00000000-0005-0000-0000-0000572E0000}"/>
    <cellStyle name="Note 17 2 2" xfId="10493" xr:uid="{00000000-0005-0000-0000-0000582E0000}"/>
    <cellStyle name="Note 17 2 3" xfId="10492" xr:uid="{00000000-0005-0000-0000-0000592E0000}"/>
    <cellStyle name="Note 17 2 4" xfId="12827" xr:uid="{00000000-0005-0000-0000-00005A2E0000}"/>
    <cellStyle name="Note 17 3" xfId="5203" xr:uid="{00000000-0005-0000-0000-00005B2E0000}"/>
    <cellStyle name="Note 17 3 2" xfId="10495" xr:uid="{00000000-0005-0000-0000-00005C2E0000}"/>
    <cellStyle name="Note 17 3 3" xfId="10494" xr:uid="{00000000-0005-0000-0000-00005D2E0000}"/>
    <cellStyle name="Note 17 3 4" xfId="12732" xr:uid="{00000000-0005-0000-0000-00005E2E0000}"/>
    <cellStyle name="Note 17 4" xfId="5303" xr:uid="{00000000-0005-0000-0000-00005F2E0000}"/>
    <cellStyle name="Note 17 4 2" xfId="6008" xr:uid="{00000000-0005-0000-0000-0000602E0000}"/>
    <cellStyle name="Note 17 4 2 2" xfId="10498" xr:uid="{00000000-0005-0000-0000-0000612E0000}"/>
    <cellStyle name="Note 17 4 2 3" xfId="10497" xr:uid="{00000000-0005-0000-0000-0000622E0000}"/>
    <cellStyle name="Note 17 4 2 4" xfId="12318" xr:uid="{00000000-0005-0000-0000-0000632E0000}"/>
    <cellStyle name="Note 17 4 3" xfId="10499" xr:uid="{00000000-0005-0000-0000-0000642E0000}"/>
    <cellStyle name="Note 17 4 4" xfId="10496" xr:uid="{00000000-0005-0000-0000-0000652E0000}"/>
    <cellStyle name="Note 17 4 5" xfId="12696" xr:uid="{00000000-0005-0000-0000-0000662E0000}"/>
    <cellStyle name="Note 17 5" xfId="5720" xr:uid="{00000000-0005-0000-0000-0000672E0000}"/>
    <cellStyle name="Note 17 5 2" xfId="6425" xr:uid="{00000000-0005-0000-0000-0000682E0000}"/>
    <cellStyle name="Note 17 5 2 2" xfId="10502" xr:uid="{00000000-0005-0000-0000-0000692E0000}"/>
    <cellStyle name="Note 17 5 2 3" xfId="10501" xr:uid="{00000000-0005-0000-0000-00006A2E0000}"/>
    <cellStyle name="Note 17 5 2 4" xfId="12064" xr:uid="{00000000-0005-0000-0000-00006B2E0000}"/>
    <cellStyle name="Note 17 5 3" xfId="10503" xr:uid="{00000000-0005-0000-0000-00006C2E0000}"/>
    <cellStyle name="Note 17 5 4" xfId="10500" xr:uid="{00000000-0005-0000-0000-00006D2E0000}"/>
    <cellStyle name="Note 17 5 5" xfId="12445" xr:uid="{00000000-0005-0000-0000-00006E2E0000}"/>
    <cellStyle name="Note 17 6" xfId="5556" xr:uid="{00000000-0005-0000-0000-00006F2E0000}"/>
    <cellStyle name="Note 17 6 2" xfId="6261" xr:uid="{00000000-0005-0000-0000-0000702E0000}"/>
    <cellStyle name="Note 17 6 2 2" xfId="10506" xr:uid="{00000000-0005-0000-0000-0000712E0000}"/>
    <cellStyle name="Note 17 6 2 3" xfId="10505" xr:uid="{00000000-0005-0000-0000-0000722E0000}"/>
    <cellStyle name="Note 17 6 2 4" xfId="12167" xr:uid="{00000000-0005-0000-0000-0000732E0000}"/>
    <cellStyle name="Note 17 6 3" xfId="10507" xr:uid="{00000000-0005-0000-0000-0000742E0000}"/>
    <cellStyle name="Note 17 6 4" xfId="10504" xr:uid="{00000000-0005-0000-0000-0000752E0000}"/>
    <cellStyle name="Note 17 6 5" xfId="12545" xr:uid="{00000000-0005-0000-0000-0000762E0000}"/>
    <cellStyle name="Note 17 7" xfId="5859" xr:uid="{00000000-0005-0000-0000-0000772E0000}"/>
    <cellStyle name="Note 17 7 2" xfId="10509" xr:uid="{00000000-0005-0000-0000-0000782E0000}"/>
    <cellStyle name="Note 17 7 3" xfId="10508" xr:uid="{00000000-0005-0000-0000-0000792E0000}"/>
    <cellStyle name="Note 17 7 4" xfId="12408" xr:uid="{00000000-0005-0000-0000-00007A2E0000}"/>
    <cellStyle name="Note 17 8" xfId="10510" xr:uid="{00000000-0005-0000-0000-00007B2E0000}"/>
    <cellStyle name="Note 17 9" xfId="10491" xr:uid="{00000000-0005-0000-0000-00007C2E0000}"/>
    <cellStyle name="Note 18" xfId="340" xr:uid="{00000000-0005-0000-0000-00007D2E0000}"/>
    <cellStyle name="Note 18 10" xfId="14915" xr:uid="{00000000-0005-0000-0000-00007E2E0000}"/>
    <cellStyle name="Note 18 2" xfId="4848" xr:uid="{00000000-0005-0000-0000-00007F2E0000}"/>
    <cellStyle name="Note 18 2 2" xfId="10513" xr:uid="{00000000-0005-0000-0000-0000802E0000}"/>
    <cellStyle name="Note 18 2 3" xfId="10512" xr:uid="{00000000-0005-0000-0000-0000812E0000}"/>
    <cellStyle name="Note 18 2 4" xfId="13025" xr:uid="{00000000-0005-0000-0000-0000822E0000}"/>
    <cellStyle name="Note 18 3" xfId="5204" xr:uid="{00000000-0005-0000-0000-0000832E0000}"/>
    <cellStyle name="Note 18 3 2" xfId="10515" xr:uid="{00000000-0005-0000-0000-0000842E0000}"/>
    <cellStyle name="Note 18 3 3" xfId="10514" xr:uid="{00000000-0005-0000-0000-0000852E0000}"/>
    <cellStyle name="Note 18 3 4" xfId="12731" xr:uid="{00000000-0005-0000-0000-0000862E0000}"/>
    <cellStyle name="Note 18 4" xfId="5295" xr:uid="{00000000-0005-0000-0000-0000872E0000}"/>
    <cellStyle name="Note 18 4 2" xfId="6000" xr:uid="{00000000-0005-0000-0000-0000882E0000}"/>
    <cellStyle name="Note 18 4 2 2" xfId="10518" xr:uid="{00000000-0005-0000-0000-0000892E0000}"/>
    <cellStyle name="Note 18 4 2 3" xfId="10517" xr:uid="{00000000-0005-0000-0000-00008A2E0000}"/>
    <cellStyle name="Note 18 4 2 4" xfId="12322" xr:uid="{00000000-0005-0000-0000-00008B2E0000}"/>
    <cellStyle name="Note 18 4 3" xfId="10519" xr:uid="{00000000-0005-0000-0000-00008C2E0000}"/>
    <cellStyle name="Note 18 4 4" xfId="10516" xr:uid="{00000000-0005-0000-0000-00008D2E0000}"/>
    <cellStyle name="Note 18 4 5" xfId="12700" xr:uid="{00000000-0005-0000-0000-00008E2E0000}"/>
    <cellStyle name="Note 18 5" xfId="5444" xr:uid="{00000000-0005-0000-0000-00008F2E0000}"/>
    <cellStyle name="Note 18 5 2" xfId="6149" xr:uid="{00000000-0005-0000-0000-0000902E0000}"/>
    <cellStyle name="Note 18 5 2 2" xfId="10522" xr:uid="{00000000-0005-0000-0000-0000912E0000}"/>
    <cellStyle name="Note 18 5 2 3" xfId="10521" xr:uid="{00000000-0005-0000-0000-0000922E0000}"/>
    <cellStyle name="Note 18 5 2 4" xfId="12231" xr:uid="{00000000-0005-0000-0000-0000932E0000}"/>
    <cellStyle name="Note 18 5 3" xfId="10523" xr:uid="{00000000-0005-0000-0000-0000942E0000}"/>
    <cellStyle name="Note 18 5 4" xfId="10520" xr:uid="{00000000-0005-0000-0000-0000952E0000}"/>
    <cellStyle name="Note 18 5 5" xfId="12609" xr:uid="{00000000-0005-0000-0000-0000962E0000}"/>
    <cellStyle name="Note 18 6" xfId="5355" xr:uid="{00000000-0005-0000-0000-0000972E0000}"/>
    <cellStyle name="Note 18 6 2" xfId="6060" xr:uid="{00000000-0005-0000-0000-0000982E0000}"/>
    <cellStyle name="Note 18 6 2 2" xfId="10526" xr:uid="{00000000-0005-0000-0000-0000992E0000}"/>
    <cellStyle name="Note 18 6 2 3" xfId="10525" xr:uid="{00000000-0005-0000-0000-00009A2E0000}"/>
    <cellStyle name="Note 18 6 2 4" xfId="12287" xr:uid="{00000000-0005-0000-0000-00009B2E0000}"/>
    <cellStyle name="Note 18 6 3" xfId="10527" xr:uid="{00000000-0005-0000-0000-00009C2E0000}"/>
    <cellStyle name="Note 18 6 4" xfId="10524" xr:uid="{00000000-0005-0000-0000-00009D2E0000}"/>
    <cellStyle name="Note 18 6 5" xfId="12665" xr:uid="{00000000-0005-0000-0000-00009E2E0000}"/>
    <cellStyle name="Note 18 7" xfId="5852" xr:uid="{00000000-0005-0000-0000-00009F2E0000}"/>
    <cellStyle name="Note 18 7 2" xfId="10529" xr:uid="{00000000-0005-0000-0000-0000A02E0000}"/>
    <cellStyle name="Note 18 7 3" xfId="10528" xr:uid="{00000000-0005-0000-0000-0000A12E0000}"/>
    <cellStyle name="Note 18 7 4" xfId="12412" xr:uid="{00000000-0005-0000-0000-0000A22E0000}"/>
    <cellStyle name="Note 18 8" xfId="10530" xr:uid="{00000000-0005-0000-0000-0000A32E0000}"/>
    <cellStyle name="Note 18 9" xfId="10511" xr:uid="{00000000-0005-0000-0000-0000A42E0000}"/>
    <cellStyle name="Note 19" xfId="4687" xr:uid="{00000000-0005-0000-0000-0000A52E0000}"/>
    <cellStyle name="Note 19 2" xfId="10532" xr:uid="{00000000-0005-0000-0000-0000A62E0000}"/>
    <cellStyle name="Note 19 3" xfId="10531" xr:uid="{00000000-0005-0000-0000-0000A72E0000}"/>
    <cellStyle name="Note 19 4" xfId="13135" xr:uid="{00000000-0005-0000-0000-0000A82E0000}"/>
    <cellStyle name="Note 2" xfId="108" xr:uid="{00000000-0005-0000-0000-0000A92E0000}"/>
    <cellStyle name="Note 2 10" xfId="10534" xr:uid="{00000000-0005-0000-0000-0000AA2E0000}"/>
    <cellStyle name="Note 2 11" xfId="10533" xr:uid="{00000000-0005-0000-0000-0000AB2E0000}"/>
    <cellStyle name="Note 2 12" xfId="14956" xr:uid="{00000000-0005-0000-0000-0000AC2E0000}"/>
    <cellStyle name="Note 2 2" xfId="133" xr:uid="{00000000-0005-0000-0000-0000AD2E0000}"/>
    <cellStyle name="Note 2 2 10" xfId="10535" xr:uid="{00000000-0005-0000-0000-0000AE2E0000}"/>
    <cellStyle name="Note 2 2 11" xfId="14950" xr:uid="{00000000-0005-0000-0000-0000AF2E0000}"/>
    <cellStyle name="Note 2 2 2" xfId="191" xr:uid="{00000000-0005-0000-0000-0000B02E0000}"/>
    <cellStyle name="Note 2 2 2 2" xfId="303" xr:uid="{00000000-0005-0000-0000-0000B12E0000}"/>
    <cellStyle name="Note 2 2 2 2 2" xfId="10538" xr:uid="{00000000-0005-0000-0000-0000B22E0000}"/>
    <cellStyle name="Note 2 2 2 2 3" xfId="10537" xr:uid="{00000000-0005-0000-0000-0000B32E0000}"/>
    <cellStyle name="Note 2 2 2 2 4" xfId="14929" xr:uid="{00000000-0005-0000-0000-0000B42E0000}"/>
    <cellStyle name="Note 2 2 2 3" xfId="10539" xr:uid="{00000000-0005-0000-0000-0000B52E0000}"/>
    <cellStyle name="Note 2 2 2 4" xfId="10536" xr:uid="{00000000-0005-0000-0000-0000B62E0000}"/>
    <cellStyle name="Note 2 2 2 5" xfId="14940" xr:uid="{00000000-0005-0000-0000-0000B72E0000}"/>
    <cellStyle name="Note 2 2 3" xfId="244" xr:uid="{00000000-0005-0000-0000-0000B82E0000}"/>
    <cellStyle name="Note 2 2 3 2" xfId="10541" xr:uid="{00000000-0005-0000-0000-0000B92E0000}"/>
    <cellStyle name="Note 2 2 3 3" xfId="10540" xr:uid="{00000000-0005-0000-0000-0000BA2E0000}"/>
    <cellStyle name="Note 2 2 3 4" xfId="14935" xr:uid="{00000000-0005-0000-0000-0000BB2E0000}"/>
    <cellStyle name="Note 2 2 4" xfId="5091" xr:uid="{00000000-0005-0000-0000-0000BC2E0000}"/>
    <cellStyle name="Note 2 2 4 2" xfId="5996" xr:uid="{00000000-0005-0000-0000-0000BD2E0000}"/>
    <cellStyle name="Note 2 2 4 2 2" xfId="10544" xr:uid="{00000000-0005-0000-0000-0000BE2E0000}"/>
    <cellStyle name="Note 2 2 4 2 3" xfId="10543" xr:uid="{00000000-0005-0000-0000-0000BF2E0000}"/>
    <cellStyle name="Note 2 2 4 2 4" xfId="12326" xr:uid="{00000000-0005-0000-0000-0000C02E0000}"/>
    <cellStyle name="Note 2 2 4 3" xfId="10545" xr:uid="{00000000-0005-0000-0000-0000C12E0000}"/>
    <cellStyle name="Note 2 2 4 4" xfId="10542" xr:uid="{00000000-0005-0000-0000-0000C22E0000}"/>
    <cellStyle name="Note 2 2 4 5" xfId="12819" xr:uid="{00000000-0005-0000-0000-0000C32E0000}"/>
    <cellStyle name="Note 2 2 5" xfId="5703" xr:uid="{00000000-0005-0000-0000-0000C42E0000}"/>
    <cellStyle name="Note 2 2 5 2" xfId="6408" xr:uid="{00000000-0005-0000-0000-0000C52E0000}"/>
    <cellStyle name="Note 2 2 5 2 2" xfId="10548" xr:uid="{00000000-0005-0000-0000-0000C62E0000}"/>
    <cellStyle name="Note 2 2 5 2 3" xfId="10547" xr:uid="{00000000-0005-0000-0000-0000C72E0000}"/>
    <cellStyle name="Note 2 2 5 2 4" xfId="12055" xr:uid="{00000000-0005-0000-0000-0000C82E0000}"/>
    <cellStyle name="Note 2 2 5 3" xfId="10549" xr:uid="{00000000-0005-0000-0000-0000C92E0000}"/>
    <cellStyle name="Note 2 2 5 4" xfId="10546" xr:uid="{00000000-0005-0000-0000-0000CA2E0000}"/>
    <cellStyle name="Note 2 2 5 5" xfId="12455" xr:uid="{00000000-0005-0000-0000-0000CB2E0000}"/>
    <cellStyle name="Note 2 2 6" xfId="5479" xr:uid="{00000000-0005-0000-0000-0000CC2E0000}"/>
    <cellStyle name="Note 2 2 6 2" xfId="6184" xr:uid="{00000000-0005-0000-0000-0000CD2E0000}"/>
    <cellStyle name="Note 2 2 6 2 2" xfId="10552" xr:uid="{00000000-0005-0000-0000-0000CE2E0000}"/>
    <cellStyle name="Note 2 2 6 2 3" xfId="10551" xr:uid="{00000000-0005-0000-0000-0000CF2E0000}"/>
    <cellStyle name="Note 2 2 6 2 4" xfId="12213" xr:uid="{00000000-0005-0000-0000-0000D02E0000}"/>
    <cellStyle name="Note 2 2 6 3" xfId="10553" xr:uid="{00000000-0005-0000-0000-0000D12E0000}"/>
    <cellStyle name="Note 2 2 6 4" xfId="10550" xr:uid="{00000000-0005-0000-0000-0000D22E0000}"/>
    <cellStyle name="Note 2 2 6 5" xfId="12591" xr:uid="{00000000-0005-0000-0000-0000D32E0000}"/>
    <cellStyle name="Note 2 2 7" xfId="5671" xr:uid="{00000000-0005-0000-0000-0000D42E0000}"/>
    <cellStyle name="Note 2 2 7 2" xfId="6376" xr:uid="{00000000-0005-0000-0000-0000D52E0000}"/>
    <cellStyle name="Note 2 2 7 2 2" xfId="10556" xr:uid="{00000000-0005-0000-0000-0000D62E0000}"/>
    <cellStyle name="Note 2 2 7 2 3" xfId="10555" xr:uid="{00000000-0005-0000-0000-0000D72E0000}"/>
    <cellStyle name="Note 2 2 7 2 4" xfId="12097" xr:uid="{00000000-0005-0000-0000-0000D82E0000}"/>
    <cellStyle name="Note 2 2 7 3" xfId="10557" xr:uid="{00000000-0005-0000-0000-0000D92E0000}"/>
    <cellStyle name="Note 2 2 7 4" xfId="10554" xr:uid="{00000000-0005-0000-0000-0000DA2E0000}"/>
    <cellStyle name="Note 2 2 7 5" xfId="12475" xr:uid="{00000000-0005-0000-0000-0000DB2E0000}"/>
    <cellStyle name="Note 2 2 8" xfId="5799" xr:uid="{00000000-0005-0000-0000-0000DC2E0000}"/>
    <cellStyle name="Note 2 2 8 2" xfId="10559" xr:uid="{00000000-0005-0000-0000-0000DD2E0000}"/>
    <cellStyle name="Note 2 2 8 3" xfId="10558" xr:uid="{00000000-0005-0000-0000-0000DE2E0000}"/>
    <cellStyle name="Note 2 2 8 4" xfId="12421" xr:uid="{00000000-0005-0000-0000-0000DF2E0000}"/>
    <cellStyle name="Note 2 2 9" xfId="10560" xr:uid="{00000000-0005-0000-0000-0000E02E0000}"/>
    <cellStyle name="Note 2 3" xfId="171" xr:uid="{00000000-0005-0000-0000-0000E12E0000}"/>
    <cellStyle name="Note 2 3 10" xfId="14942" xr:uid="{00000000-0005-0000-0000-0000E22E0000}"/>
    <cellStyle name="Note 2 3 2" xfId="283" xr:uid="{00000000-0005-0000-0000-0000E32E0000}"/>
    <cellStyle name="Note 2 3 2 2" xfId="10563" xr:uid="{00000000-0005-0000-0000-0000E42E0000}"/>
    <cellStyle name="Note 2 3 2 3" xfId="10562" xr:uid="{00000000-0005-0000-0000-0000E52E0000}"/>
    <cellStyle name="Note 2 3 2 4" xfId="14931" xr:uid="{00000000-0005-0000-0000-0000E62E0000}"/>
    <cellStyle name="Note 2 3 3" xfId="5205" xr:uid="{00000000-0005-0000-0000-0000E72E0000}"/>
    <cellStyle name="Note 2 3 3 2" xfId="5997" xr:uid="{00000000-0005-0000-0000-0000E82E0000}"/>
    <cellStyle name="Note 2 3 3 2 2" xfId="10566" xr:uid="{00000000-0005-0000-0000-0000E92E0000}"/>
    <cellStyle name="Note 2 3 3 2 3" xfId="10565" xr:uid="{00000000-0005-0000-0000-0000EA2E0000}"/>
    <cellStyle name="Note 2 3 3 2 4" xfId="12325" xr:uid="{00000000-0005-0000-0000-0000EB2E0000}"/>
    <cellStyle name="Note 2 3 3 3" xfId="10567" xr:uid="{00000000-0005-0000-0000-0000EC2E0000}"/>
    <cellStyle name="Note 2 3 3 4" xfId="10564" xr:uid="{00000000-0005-0000-0000-0000ED2E0000}"/>
    <cellStyle name="Note 2 3 3 5" xfId="12730" xr:uid="{00000000-0005-0000-0000-0000EE2E0000}"/>
    <cellStyle name="Note 2 3 4" xfId="5718" xr:uid="{00000000-0005-0000-0000-0000EF2E0000}"/>
    <cellStyle name="Note 2 3 4 2" xfId="6423" xr:uid="{00000000-0005-0000-0000-0000F02E0000}"/>
    <cellStyle name="Note 2 3 4 2 2" xfId="10570" xr:uid="{00000000-0005-0000-0000-0000F12E0000}"/>
    <cellStyle name="Note 2 3 4 2 3" xfId="10569" xr:uid="{00000000-0005-0000-0000-0000F22E0000}"/>
    <cellStyle name="Note 2 3 4 2 4" xfId="12062" xr:uid="{00000000-0005-0000-0000-0000F32E0000}"/>
    <cellStyle name="Note 2 3 4 3" xfId="10571" xr:uid="{00000000-0005-0000-0000-0000F42E0000}"/>
    <cellStyle name="Note 2 3 4 4" xfId="10568" xr:uid="{00000000-0005-0000-0000-0000F52E0000}"/>
    <cellStyle name="Note 2 3 4 5" xfId="12447" xr:uid="{00000000-0005-0000-0000-0000F62E0000}"/>
    <cellStyle name="Note 2 3 5" xfId="5728" xr:uid="{00000000-0005-0000-0000-0000F72E0000}"/>
    <cellStyle name="Note 2 3 5 2" xfId="6433" xr:uid="{00000000-0005-0000-0000-0000F82E0000}"/>
    <cellStyle name="Note 2 3 5 2 2" xfId="10574" xr:uid="{00000000-0005-0000-0000-0000F92E0000}"/>
    <cellStyle name="Note 2 3 5 2 3" xfId="10573" xr:uid="{00000000-0005-0000-0000-0000FA2E0000}"/>
    <cellStyle name="Note 2 3 5 2 4" xfId="12072" xr:uid="{00000000-0005-0000-0000-0000FB2E0000}"/>
    <cellStyle name="Note 2 3 5 3" xfId="10575" xr:uid="{00000000-0005-0000-0000-0000FC2E0000}"/>
    <cellStyle name="Note 2 3 5 4" xfId="10572" xr:uid="{00000000-0005-0000-0000-0000FD2E0000}"/>
    <cellStyle name="Note 2 3 5 5" xfId="12437" xr:uid="{00000000-0005-0000-0000-0000FE2E0000}"/>
    <cellStyle name="Note 2 3 6" xfId="5502" xr:uid="{00000000-0005-0000-0000-0000FF2E0000}"/>
    <cellStyle name="Note 2 3 6 2" xfId="6207" xr:uid="{00000000-0005-0000-0000-0000002F0000}"/>
    <cellStyle name="Note 2 3 6 2 2" xfId="10578" xr:uid="{00000000-0005-0000-0000-0000012F0000}"/>
    <cellStyle name="Note 2 3 6 2 3" xfId="10577" xr:uid="{00000000-0005-0000-0000-0000022F0000}"/>
    <cellStyle name="Note 2 3 6 2 4" xfId="12201" xr:uid="{00000000-0005-0000-0000-0000032F0000}"/>
    <cellStyle name="Note 2 3 6 3" xfId="10579" xr:uid="{00000000-0005-0000-0000-0000042F0000}"/>
    <cellStyle name="Note 2 3 6 4" xfId="10576" xr:uid="{00000000-0005-0000-0000-0000052F0000}"/>
    <cellStyle name="Note 2 3 6 5" xfId="12579" xr:uid="{00000000-0005-0000-0000-0000062F0000}"/>
    <cellStyle name="Note 2 3 7" xfId="5808" xr:uid="{00000000-0005-0000-0000-0000072F0000}"/>
    <cellStyle name="Note 2 3 7 2" xfId="10581" xr:uid="{00000000-0005-0000-0000-0000082F0000}"/>
    <cellStyle name="Note 2 3 7 3" xfId="10580" xr:uid="{00000000-0005-0000-0000-0000092F0000}"/>
    <cellStyle name="Note 2 3 7 4" xfId="12419" xr:uid="{00000000-0005-0000-0000-00000A2F0000}"/>
    <cellStyle name="Note 2 3 8" xfId="10582" xr:uid="{00000000-0005-0000-0000-00000B2F0000}"/>
    <cellStyle name="Note 2 3 9" xfId="10561" xr:uid="{00000000-0005-0000-0000-00000C2F0000}"/>
    <cellStyle name="Note 2 4" xfId="224" xr:uid="{00000000-0005-0000-0000-00000D2F0000}"/>
    <cellStyle name="Note 2 4 2" xfId="10584" xr:uid="{00000000-0005-0000-0000-00000E2F0000}"/>
    <cellStyle name="Note 2 4 3" xfId="10583" xr:uid="{00000000-0005-0000-0000-00000F2F0000}"/>
    <cellStyle name="Note 2 4 4" xfId="14937" xr:uid="{00000000-0005-0000-0000-0000102F0000}"/>
    <cellStyle name="Note 2 5" xfId="1551" xr:uid="{00000000-0005-0000-0000-0000112F0000}"/>
    <cellStyle name="Note 2 5 2" xfId="5991" xr:uid="{00000000-0005-0000-0000-0000122F0000}"/>
    <cellStyle name="Note 2 5 2 2" xfId="10587" xr:uid="{00000000-0005-0000-0000-0000132F0000}"/>
    <cellStyle name="Note 2 5 2 3" xfId="10586" xr:uid="{00000000-0005-0000-0000-0000142F0000}"/>
    <cellStyle name="Note 2 5 2 4" xfId="12328" xr:uid="{00000000-0005-0000-0000-0000152F0000}"/>
    <cellStyle name="Note 2 5 3" xfId="10588" xr:uid="{00000000-0005-0000-0000-0000162F0000}"/>
    <cellStyle name="Note 2 5 4" xfId="10585" xr:uid="{00000000-0005-0000-0000-0000172F0000}"/>
    <cellStyle name="Note 2 5 5" xfId="14753" xr:uid="{00000000-0005-0000-0000-0000182F0000}"/>
    <cellStyle name="Note 2 6" xfId="5475" xr:uid="{00000000-0005-0000-0000-0000192F0000}"/>
    <cellStyle name="Note 2 6 2" xfId="6180" xr:uid="{00000000-0005-0000-0000-00001A2F0000}"/>
    <cellStyle name="Note 2 6 2 2" xfId="10591" xr:uid="{00000000-0005-0000-0000-00001B2F0000}"/>
    <cellStyle name="Note 2 6 2 3" xfId="10590" xr:uid="{00000000-0005-0000-0000-00001C2F0000}"/>
    <cellStyle name="Note 2 6 2 4" xfId="12214" xr:uid="{00000000-0005-0000-0000-00001D2F0000}"/>
    <cellStyle name="Note 2 6 3" xfId="10592" xr:uid="{00000000-0005-0000-0000-00001E2F0000}"/>
    <cellStyle name="Note 2 6 4" xfId="10589" xr:uid="{00000000-0005-0000-0000-00001F2F0000}"/>
    <cellStyle name="Note 2 6 5" xfId="12592" xr:uid="{00000000-0005-0000-0000-0000202F0000}"/>
    <cellStyle name="Note 2 7" xfId="5675" xr:uid="{00000000-0005-0000-0000-0000212F0000}"/>
    <cellStyle name="Note 2 7 2" xfId="6380" xr:uid="{00000000-0005-0000-0000-0000222F0000}"/>
    <cellStyle name="Note 2 7 2 2" xfId="10595" xr:uid="{00000000-0005-0000-0000-0000232F0000}"/>
    <cellStyle name="Note 2 7 2 3" xfId="10594" xr:uid="{00000000-0005-0000-0000-0000242F0000}"/>
    <cellStyle name="Note 2 7 2 4" xfId="12095" xr:uid="{00000000-0005-0000-0000-0000252F0000}"/>
    <cellStyle name="Note 2 7 3" xfId="10596" xr:uid="{00000000-0005-0000-0000-0000262F0000}"/>
    <cellStyle name="Note 2 7 4" xfId="10593" xr:uid="{00000000-0005-0000-0000-0000272F0000}"/>
    <cellStyle name="Note 2 7 5" xfId="12473" xr:uid="{00000000-0005-0000-0000-0000282F0000}"/>
    <cellStyle name="Note 2 8" xfId="5525" xr:uid="{00000000-0005-0000-0000-0000292F0000}"/>
    <cellStyle name="Note 2 8 2" xfId="6230" xr:uid="{00000000-0005-0000-0000-00002A2F0000}"/>
    <cellStyle name="Note 2 8 2 2" xfId="10599" xr:uid="{00000000-0005-0000-0000-00002B2F0000}"/>
    <cellStyle name="Note 2 8 2 3" xfId="10598" xr:uid="{00000000-0005-0000-0000-00002C2F0000}"/>
    <cellStyle name="Note 2 8 2 4" xfId="12187" xr:uid="{00000000-0005-0000-0000-00002D2F0000}"/>
    <cellStyle name="Note 2 8 3" xfId="10600" xr:uid="{00000000-0005-0000-0000-00002E2F0000}"/>
    <cellStyle name="Note 2 8 4" xfId="10597" xr:uid="{00000000-0005-0000-0000-00002F2F0000}"/>
    <cellStyle name="Note 2 8 5" xfId="12565" xr:uid="{00000000-0005-0000-0000-0000302F0000}"/>
    <cellStyle name="Note 2 9" xfId="5790" xr:uid="{00000000-0005-0000-0000-0000312F0000}"/>
    <cellStyle name="Note 2 9 2" xfId="10602" xr:uid="{00000000-0005-0000-0000-0000322F0000}"/>
    <cellStyle name="Note 2 9 3" xfId="10601" xr:uid="{00000000-0005-0000-0000-0000332F0000}"/>
    <cellStyle name="Note 2 9 4" xfId="12426" xr:uid="{00000000-0005-0000-0000-0000342F0000}"/>
    <cellStyle name="Note 20" xfId="5032" xr:uid="{00000000-0005-0000-0000-0000352F0000}"/>
    <cellStyle name="Note 20 2" xfId="10604" xr:uid="{00000000-0005-0000-0000-0000362F0000}"/>
    <cellStyle name="Note 20 3" xfId="10603" xr:uid="{00000000-0005-0000-0000-0000372F0000}"/>
    <cellStyle name="Note 20 4" xfId="12865" xr:uid="{00000000-0005-0000-0000-0000382F0000}"/>
    <cellStyle name="Note 21" xfId="4638" xr:uid="{00000000-0005-0000-0000-0000392F0000}"/>
    <cellStyle name="Note 21 2" xfId="10606" xr:uid="{00000000-0005-0000-0000-00003A2F0000}"/>
    <cellStyle name="Note 21 3" xfId="10605" xr:uid="{00000000-0005-0000-0000-00003B2F0000}"/>
    <cellStyle name="Note 21 4" xfId="13165" xr:uid="{00000000-0005-0000-0000-00003C2F0000}"/>
    <cellStyle name="Note 22" xfId="5028" xr:uid="{00000000-0005-0000-0000-00003D2F0000}"/>
    <cellStyle name="Note 22 2" xfId="10608" xr:uid="{00000000-0005-0000-0000-00003E2F0000}"/>
    <cellStyle name="Note 22 3" xfId="10607" xr:uid="{00000000-0005-0000-0000-00003F2F0000}"/>
    <cellStyle name="Note 22 4" xfId="12869" xr:uid="{00000000-0005-0000-0000-0000402F0000}"/>
    <cellStyle name="Note 23" xfId="5132" xr:uid="{00000000-0005-0000-0000-0000412F0000}"/>
    <cellStyle name="Note 23 2" xfId="10610" xr:uid="{00000000-0005-0000-0000-0000422F0000}"/>
    <cellStyle name="Note 23 3" xfId="10609" xr:uid="{00000000-0005-0000-0000-0000432F0000}"/>
    <cellStyle name="Note 23 4" xfId="12794" xr:uid="{00000000-0005-0000-0000-0000442F0000}"/>
    <cellStyle name="Note 24" xfId="4804" xr:uid="{00000000-0005-0000-0000-0000452F0000}"/>
    <cellStyle name="Note 24 2" xfId="10612" xr:uid="{00000000-0005-0000-0000-0000462F0000}"/>
    <cellStyle name="Note 24 3" xfId="10611" xr:uid="{00000000-0005-0000-0000-0000472F0000}"/>
    <cellStyle name="Note 24 4" xfId="13059" xr:uid="{00000000-0005-0000-0000-0000482F0000}"/>
    <cellStyle name="Note 25" xfId="5066" xr:uid="{00000000-0005-0000-0000-0000492F0000}"/>
    <cellStyle name="Note 25 2" xfId="10614" xr:uid="{00000000-0005-0000-0000-00004A2F0000}"/>
    <cellStyle name="Note 25 3" xfId="10613" xr:uid="{00000000-0005-0000-0000-00004B2F0000}"/>
    <cellStyle name="Note 25 4" xfId="12838" xr:uid="{00000000-0005-0000-0000-00004C2F0000}"/>
    <cellStyle name="Note 26" xfId="5063" xr:uid="{00000000-0005-0000-0000-00004D2F0000}"/>
    <cellStyle name="Note 26 2" xfId="10616" xr:uid="{00000000-0005-0000-0000-00004E2F0000}"/>
    <cellStyle name="Note 26 3" xfId="10615" xr:uid="{00000000-0005-0000-0000-00004F2F0000}"/>
    <cellStyle name="Note 26 4" xfId="12841" xr:uid="{00000000-0005-0000-0000-0000502F0000}"/>
    <cellStyle name="Note 27" xfId="4728" xr:uid="{00000000-0005-0000-0000-0000512F0000}"/>
    <cellStyle name="Note 27 2" xfId="10618" xr:uid="{00000000-0005-0000-0000-0000522F0000}"/>
    <cellStyle name="Note 27 3" xfId="10617" xr:uid="{00000000-0005-0000-0000-0000532F0000}"/>
    <cellStyle name="Note 27 4" xfId="13110" xr:uid="{00000000-0005-0000-0000-0000542F0000}"/>
    <cellStyle name="Note 28" xfId="4678" xr:uid="{00000000-0005-0000-0000-0000552F0000}"/>
    <cellStyle name="Note 28 2" xfId="10620" xr:uid="{00000000-0005-0000-0000-0000562F0000}"/>
    <cellStyle name="Note 28 3" xfId="10619" xr:uid="{00000000-0005-0000-0000-0000572F0000}"/>
    <cellStyle name="Note 28 4" xfId="13140" xr:uid="{00000000-0005-0000-0000-0000582F0000}"/>
    <cellStyle name="Note 29" xfId="5052" xr:uid="{00000000-0005-0000-0000-0000592F0000}"/>
    <cellStyle name="Note 29 2" xfId="10622" xr:uid="{00000000-0005-0000-0000-00005A2F0000}"/>
    <cellStyle name="Note 29 3" xfId="10621" xr:uid="{00000000-0005-0000-0000-00005B2F0000}"/>
    <cellStyle name="Note 29 4" xfId="12849" xr:uid="{00000000-0005-0000-0000-00005C2F0000}"/>
    <cellStyle name="Note 3" xfId="135" xr:uid="{00000000-0005-0000-0000-00005D2F0000}"/>
    <cellStyle name="Note 3 10" xfId="10623" xr:uid="{00000000-0005-0000-0000-00005E2F0000}"/>
    <cellStyle name="Note 3 11" xfId="14949" xr:uid="{00000000-0005-0000-0000-00005F2F0000}"/>
    <cellStyle name="Note 3 2" xfId="205" xr:uid="{00000000-0005-0000-0000-0000602F0000}"/>
    <cellStyle name="Note 3 2 10" xfId="14939" xr:uid="{00000000-0005-0000-0000-0000612F0000}"/>
    <cellStyle name="Note 3 2 2" xfId="317" xr:uid="{00000000-0005-0000-0000-0000622F0000}"/>
    <cellStyle name="Note 3 2 2 2" xfId="10626" xr:uid="{00000000-0005-0000-0000-0000632F0000}"/>
    <cellStyle name="Note 3 2 2 3" xfId="10625" xr:uid="{00000000-0005-0000-0000-0000642F0000}"/>
    <cellStyle name="Note 3 2 2 4" xfId="14928" xr:uid="{00000000-0005-0000-0000-0000652F0000}"/>
    <cellStyle name="Note 3 2 3" xfId="5042" xr:uid="{00000000-0005-0000-0000-0000662F0000}"/>
    <cellStyle name="Note 3 2 3 2" xfId="5995" xr:uid="{00000000-0005-0000-0000-0000672F0000}"/>
    <cellStyle name="Note 3 2 3 2 2" xfId="10629" xr:uid="{00000000-0005-0000-0000-0000682F0000}"/>
    <cellStyle name="Note 3 2 3 2 3" xfId="10628" xr:uid="{00000000-0005-0000-0000-0000692F0000}"/>
    <cellStyle name="Note 3 2 3 2 4" xfId="12327" xr:uid="{00000000-0005-0000-0000-00006A2F0000}"/>
    <cellStyle name="Note 3 2 3 3" xfId="10630" xr:uid="{00000000-0005-0000-0000-00006B2F0000}"/>
    <cellStyle name="Note 3 2 3 4" xfId="10627" xr:uid="{00000000-0005-0000-0000-00006C2F0000}"/>
    <cellStyle name="Note 3 2 3 5" xfId="12856" xr:uid="{00000000-0005-0000-0000-00006D2F0000}"/>
    <cellStyle name="Note 3 2 4" xfId="5699" xr:uid="{00000000-0005-0000-0000-00006E2F0000}"/>
    <cellStyle name="Note 3 2 4 2" xfId="6404" xr:uid="{00000000-0005-0000-0000-00006F2F0000}"/>
    <cellStyle name="Note 3 2 4 2 2" xfId="10633" xr:uid="{00000000-0005-0000-0000-0000702F0000}"/>
    <cellStyle name="Note 3 2 4 2 3" xfId="10632" xr:uid="{00000000-0005-0000-0000-0000712F0000}"/>
    <cellStyle name="Note 3 2 4 2 4" xfId="12079" xr:uid="{00000000-0005-0000-0000-0000722F0000}"/>
    <cellStyle name="Note 3 2 4 3" xfId="10634" xr:uid="{00000000-0005-0000-0000-0000732F0000}"/>
    <cellStyle name="Note 3 2 4 4" xfId="10631" xr:uid="{00000000-0005-0000-0000-0000742F0000}"/>
    <cellStyle name="Note 3 2 4 5" xfId="12457" xr:uid="{00000000-0005-0000-0000-0000752F0000}"/>
    <cellStyle name="Note 3 2 5" xfId="5394" xr:uid="{00000000-0005-0000-0000-0000762F0000}"/>
    <cellStyle name="Note 3 2 5 2" xfId="6099" xr:uid="{00000000-0005-0000-0000-0000772F0000}"/>
    <cellStyle name="Note 3 2 5 2 2" xfId="10637" xr:uid="{00000000-0005-0000-0000-0000782F0000}"/>
    <cellStyle name="Note 3 2 5 2 3" xfId="10636" xr:uid="{00000000-0005-0000-0000-0000792F0000}"/>
    <cellStyle name="Note 3 2 5 2 4" xfId="12264" xr:uid="{00000000-0005-0000-0000-00007A2F0000}"/>
    <cellStyle name="Note 3 2 5 3" xfId="10638" xr:uid="{00000000-0005-0000-0000-00007B2F0000}"/>
    <cellStyle name="Note 3 2 5 4" xfId="10635" xr:uid="{00000000-0005-0000-0000-00007C2F0000}"/>
    <cellStyle name="Note 3 2 5 5" xfId="12642" xr:uid="{00000000-0005-0000-0000-00007D2F0000}"/>
    <cellStyle name="Note 3 2 6" xfId="5722" xr:uid="{00000000-0005-0000-0000-00007E2F0000}"/>
    <cellStyle name="Note 3 2 6 2" xfId="6427" xr:uid="{00000000-0005-0000-0000-00007F2F0000}"/>
    <cellStyle name="Note 3 2 6 2 2" xfId="10641" xr:uid="{00000000-0005-0000-0000-0000802F0000}"/>
    <cellStyle name="Note 3 2 6 2 3" xfId="10640" xr:uid="{00000000-0005-0000-0000-0000812F0000}"/>
    <cellStyle name="Note 3 2 6 2 4" xfId="12078" xr:uid="{00000000-0005-0000-0000-0000822F0000}"/>
    <cellStyle name="Note 3 2 6 3" xfId="10642" xr:uid="{00000000-0005-0000-0000-0000832F0000}"/>
    <cellStyle name="Note 3 2 6 4" xfId="10639" xr:uid="{00000000-0005-0000-0000-0000842F0000}"/>
    <cellStyle name="Note 3 2 6 5" xfId="12443" xr:uid="{00000000-0005-0000-0000-0000852F0000}"/>
    <cellStyle name="Note 3 2 7" xfId="5824" xr:uid="{00000000-0005-0000-0000-0000862F0000}"/>
    <cellStyle name="Note 3 2 7 2" xfId="10644" xr:uid="{00000000-0005-0000-0000-0000872F0000}"/>
    <cellStyle name="Note 3 2 7 3" xfId="10643" xr:uid="{00000000-0005-0000-0000-0000882F0000}"/>
    <cellStyle name="Note 3 2 7 4" xfId="12418" xr:uid="{00000000-0005-0000-0000-0000892F0000}"/>
    <cellStyle name="Note 3 2 8" xfId="10645" xr:uid="{00000000-0005-0000-0000-00008A2F0000}"/>
    <cellStyle name="Note 3 2 9" xfId="10624" xr:uid="{00000000-0005-0000-0000-00008B2F0000}"/>
    <cellStyle name="Note 3 3" xfId="258" xr:uid="{00000000-0005-0000-0000-00008C2F0000}"/>
    <cellStyle name="Note 3 3 2" xfId="5206" xr:uid="{00000000-0005-0000-0000-00008D2F0000}"/>
    <cellStyle name="Note 3 3 2 2" xfId="5998" xr:uid="{00000000-0005-0000-0000-00008E2F0000}"/>
    <cellStyle name="Note 3 3 2 2 2" xfId="10649" xr:uid="{00000000-0005-0000-0000-00008F2F0000}"/>
    <cellStyle name="Note 3 3 2 2 3" xfId="10648" xr:uid="{00000000-0005-0000-0000-0000902F0000}"/>
    <cellStyle name="Note 3 3 2 2 4" xfId="12324" xr:uid="{00000000-0005-0000-0000-0000912F0000}"/>
    <cellStyle name="Note 3 3 2 3" xfId="10650" xr:uid="{00000000-0005-0000-0000-0000922F0000}"/>
    <cellStyle name="Note 3 3 2 4" xfId="10647" xr:uid="{00000000-0005-0000-0000-0000932F0000}"/>
    <cellStyle name="Note 3 3 2 5" xfId="12729" xr:uid="{00000000-0005-0000-0000-0000942F0000}"/>
    <cellStyle name="Note 3 3 3" xfId="5719" xr:uid="{00000000-0005-0000-0000-0000952F0000}"/>
    <cellStyle name="Note 3 3 3 2" xfId="6424" xr:uid="{00000000-0005-0000-0000-0000962F0000}"/>
    <cellStyle name="Note 3 3 3 2 2" xfId="10653" xr:uid="{00000000-0005-0000-0000-0000972F0000}"/>
    <cellStyle name="Note 3 3 3 2 3" xfId="10652" xr:uid="{00000000-0005-0000-0000-0000982F0000}"/>
    <cellStyle name="Note 3 3 3 2 4" xfId="12063" xr:uid="{00000000-0005-0000-0000-0000992F0000}"/>
    <cellStyle name="Note 3 3 3 3" xfId="10654" xr:uid="{00000000-0005-0000-0000-00009A2F0000}"/>
    <cellStyle name="Note 3 3 3 4" xfId="10651" xr:uid="{00000000-0005-0000-0000-00009B2F0000}"/>
    <cellStyle name="Note 3 3 3 5" xfId="12446" xr:uid="{00000000-0005-0000-0000-00009C2F0000}"/>
    <cellStyle name="Note 3 3 4" xfId="5729" xr:uid="{00000000-0005-0000-0000-00009D2F0000}"/>
    <cellStyle name="Note 3 3 4 2" xfId="6434" xr:uid="{00000000-0005-0000-0000-00009E2F0000}"/>
    <cellStyle name="Note 3 3 4 2 2" xfId="10657" xr:uid="{00000000-0005-0000-0000-00009F2F0000}"/>
    <cellStyle name="Note 3 3 4 2 3" xfId="10656" xr:uid="{00000000-0005-0000-0000-0000A02F0000}"/>
    <cellStyle name="Note 3 3 4 2 4" xfId="12071" xr:uid="{00000000-0005-0000-0000-0000A12F0000}"/>
    <cellStyle name="Note 3 3 4 3" xfId="10658" xr:uid="{00000000-0005-0000-0000-0000A22F0000}"/>
    <cellStyle name="Note 3 3 4 4" xfId="10655" xr:uid="{00000000-0005-0000-0000-0000A32F0000}"/>
    <cellStyle name="Note 3 3 4 5" xfId="12436" xr:uid="{00000000-0005-0000-0000-0000A42F0000}"/>
    <cellStyle name="Note 3 3 5" xfId="5472" xr:uid="{00000000-0005-0000-0000-0000A52F0000}"/>
    <cellStyle name="Note 3 3 5 2" xfId="6177" xr:uid="{00000000-0005-0000-0000-0000A62F0000}"/>
    <cellStyle name="Note 3 3 5 2 2" xfId="10661" xr:uid="{00000000-0005-0000-0000-0000A72F0000}"/>
    <cellStyle name="Note 3 3 5 2 3" xfId="10660" xr:uid="{00000000-0005-0000-0000-0000A82F0000}"/>
    <cellStyle name="Note 3 3 5 2 4" xfId="12217" xr:uid="{00000000-0005-0000-0000-0000A92F0000}"/>
    <cellStyle name="Note 3 3 5 3" xfId="10662" xr:uid="{00000000-0005-0000-0000-0000AA2F0000}"/>
    <cellStyle name="Note 3 3 5 4" xfId="10659" xr:uid="{00000000-0005-0000-0000-0000AB2F0000}"/>
    <cellStyle name="Note 3 3 5 5" xfId="12595" xr:uid="{00000000-0005-0000-0000-0000AC2F0000}"/>
    <cellStyle name="Note 3 3 6" xfId="5842" xr:uid="{00000000-0005-0000-0000-0000AD2F0000}"/>
    <cellStyle name="Note 3 3 6 2" xfId="10664" xr:uid="{00000000-0005-0000-0000-0000AE2F0000}"/>
    <cellStyle name="Note 3 3 6 3" xfId="10663" xr:uid="{00000000-0005-0000-0000-0000AF2F0000}"/>
    <cellStyle name="Note 3 3 6 4" xfId="12417" xr:uid="{00000000-0005-0000-0000-0000B02F0000}"/>
    <cellStyle name="Note 3 3 7" xfId="10665" xr:uid="{00000000-0005-0000-0000-0000B12F0000}"/>
    <cellStyle name="Note 3 3 8" xfId="10646" xr:uid="{00000000-0005-0000-0000-0000B22F0000}"/>
    <cellStyle name="Note 3 3 9" xfId="14934" xr:uid="{00000000-0005-0000-0000-0000B32F0000}"/>
    <cellStyle name="Note 3 4" xfId="1501" xr:uid="{00000000-0005-0000-0000-0000B42F0000}"/>
    <cellStyle name="Note 3 4 2" xfId="5986" xr:uid="{00000000-0005-0000-0000-0000B52F0000}"/>
    <cellStyle name="Note 3 4 2 2" xfId="10668" xr:uid="{00000000-0005-0000-0000-0000B62F0000}"/>
    <cellStyle name="Note 3 4 2 3" xfId="10667" xr:uid="{00000000-0005-0000-0000-0000B72F0000}"/>
    <cellStyle name="Note 3 4 2 4" xfId="12331" xr:uid="{00000000-0005-0000-0000-0000B82F0000}"/>
    <cellStyle name="Note 3 4 3" xfId="10669" xr:uid="{00000000-0005-0000-0000-0000B92F0000}"/>
    <cellStyle name="Note 3 4 4" xfId="10666" xr:uid="{00000000-0005-0000-0000-0000BA2F0000}"/>
    <cellStyle name="Note 3 4 5" xfId="14761" xr:uid="{00000000-0005-0000-0000-0000BB2F0000}"/>
    <cellStyle name="Note 3 5" xfId="5468" xr:uid="{00000000-0005-0000-0000-0000BC2F0000}"/>
    <cellStyle name="Note 3 5 2" xfId="6173" xr:uid="{00000000-0005-0000-0000-0000BD2F0000}"/>
    <cellStyle name="Note 3 5 2 2" xfId="10672" xr:uid="{00000000-0005-0000-0000-0000BE2F0000}"/>
    <cellStyle name="Note 3 5 2 3" xfId="10671" xr:uid="{00000000-0005-0000-0000-0000BF2F0000}"/>
    <cellStyle name="Note 3 5 2 4" xfId="12218" xr:uid="{00000000-0005-0000-0000-0000C02F0000}"/>
    <cellStyle name="Note 3 5 3" xfId="10673" xr:uid="{00000000-0005-0000-0000-0000C12F0000}"/>
    <cellStyle name="Note 3 5 4" xfId="10670" xr:uid="{00000000-0005-0000-0000-0000C22F0000}"/>
    <cellStyle name="Note 3 5 5" xfId="12596" xr:uid="{00000000-0005-0000-0000-0000C32F0000}"/>
    <cellStyle name="Note 3 6" xfId="5623" xr:uid="{00000000-0005-0000-0000-0000C42F0000}"/>
    <cellStyle name="Note 3 6 2" xfId="6328" xr:uid="{00000000-0005-0000-0000-0000C52F0000}"/>
    <cellStyle name="Note 3 6 2 2" xfId="10676" xr:uid="{00000000-0005-0000-0000-0000C62F0000}"/>
    <cellStyle name="Note 3 6 2 3" xfId="10675" xr:uid="{00000000-0005-0000-0000-0000C72F0000}"/>
    <cellStyle name="Note 3 6 2 4" xfId="12123" xr:uid="{00000000-0005-0000-0000-0000C82F0000}"/>
    <cellStyle name="Note 3 6 3" xfId="10677" xr:uid="{00000000-0005-0000-0000-0000C92F0000}"/>
    <cellStyle name="Note 3 6 4" xfId="10674" xr:uid="{00000000-0005-0000-0000-0000CA2F0000}"/>
    <cellStyle name="Note 3 6 5" xfId="12501" xr:uid="{00000000-0005-0000-0000-0000CB2F0000}"/>
    <cellStyle name="Note 3 7" xfId="5316" xr:uid="{00000000-0005-0000-0000-0000CC2F0000}"/>
    <cellStyle name="Note 3 7 2" xfId="6021" xr:uid="{00000000-0005-0000-0000-0000CD2F0000}"/>
    <cellStyle name="Note 3 7 2 2" xfId="10680" xr:uid="{00000000-0005-0000-0000-0000CE2F0000}"/>
    <cellStyle name="Note 3 7 2 3" xfId="10679" xr:uid="{00000000-0005-0000-0000-0000CF2F0000}"/>
    <cellStyle name="Note 3 7 2 4" xfId="12310" xr:uid="{00000000-0005-0000-0000-0000D02F0000}"/>
    <cellStyle name="Note 3 7 3" xfId="10681" xr:uid="{00000000-0005-0000-0000-0000D12F0000}"/>
    <cellStyle name="Note 3 7 4" xfId="10678" xr:uid="{00000000-0005-0000-0000-0000D22F0000}"/>
    <cellStyle name="Note 3 7 5" xfId="12688" xr:uid="{00000000-0005-0000-0000-0000D32F0000}"/>
    <cellStyle name="Note 3 8" xfId="5801" xr:uid="{00000000-0005-0000-0000-0000D42F0000}"/>
    <cellStyle name="Note 3 8 2" xfId="10683" xr:uid="{00000000-0005-0000-0000-0000D52F0000}"/>
    <cellStyle name="Note 3 8 3" xfId="10682" xr:uid="{00000000-0005-0000-0000-0000D62F0000}"/>
    <cellStyle name="Note 3 8 4" xfId="12420" xr:uid="{00000000-0005-0000-0000-0000D72F0000}"/>
    <cellStyle name="Note 3 9" xfId="10684" xr:uid="{00000000-0005-0000-0000-0000D82F0000}"/>
    <cellStyle name="Note 30" xfId="5130" xr:uid="{00000000-0005-0000-0000-0000D92F0000}"/>
    <cellStyle name="Note 30 2" xfId="10686" xr:uid="{00000000-0005-0000-0000-0000DA2F0000}"/>
    <cellStyle name="Note 30 3" xfId="10685" xr:uid="{00000000-0005-0000-0000-0000DB2F0000}"/>
    <cellStyle name="Note 30 4" xfId="12795" xr:uid="{00000000-0005-0000-0000-0000DC2F0000}"/>
    <cellStyle name="Note 31" xfId="5133" xr:uid="{00000000-0005-0000-0000-0000DD2F0000}"/>
    <cellStyle name="Note 31 2" xfId="10688" xr:uid="{00000000-0005-0000-0000-0000DE2F0000}"/>
    <cellStyle name="Note 31 3" xfId="10687" xr:uid="{00000000-0005-0000-0000-0000DF2F0000}"/>
    <cellStyle name="Note 31 4" xfId="12793" xr:uid="{00000000-0005-0000-0000-0000E02F0000}"/>
    <cellStyle name="Note 32" xfId="5015" xr:uid="{00000000-0005-0000-0000-0000E12F0000}"/>
    <cellStyle name="Note 32 2" xfId="10690" xr:uid="{00000000-0005-0000-0000-0000E22F0000}"/>
    <cellStyle name="Note 32 3" xfId="10689" xr:uid="{00000000-0005-0000-0000-0000E32F0000}"/>
    <cellStyle name="Note 32 4" xfId="12880" xr:uid="{00000000-0005-0000-0000-0000E42F0000}"/>
    <cellStyle name="Note 33" xfId="5088" xr:uid="{00000000-0005-0000-0000-0000E52F0000}"/>
    <cellStyle name="Note 33 2" xfId="10692" xr:uid="{00000000-0005-0000-0000-0000E62F0000}"/>
    <cellStyle name="Note 33 3" xfId="10691" xr:uid="{00000000-0005-0000-0000-0000E72F0000}"/>
    <cellStyle name="Note 33 4" xfId="12822" xr:uid="{00000000-0005-0000-0000-0000E82F0000}"/>
    <cellStyle name="Note 34" xfId="4732" xr:uid="{00000000-0005-0000-0000-0000E92F0000}"/>
    <cellStyle name="Note 34 2" xfId="10694" xr:uid="{00000000-0005-0000-0000-0000EA2F0000}"/>
    <cellStyle name="Note 34 3" xfId="10693" xr:uid="{00000000-0005-0000-0000-0000EB2F0000}"/>
    <cellStyle name="Note 34 4" xfId="13107" xr:uid="{00000000-0005-0000-0000-0000EC2F0000}"/>
    <cellStyle name="Note 35" xfId="5077" xr:uid="{00000000-0005-0000-0000-0000ED2F0000}"/>
    <cellStyle name="Note 35 2" xfId="10696" xr:uid="{00000000-0005-0000-0000-0000EE2F0000}"/>
    <cellStyle name="Note 35 3" xfId="10695" xr:uid="{00000000-0005-0000-0000-0000EF2F0000}"/>
    <cellStyle name="Note 35 4" xfId="12830" xr:uid="{00000000-0005-0000-0000-0000F02F0000}"/>
    <cellStyle name="Note 36" xfId="4729" xr:uid="{00000000-0005-0000-0000-0000F12F0000}"/>
    <cellStyle name="Note 36 2" xfId="10698" xr:uid="{00000000-0005-0000-0000-0000F22F0000}"/>
    <cellStyle name="Note 36 3" xfId="10697" xr:uid="{00000000-0005-0000-0000-0000F32F0000}"/>
    <cellStyle name="Note 36 4" xfId="13109" xr:uid="{00000000-0005-0000-0000-0000F42F0000}"/>
    <cellStyle name="Note 37" xfId="4764" xr:uid="{00000000-0005-0000-0000-0000F52F0000}"/>
    <cellStyle name="Note 37 2" xfId="10700" xr:uid="{00000000-0005-0000-0000-0000F62F0000}"/>
    <cellStyle name="Note 37 3" xfId="10699" xr:uid="{00000000-0005-0000-0000-0000F72F0000}"/>
    <cellStyle name="Note 37 4" xfId="13086" xr:uid="{00000000-0005-0000-0000-0000F82F0000}"/>
    <cellStyle name="Note 38" xfId="4603" xr:uid="{00000000-0005-0000-0000-0000F92F0000}"/>
    <cellStyle name="Note 38 2" xfId="10702" xr:uid="{00000000-0005-0000-0000-0000FA2F0000}"/>
    <cellStyle name="Note 38 3" xfId="10701" xr:uid="{00000000-0005-0000-0000-0000FB2F0000}"/>
    <cellStyle name="Note 38 4" xfId="13188" xr:uid="{00000000-0005-0000-0000-0000FC2F0000}"/>
    <cellStyle name="Note 39" xfId="5084" xr:uid="{00000000-0005-0000-0000-0000FD2F0000}"/>
    <cellStyle name="Note 39 2" xfId="10704" xr:uid="{00000000-0005-0000-0000-0000FE2F0000}"/>
    <cellStyle name="Note 39 3" xfId="10703" xr:uid="{00000000-0005-0000-0000-0000FF2F0000}"/>
    <cellStyle name="Note 39 4" xfId="12825" xr:uid="{00000000-0005-0000-0000-000000300000}"/>
    <cellStyle name="Note 4" xfId="1453" xr:uid="{00000000-0005-0000-0000-000001300000}"/>
    <cellStyle name="Note 4 10" xfId="14768" xr:uid="{00000000-0005-0000-0000-000002300000}"/>
    <cellStyle name="Note 4 2" xfId="4761" xr:uid="{00000000-0005-0000-0000-000003300000}"/>
    <cellStyle name="Note 4 2 2" xfId="10707" xr:uid="{00000000-0005-0000-0000-000004300000}"/>
    <cellStyle name="Note 4 2 3" xfId="10706" xr:uid="{00000000-0005-0000-0000-000005300000}"/>
    <cellStyle name="Note 4 2 4" xfId="13089" xr:uid="{00000000-0005-0000-0000-000006300000}"/>
    <cellStyle name="Note 4 3" xfId="5207" xr:uid="{00000000-0005-0000-0000-000007300000}"/>
    <cellStyle name="Note 4 3 2" xfId="10709" xr:uid="{00000000-0005-0000-0000-000008300000}"/>
    <cellStyle name="Note 4 3 3" xfId="10708" xr:uid="{00000000-0005-0000-0000-000009300000}"/>
    <cellStyle name="Note 4 3 4" xfId="12728" xr:uid="{00000000-0005-0000-0000-00000A300000}"/>
    <cellStyle name="Note 4 4" xfId="5459" xr:uid="{00000000-0005-0000-0000-00000B300000}"/>
    <cellStyle name="Note 4 4 2" xfId="6164" xr:uid="{00000000-0005-0000-0000-00000C300000}"/>
    <cellStyle name="Note 4 4 2 2" xfId="10712" xr:uid="{00000000-0005-0000-0000-00000D300000}"/>
    <cellStyle name="Note 4 4 2 3" xfId="10711" xr:uid="{00000000-0005-0000-0000-00000E300000}"/>
    <cellStyle name="Note 4 4 2 4" xfId="12222" xr:uid="{00000000-0005-0000-0000-00000F300000}"/>
    <cellStyle name="Note 4 4 3" xfId="10713" xr:uid="{00000000-0005-0000-0000-000010300000}"/>
    <cellStyle name="Note 4 4 4" xfId="10710" xr:uid="{00000000-0005-0000-0000-000011300000}"/>
    <cellStyle name="Note 4 4 5" xfId="12600" xr:uid="{00000000-0005-0000-0000-000012300000}"/>
    <cellStyle name="Note 4 5" xfId="5649" xr:uid="{00000000-0005-0000-0000-000013300000}"/>
    <cellStyle name="Note 4 5 2" xfId="6354" xr:uid="{00000000-0005-0000-0000-000014300000}"/>
    <cellStyle name="Note 4 5 2 2" xfId="10716" xr:uid="{00000000-0005-0000-0000-000015300000}"/>
    <cellStyle name="Note 4 5 2 3" xfId="10715" xr:uid="{00000000-0005-0000-0000-000016300000}"/>
    <cellStyle name="Note 4 5 2 4" xfId="12107" xr:uid="{00000000-0005-0000-0000-000017300000}"/>
    <cellStyle name="Note 4 5 3" xfId="10717" xr:uid="{00000000-0005-0000-0000-000018300000}"/>
    <cellStyle name="Note 4 5 4" xfId="10714" xr:uid="{00000000-0005-0000-0000-000019300000}"/>
    <cellStyle name="Note 4 5 5" xfId="12485" xr:uid="{00000000-0005-0000-0000-00001A300000}"/>
    <cellStyle name="Note 4 6" xfId="5683" xr:uid="{00000000-0005-0000-0000-00001B300000}"/>
    <cellStyle name="Note 4 6 2" xfId="6388" xr:uid="{00000000-0005-0000-0000-00001C300000}"/>
    <cellStyle name="Note 4 6 2 2" xfId="10720" xr:uid="{00000000-0005-0000-0000-00001D300000}"/>
    <cellStyle name="Note 4 6 2 3" xfId="10719" xr:uid="{00000000-0005-0000-0000-00001E300000}"/>
    <cellStyle name="Note 4 6 2 4" xfId="12090" xr:uid="{00000000-0005-0000-0000-00001F300000}"/>
    <cellStyle name="Note 4 6 3" xfId="10721" xr:uid="{00000000-0005-0000-0000-000020300000}"/>
    <cellStyle name="Note 4 6 4" xfId="10718" xr:uid="{00000000-0005-0000-0000-000021300000}"/>
    <cellStyle name="Note 4 6 5" xfId="12468" xr:uid="{00000000-0005-0000-0000-000022300000}"/>
    <cellStyle name="Note 4 7" xfId="5980" xr:uid="{00000000-0005-0000-0000-000023300000}"/>
    <cellStyle name="Note 4 7 2" xfId="10723" xr:uid="{00000000-0005-0000-0000-000024300000}"/>
    <cellStyle name="Note 4 7 3" xfId="10722" xr:uid="{00000000-0005-0000-0000-000025300000}"/>
    <cellStyle name="Note 4 7 4" xfId="12334" xr:uid="{00000000-0005-0000-0000-000026300000}"/>
    <cellStyle name="Note 4 8" xfId="10724" xr:uid="{00000000-0005-0000-0000-000027300000}"/>
    <cellStyle name="Note 4 9" xfId="10705" xr:uid="{00000000-0005-0000-0000-000028300000}"/>
    <cellStyle name="Note 40" xfId="5085" xr:uid="{00000000-0005-0000-0000-000029300000}"/>
    <cellStyle name="Note 40 2" xfId="10726" xr:uid="{00000000-0005-0000-0000-00002A300000}"/>
    <cellStyle name="Note 40 3" xfId="10725" xr:uid="{00000000-0005-0000-0000-00002B300000}"/>
    <cellStyle name="Note 40 4" xfId="12824" xr:uid="{00000000-0005-0000-0000-00002C300000}"/>
    <cellStyle name="Note 41" xfId="4851" xr:uid="{00000000-0005-0000-0000-00002D300000}"/>
    <cellStyle name="Note 41 2" xfId="10728" xr:uid="{00000000-0005-0000-0000-00002E300000}"/>
    <cellStyle name="Note 41 3" xfId="10727" xr:uid="{00000000-0005-0000-0000-00002F300000}"/>
    <cellStyle name="Note 41 4" xfId="13023" xr:uid="{00000000-0005-0000-0000-000030300000}"/>
    <cellStyle name="Note 42" xfId="4898" xr:uid="{00000000-0005-0000-0000-000031300000}"/>
    <cellStyle name="Note 42 2" xfId="10730" xr:uid="{00000000-0005-0000-0000-000032300000}"/>
    <cellStyle name="Note 42 3" xfId="10729" xr:uid="{00000000-0005-0000-0000-000033300000}"/>
    <cellStyle name="Note 42 4" xfId="12984" xr:uid="{00000000-0005-0000-0000-000034300000}"/>
    <cellStyle name="Note 43" xfId="4700" xr:uid="{00000000-0005-0000-0000-000035300000}"/>
    <cellStyle name="Note 43 2" xfId="10732" xr:uid="{00000000-0005-0000-0000-000036300000}"/>
    <cellStyle name="Note 43 3" xfId="10731" xr:uid="{00000000-0005-0000-0000-000037300000}"/>
    <cellStyle name="Note 43 4" xfId="13128" xr:uid="{00000000-0005-0000-0000-000038300000}"/>
    <cellStyle name="Note 44" xfId="5124" xr:uid="{00000000-0005-0000-0000-000039300000}"/>
    <cellStyle name="Note 44 2" xfId="10734" xr:uid="{00000000-0005-0000-0000-00003A300000}"/>
    <cellStyle name="Note 44 3" xfId="10733" xr:uid="{00000000-0005-0000-0000-00003B300000}"/>
    <cellStyle name="Note 44 4" xfId="12800" xr:uid="{00000000-0005-0000-0000-00003C300000}"/>
    <cellStyle name="Note 45" xfId="5114" xr:uid="{00000000-0005-0000-0000-00003D300000}"/>
    <cellStyle name="Note 45 2" xfId="10736" xr:uid="{00000000-0005-0000-0000-00003E300000}"/>
    <cellStyle name="Note 45 3" xfId="10735" xr:uid="{00000000-0005-0000-0000-00003F300000}"/>
    <cellStyle name="Note 45 4" xfId="12805" xr:uid="{00000000-0005-0000-0000-000040300000}"/>
    <cellStyle name="Note 46" xfId="5053" xr:uid="{00000000-0005-0000-0000-000041300000}"/>
    <cellStyle name="Note 46 2" xfId="10738" xr:uid="{00000000-0005-0000-0000-000042300000}"/>
    <cellStyle name="Note 46 3" xfId="10737" xr:uid="{00000000-0005-0000-0000-000043300000}"/>
    <cellStyle name="Note 46 4" xfId="12848" xr:uid="{00000000-0005-0000-0000-000044300000}"/>
    <cellStyle name="Note 47" xfId="5126" xr:uid="{00000000-0005-0000-0000-000045300000}"/>
    <cellStyle name="Note 47 2" xfId="10740" xr:uid="{00000000-0005-0000-0000-000046300000}"/>
    <cellStyle name="Note 47 3" xfId="10739" xr:uid="{00000000-0005-0000-0000-000047300000}"/>
    <cellStyle name="Note 47 4" xfId="12798" xr:uid="{00000000-0005-0000-0000-000048300000}"/>
    <cellStyle name="Note 48" xfId="5033" xr:uid="{00000000-0005-0000-0000-000049300000}"/>
    <cellStyle name="Note 48 2" xfId="10742" xr:uid="{00000000-0005-0000-0000-00004A300000}"/>
    <cellStyle name="Note 48 3" xfId="10741" xr:uid="{00000000-0005-0000-0000-00004B300000}"/>
    <cellStyle name="Note 48 4" xfId="12864" xr:uid="{00000000-0005-0000-0000-00004C300000}"/>
    <cellStyle name="Note 49" xfId="4877" xr:uid="{00000000-0005-0000-0000-00004D300000}"/>
    <cellStyle name="Note 49 2" xfId="10744" xr:uid="{00000000-0005-0000-0000-00004E300000}"/>
    <cellStyle name="Note 49 3" xfId="10743" xr:uid="{00000000-0005-0000-0000-00004F300000}"/>
    <cellStyle name="Note 49 4" xfId="13001" xr:uid="{00000000-0005-0000-0000-000050300000}"/>
    <cellStyle name="Note 5" xfId="1404" xr:uid="{00000000-0005-0000-0000-000051300000}"/>
    <cellStyle name="Note 5 10" xfId="14776" xr:uid="{00000000-0005-0000-0000-000052300000}"/>
    <cellStyle name="Note 5 2" xfId="4717" xr:uid="{00000000-0005-0000-0000-000053300000}"/>
    <cellStyle name="Note 5 2 2" xfId="10747" xr:uid="{00000000-0005-0000-0000-000054300000}"/>
    <cellStyle name="Note 5 2 3" xfId="10746" xr:uid="{00000000-0005-0000-0000-000055300000}"/>
    <cellStyle name="Note 5 2 4" xfId="13117" xr:uid="{00000000-0005-0000-0000-000056300000}"/>
    <cellStyle name="Note 5 3" xfId="5208" xr:uid="{00000000-0005-0000-0000-000057300000}"/>
    <cellStyle name="Note 5 3 2" xfId="10749" xr:uid="{00000000-0005-0000-0000-000058300000}"/>
    <cellStyle name="Note 5 3 3" xfId="10748" xr:uid="{00000000-0005-0000-0000-000059300000}"/>
    <cellStyle name="Note 5 3 4" xfId="12727" xr:uid="{00000000-0005-0000-0000-00005A300000}"/>
    <cellStyle name="Note 5 4" xfId="5453" xr:uid="{00000000-0005-0000-0000-00005B300000}"/>
    <cellStyle name="Note 5 4 2" xfId="6158" xr:uid="{00000000-0005-0000-0000-00005C300000}"/>
    <cellStyle name="Note 5 4 2 2" xfId="10752" xr:uid="{00000000-0005-0000-0000-00005D300000}"/>
    <cellStyle name="Note 5 4 2 3" xfId="10751" xr:uid="{00000000-0005-0000-0000-00005E300000}"/>
    <cellStyle name="Note 5 4 2 4" xfId="12225" xr:uid="{00000000-0005-0000-0000-00005F300000}"/>
    <cellStyle name="Note 5 4 3" xfId="10753" xr:uid="{00000000-0005-0000-0000-000060300000}"/>
    <cellStyle name="Note 5 4 4" xfId="10750" xr:uid="{00000000-0005-0000-0000-000061300000}"/>
    <cellStyle name="Note 5 4 5" xfId="12603" xr:uid="{00000000-0005-0000-0000-000062300000}"/>
    <cellStyle name="Note 5 5" xfId="5644" xr:uid="{00000000-0005-0000-0000-000063300000}"/>
    <cellStyle name="Note 5 5 2" xfId="6349" xr:uid="{00000000-0005-0000-0000-000064300000}"/>
    <cellStyle name="Note 5 5 2 2" xfId="10756" xr:uid="{00000000-0005-0000-0000-000065300000}"/>
    <cellStyle name="Note 5 5 2 3" xfId="10755" xr:uid="{00000000-0005-0000-0000-000066300000}"/>
    <cellStyle name="Note 5 5 2 4" xfId="12111" xr:uid="{00000000-0005-0000-0000-000067300000}"/>
    <cellStyle name="Note 5 5 3" xfId="10757" xr:uid="{00000000-0005-0000-0000-000068300000}"/>
    <cellStyle name="Note 5 5 4" xfId="10754" xr:uid="{00000000-0005-0000-0000-000069300000}"/>
    <cellStyle name="Note 5 5 5" xfId="12489" xr:uid="{00000000-0005-0000-0000-00006A300000}"/>
    <cellStyle name="Note 5 6" xfId="5536" xr:uid="{00000000-0005-0000-0000-00006B300000}"/>
    <cellStyle name="Note 5 6 2" xfId="6241" xr:uid="{00000000-0005-0000-0000-00006C300000}"/>
    <cellStyle name="Note 5 6 2 2" xfId="10760" xr:uid="{00000000-0005-0000-0000-00006D300000}"/>
    <cellStyle name="Note 5 6 2 3" xfId="10759" xr:uid="{00000000-0005-0000-0000-00006E300000}"/>
    <cellStyle name="Note 5 6 2 4" xfId="12182" xr:uid="{00000000-0005-0000-0000-00006F300000}"/>
    <cellStyle name="Note 5 6 3" xfId="10761" xr:uid="{00000000-0005-0000-0000-000070300000}"/>
    <cellStyle name="Note 5 6 4" xfId="10758" xr:uid="{00000000-0005-0000-0000-000071300000}"/>
    <cellStyle name="Note 5 6 5" xfId="12560" xr:uid="{00000000-0005-0000-0000-000072300000}"/>
    <cellStyle name="Note 5 7" xfId="5975" xr:uid="{00000000-0005-0000-0000-000073300000}"/>
    <cellStyle name="Note 5 7 2" xfId="10763" xr:uid="{00000000-0005-0000-0000-000074300000}"/>
    <cellStyle name="Note 5 7 3" xfId="10762" xr:uid="{00000000-0005-0000-0000-000075300000}"/>
    <cellStyle name="Note 5 7 4" xfId="12337" xr:uid="{00000000-0005-0000-0000-000076300000}"/>
    <cellStyle name="Note 5 8" xfId="10764" xr:uid="{00000000-0005-0000-0000-000077300000}"/>
    <cellStyle name="Note 5 9" xfId="10745" xr:uid="{00000000-0005-0000-0000-000078300000}"/>
    <cellStyle name="Note 50" xfId="5137" xr:uid="{00000000-0005-0000-0000-000079300000}"/>
    <cellStyle name="Note 50 2" xfId="10766" xr:uid="{00000000-0005-0000-0000-00007A300000}"/>
    <cellStyle name="Note 50 3" xfId="10765" xr:uid="{00000000-0005-0000-0000-00007B300000}"/>
    <cellStyle name="Note 50 4" xfId="12792" xr:uid="{00000000-0005-0000-0000-00007C300000}"/>
    <cellStyle name="Note 51" xfId="4499" xr:uid="{00000000-0005-0000-0000-00007D300000}"/>
    <cellStyle name="Note 51 2" xfId="10768" xr:uid="{00000000-0005-0000-0000-00007E300000}"/>
    <cellStyle name="Note 51 3" xfId="10767" xr:uid="{00000000-0005-0000-0000-00007F300000}"/>
    <cellStyle name="Note 51 4" xfId="13229" xr:uid="{00000000-0005-0000-0000-000080300000}"/>
    <cellStyle name="Note 52" xfId="5148" xr:uid="{00000000-0005-0000-0000-000081300000}"/>
    <cellStyle name="Note 52 2" xfId="10770" xr:uid="{00000000-0005-0000-0000-000082300000}"/>
    <cellStyle name="Note 52 3" xfId="10769" xr:uid="{00000000-0005-0000-0000-000083300000}"/>
    <cellStyle name="Note 52 4" xfId="12784" xr:uid="{00000000-0005-0000-0000-000084300000}"/>
    <cellStyle name="Note 53" xfId="5149" xr:uid="{00000000-0005-0000-0000-000085300000}"/>
    <cellStyle name="Note 53 2" xfId="10772" xr:uid="{00000000-0005-0000-0000-000086300000}"/>
    <cellStyle name="Note 53 3" xfId="10771" xr:uid="{00000000-0005-0000-0000-000087300000}"/>
    <cellStyle name="Note 53 4" xfId="12783" xr:uid="{00000000-0005-0000-0000-000088300000}"/>
    <cellStyle name="Note 54" xfId="5150" xr:uid="{00000000-0005-0000-0000-000089300000}"/>
    <cellStyle name="Note 54 2" xfId="10774" xr:uid="{00000000-0005-0000-0000-00008A300000}"/>
    <cellStyle name="Note 54 3" xfId="10773" xr:uid="{00000000-0005-0000-0000-00008B300000}"/>
    <cellStyle name="Note 54 4" xfId="12782" xr:uid="{00000000-0005-0000-0000-00008C300000}"/>
    <cellStyle name="Note 55" xfId="5151" xr:uid="{00000000-0005-0000-0000-00008D300000}"/>
    <cellStyle name="Note 55 2" xfId="10776" xr:uid="{00000000-0005-0000-0000-00008E300000}"/>
    <cellStyle name="Note 55 3" xfId="10775" xr:uid="{00000000-0005-0000-0000-00008F300000}"/>
    <cellStyle name="Note 55 4" xfId="12781" xr:uid="{00000000-0005-0000-0000-000090300000}"/>
    <cellStyle name="Note 56" xfId="5152" xr:uid="{00000000-0005-0000-0000-000091300000}"/>
    <cellStyle name="Note 56 2" xfId="10778" xr:uid="{00000000-0005-0000-0000-000092300000}"/>
    <cellStyle name="Note 56 3" xfId="10777" xr:uid="{00000000-0005-0000-0000-000093300000}"/>
    <cellStyle name="Note 56 4" xfId="12780" xr:uid="{00000000-0005-0000-0000-000094300000}"/>
    <cellStyle name="Note 57" xfId="5153" xr:uid="{00000000-0005-0000-0000-000095300000}"/>
    <cellStyle name="Note 57 2" xfId="10780" xr:uid="{00000000-0005-0000-0000-000096300000}"/>
    <cellStyle name="Note 57 3" xfId="10779" xr:uid="{00000000-0005-0000-0000-000097300000}"/>
    <cellStyle name="Note 57 4" xfId="12779" xr:uid="{00000000-0005-0000-0000-000098300000}"/>
    <cellStyle name="Note 58" xfId="5154" xr:uid="{00000000-0005-0000-0000-000099300000}"/>
    <cellStyle name="Note 58 2" xfId="10782" xr:uid="{00000000-0005-0000-0000-00009A300000}"/>
    <cellStyle name="Note 58 3" xfId="10781" xr:uid="{00000000-0005-0000-0000-00009B300000}"/>
    <cellStyle name="Note 58 4" xfId="12778" xr:uid="{00000000-0005-0000-0000-00009C300000}"/>
    <cellStyle name="Note 59" xfId="5155" xr:uid="{00000000-0005-0000-0000-00009D300000}"/>
    <cellStyle name="Note 59 2" xfId="10784" xr:uid="{00000000-0005-0000-0000-00009E300000}"/>
    <cellStyle name="Note 59 3" xfId="10783" xr:uid="{00000000-0005-0000-0000-00009F300000}"/>
    <cellStyle name="Note 59 4" xfId="12777" xr:uid="{00000000-0005-0000-0000-0000A0300000}"/>
    <cellStyle name="Note 6" xfId="1356" xr:uid="{00000000-0005-0000-0000-0000A1300000}"/>
    <cellStyle name="Note 6 10" xfId="14783" xr:uid="{00000000-0005-0000-0000-0000A2300000}"/>
    <cellStyle name="Note 6 2" xfId="5156" xr:uid="{00000000-0005-0000-0000-0000A3300000}"/>
    <cellStyle name="Note 6 2 2" xfId="10787" xr:uid="{00000000-0005-0000-0000-0000A4300000}"/>
    <cellStyle name="Note 6 2 3" xfId="10786" xr:uid="{00000000-0005-0000-0000-0000A5300000}"/>
    <cellStyle name="Note 6 2 4" xfId="12776" xr:uid="{00000000-0005-0000-0000-0000A6300000}"/>
    <cellStyle name="Note 6 3" xfId="5209" xr:uid="{00000000-0005-0000-0000-0000A7300000}"/>
    <cellStyle name="Note 6 3 2" xfId="10789" xr:uid="{00000000-0005-0000-0000-0000A8300000}"/>
    <cellStyle name="Note 6 3 3" xfId="10788" xr:uid="{00000000-0005-0000-0000-0000A9300000}"/>
    <cellStyle name="Note 6 3 4" xfId="12726" xr:uid="{00000000-0005-0000-0000-0000AA300000}"/>
    <cellStyle name="Note 6 4" xfId="5446" xr:uid="{00000000-0005-0000-0000-0000AB300000}"/>
    <cellStyle name="Note 6 4 2" xfId="6151" xr:uid="{00000000-0005-0000-0000-0000AC300000}"/>
    <cellStyle name="Note 6 4 2 2" xfId="10792" xr:uid="{00000000-0005-0000-0000-0000AD300000}"/>
    <cellStyle name="Note 6 4 2 3" xfId="10791" xr:uid="{00000000-0005-0000-0000-0000AE300000}"/>
    <cellStyle name="Note 6 4 2 4" xfId="12229" xr:uid="{00000000-0005-0000-0000-0000AF300000}"/>
    <cellStyle name="Note 6 4 3" xfId="10793" xr:uid="{00000000-0005-0000-0000-0000B0300000}"/>
    <cellStyle name="Note 6 4 4" xfId="10790" xr:uid="{00000000-0005-0000-0000-0000B1300000}"/>
    <cellStyle name="Note 6 4 5" xfId="12607" xr:uid="{00000000-0005-0000-0000-0000B2300000}"/>
    <cellStyle name="Note 6 5" xfId="5664" xr:uid="{00000000-0005-0000-0000-0000B3300000}"/>
    <cellStyle name="Note 6 5 2" xfId="6369" xr:uid="{00000000-0005-0000-0000-0000B4300000}"/>
    <cellStyle name="Note 6 5 2 2" xfId="10796" xr:uid="{00000000-0005-0000-0000-0000B5300000}"/>
    <cellStyle name="Note 6 5 2 3" xfId="10795" xr:uid="{00000000-0005-0000-0000-0000B6300000}"/>
    <cellStyle name="Note 6 5 2 4" xfId="12101" xr:uid="{00000000-0005-0000-0000-0000B7300000}"/>
    <cellStyle name="Note 6 5 3" xfId="10797" xr:uid="{00000000-0005-0000-0000-0000B8300000}"/>
    <cellStyle name="Note 6 5 4" xfId="10794" xr:uid="{00000000-0005-0000-0000-0000B9300000}"/>
    <cellStyle name="Note 6 5 5" xfId="12479" xr:uid="{00000000-0005-0000-0000-0000BA300000}"/>
    <cellStyle name="Note 6 6" xfId="5594" xr:uid="{00000000-0005-0000-0000-0000BB300000}"/>
    <cellStyle name="Note 6 6 2" xfId="6299" xr:uid="{00000000-0005-0000-0000-0000BC300000}"/>
    <cellStyle name="Note 6 6 2 2" xfId="10800" xr:uid="{00000000-0005-0000-0000-0000BD300000}"/>
    <cellStyle name="Note 6 6 2 3" xfId="10799" xr:uid="{00000000-0005-0000-0000-0000BE300000}"/>
    <cellStyle name="Note 6 6 2 4" xfId="12140" xr:uid="{00000000-0005-0000-0000-0000BF300000}"/>
    <cellStyle name="Note 6 6 3" xfId="10801" xr:uid="{00000000-0005-0000-0000-0000C0300000}"/>
    <cellStyle name="Note 6 6 4" xfId="10798" xr:uid="{00000000-0005-0000-0000-0000C1300000}"/>
    <cellStyle name="Note 6 6 5" xfId="12518" xr:uid="{00000000-0005-0000-0000-0000C2300000}"/>
    <cellStyle name="Note 6 7" xfId="5970" xr:uid="{00000000-0005-0000-0000-0000C3300000}"/>
    <cellStyle name="Note 6 7 2" xfId="10803" xr:uid="{00000000-0005-0000-0000-0000C4300000}"/>
    <cellStyle name="Note 6 7 3" xfId="10802" xr:uid="{00000000-0005-0000-0000-0000C5300000}"/>
    <cellStyle name="Note 6 7 4" xfId="12340" xr:uid="{00000000-0005-0000-0000-0000C6300000}"/>
    <cellStyle name="Note 6 8" xfId="10804" xr:uid="{00000000-0005-0000-0000-0000C7300000}"/>
    <cellStyle name="Note 6 9" xfId="10785" xr:uid="{00000000-0005-0000-0000-0000C8300000}"/>
    <cellStyle name="Note 60" xfId="5157" xr:uid="{00000000-0005-0000-0000-0000C9300000}"/>
    <cellStyle name="Note 60 2" xfId="10806" xr:uid="{00000000-0005-0000-0000-0000CA300000}"/>
    <cellStyle name="Note 60 3" xfId="10805" xr:uid="{00000000-0005-0000-0000-0000CB300000}"/>
    <cellStyle name="Note 60 4" xfId="12775" xr:uid="{00000000-0005-0000-0000-0000CC300000}"/>
    <cellStyle name="Note 61" xfId="5158" xr:uid="{00000000-0005-0000-0000-0000CD300000}"/>
    <cellStyle name="Note 61 2" xfId="10808" xr:uid="{00000000-0005-0000-0000-0000CE300000}"/>
    <cellStyle name="Note 61 3" xfId="10807" xr:uid="{00000000-0005-0000-0000-0000CF300000}"/>
    <cellStyle name="Note 61 4" xfId="12774" xr:uid="{00000000-0005-0000-0000-0000D0300000}"/>
    <cellStyle name="Note 62" xfId="5159" xr:uid="{00000000-0005-0000-0000-0000D1300000}"/>
    <cellStyle name="Note 62 2" xfId="10810" xr:uid="{00000000-0005-0000-0000-0000D2300000}"/>
    <cellStyle name="Note 62 3" xfId="10809" xr:uid="{00000000-0005-0000-0000-0000D3300000}"/>
    <cellStyle name="Note 62 4" xfId="12773" xr:uid="{00000000-0005-0000-0000-0000D4300000}"/>
    <cellStyle name="Note 63" xfId="5160" xr:uid="{00000000-0005-0000-0000-0000D5300000}"/>
    <cellStyle name="Note 63 2" xfId="10812" xr:uid="{00000000-0005-0000-0000-0000D6300000}"/>
    <cellStyle name="Note 63 3" xfId="10811" xr:uid="{00000000-0005-0000-0000-0000D7300000}"/>
    <cellStyle name="Note 63 4" xfId="12772" xr:uid="{00000000-0005-0000-0000-0000D8300000}"/>
    <cellStyle name="Note 64" xfId="5161" xr:uid="{00000000-0005-0000-0000-0000D9300000}"/>
    <cellStyle name="Note 64 2" xfId="10814" xr:uid="{00000000-0005-0000-0000-0000DA300000}"/>
    <cellStyle name="Note 64 3" xfId="10813" xr:uid="{00000000-0005-0000-0000-0000DB300000}"/>
    <cellStyle name="Note 64 4" xfId="12771" xr:uid="{00000000-0005-0000-0000-0000DC300000}"/>
    <cellStyle name="Note 65" xfId="5162" xr:uid="{00000000-0005-0000-0000-0000DD300000}"/>
    <cellStyle name="Note 65 2" xfId="10816" xr:uid="{00000000-0005-0000-0000-0000DE300000}"/>
    <cellStyle name="Note 65 3" xfId="10815" xr:uid="{00000000-0005-0000-0000-0000DF300000}"/>
    <cellStyle name="Note 65 4" xfId="12770" xr:uid="{00000000-0005-0000-0000-0000E0300000}"/>
    <cellStyle name="Note 66" xfId="5163" xr:uid="{00000000-0005-0000-0000-0000E1300000}"/>
    <cellStyle name="Note 66 2" xfId="10818" xr:uid="{00000000-0005-0000-0000-0000E2300000}"/>
    <cellStyle name="Note 66 3" xfId="10817" xr:uid="{00000000-0005-0000-0000-0000E3300000}"/>
    <cellStyle name="Note 66 4" xfId="12769" xr:uid="{00000000-0005-0000-0000-0000E4300000}"/>
    <cellStyle name="Note 67" xfId="5164" xr:uid="{00000000-0005-0000-0000-0000E5300000}"/>
    <cellStyle name="Note 67 2" xfId="10820" xr:uid="{00000000-0005-0000-0000-0000E6300000}"/>
    <cellStyle name="Note 67 3" xfId="10819" xr:uid="{00000000-0005-0000-0000-0000E7300000}"/>
    <cellStyle name="Note 67 4" xfId="12768" xr:uid="{00000000-0005-0000-0000-0000E8300000}"/>
    <cellStyle name="Note 68" xfId="5165" xr:uid="{00000000-0005-0000-0000-0000E9300000}"/>
    <cellStyle name="Note 68 2" xfId="10822" xr:uid="{00000000-0005-0000-0000-0000EA300000}"/>
    <cellStyle name="Note 68 3" xfId="10821" xr:uid="{00000000-0005-0000-0000-0000EB300000}"/>
    <cellStyle name="Note 68 4" xfId="12767" xr:uid="{00000000-0005-0000-0000-0000EC300000}"/>
    <cellStyle name="Note 69" xfId="5166" xr:uid="{00000000-0005-0000-0000-0000ED300000}"/>
    <cellStyle name="Note 69 2" xfId="10824" xr:uid="{00000000-0005-0000-0000-0000EE300000}"/>
    <cellStyle name="Note 69 3" xfId="10823" xr:uid="{00000000-0005-0000-0000-0000EF300000}"/>
    <cellStyle name="Note 69 4" xfId="12766" xr:uid="{00000000-0005-0000-0000-0000F0300000}"/>
    <cellStyle name="Note 7" xfId="1305" xr:uid="{00000000-0005-0000-0000-0000F1300000}"/>
    <cellStyle name="Note 7 10" xfId="14790" xr:uid="{00000000-0005-0000-0000-0000F2300000}"/>
    <cellStyle name="Note 7 2" xfId="5167" xr:uid="{00000000-0005-0000-0000-0000F3300000}"/>
    <cellStyle name="Note 7 2 2" xfId="10827" xr:uid="{00000000-0005-0000-0000-0000F4300000}"/>
    <cellStyle name="Note 7 2 3" xfId="10826" xr:uid="{00000000-0005-0000-0000-0000F5300000}"/>
    <cellStyle name="Note 7 2 4" xfId="12765" xr:uid="{00000000-0005-0000-0000-0000F6300000}"/>
    <cellStyle name="Note 7 3" xfId="5210" xr:uid="{00000000-0005-0000-0000-0000F7300000}"/>
    <cellStyle name="Note 7 3 2" xfId="10829" xr:uid="{00000000-0005-0000-0000-0000F8300000}"/>
    <cellStyle name="Note 7 3 3" xfId="10828" xr:uid="{00000000-0005-0000-0000-0000F9300000}"/>
    <cellStyle name="Note 7 3 4" xfId="12725" xr:uid="{00000000-0005-0000-0000-0000FA300000}"/>
    <cellStyle name="Note 7 4" xfId="5437" xr:uid="{00000000-0005-0000-0000-0000FB300000}"/>
    <cellStyle name="Note 7 4 2" xfId="6142" xr:uid="{00000000-0005-0000-0000-0000FC300000}"/>
    <cellStyle name="Note 7 4 2 2" xfId="10832" xr:uid="{00000000-0005-0000-0000-0000FD300000}"/>
    <cellStyle name="Note 7 4 2 3" xfId="10831" xr:uid="{00000000-0005-0000-0000-0000FE300000}"/>
    <cellStyle name="Note 7 4 2 4" xfId="12235" xr:uid="{00000000-0005-0000-0000-0000FF300000}"/>
    <cellStyle name="Note 7 4 3" xfId="10833" xr:uid="{00000000-0005-0000-0000-000000310000}"/>
    <cellStyle name="Note 7 4 4" xfId="10830" xr:uid="{00000000-0005-0000-0000-000001310000}"/>
    <cellStyle name="Note 7 4 5" xfId="12613" xr:uid="{00000000-0005-0000-0000-000002310000}"/>
    <cellStyle name="Note 7 5" xfId="5688" xr:uid="{00000000-0005-0000-0000-000003310000}"/>
    <cellStyle name="Note 7 5 2" xfId="6393" xr:uid="{00000000-0005-0000-0000-000004310000}"/>
    <cellStyle name="Note 7 5 2 2" xfId="10836" xr:uid="{00000000-0005-0000-0000-000005310000}"/>
    <cellStyle name="Note 7 5 2 3" xfId="10835" xr:uid="{00000000-0005-0000-0000-000006310000}"/>
    <cellStyle name="Note 7 5 2 4" xfId="12086" xr:uid="{00000000-0005-0000-0000-000007310000}"/>
    <cellStyle name="Note 7 5 3" xfId="10837" xr:uid="{00000000-0005-0000-0000-000008310000}"/>
    <cellStyle name="Note 7 5 4" xfId="10834" xr:uid="{00000000-0005-0000-0000-000009310000}"/>
    <cellStyle name="Note 7 5 5" xfId="12464" xr:uid="{00000000-0005-0000-0000-00000A310000}"/>
    <cellStyle name="Note 7 6" xfId="5540" xr:uid="{00000000-0005-0000-0000-00000B310000}"/>
    <cellStyle name="Note 7 6 2" xfId="6245" xr:uid="{00000000-0005-0000-0000-00000C310000}"/>
    <cellStyle name="Note 7 6 2 2" xfId="10840" xr:uid="{00000000-0005-0000-0000-00000D310000}"/>
    <cellStyle name="Note 7 6 2 3" xfId="10839" xr:uid="{00000000-0005-0000-0000-00000E310000}"/>
    <cellStyle name="Note 7 6 2 4" xfId="12179" xr:uid="{00000000-0005-0000-0000-00000F310000}"/>
    <cellStyle name="Note 7 6 3" xfId="10841" xr:uid="{00000000-0005-0000-0000-000010310000}"/>
    <cellStyle name="Note 7 6 4" xfId="10838" xr:uid="{00000000-0005-0000-0000-000011310000}"/>
    <cellStyle name="Note 7 6 5" xfId="12557" xr:uid="{00000000-0005-0000-0000-000012310000}"/>
    <cellStyle name="Note 7 7" xfId="5964" xr:uid="{00000000-0005-0000-0000-000013310000}"/>
    <cellStyle name="Note 7 7 2" xfId="10843" xr:uid="{00000000-0005-0000-0000-000014310000}"/>
    <cellStyle name="Note 7 7 3" xfId="10842" xr:uid="{00000000-0005-0000-0000-000015310000}"/>
    <cellStyle name="Note 7 7 4" xfId="12343" xr:uid="{00000000-0005-0000-0000-000016310000}"/>
    <cellStyle name="Note 7 8" xfId="10844" xr:uid="{00000000-0005-0000-0000-000017310000}"/>
    <cellStyle name="Note 7 9" xfId="10825" xr:uid="{00000000-0005-0000-0000-000018310000}"/>
    <cellStyle name="Note 70" xfId="5168" xr:uid="{00000000-0005-0000-0000-000019310000}"/>
    <cellStyle name="Note 70 2" xfId="10846" xr:uid="{00000000-0005-0000-0000-00001A310000}"/>
    <cellStyle name="Note 70 3" xfId="10845" xr:uid="{00000000-0005-0000-0000-00001B310000}"/>
    <cellStyle name="Note 70 4" xfId="12764" xr:uid="{00000000-0005-0000-0000-00001C310000}"/>
    <cellStyle name="Note 71" xfId="5169" xr:uid="{00000000-0005-0000-0000-00001D310000}"/>
    <cellStyle name="Note 71 2" xfId="10848" xr:uid="{00000000-0005-0000-0000-00001E310000}"/>
    <cellStyle name="Note 71 3" xfId="10847" xr:uid="{00000000-0005-0000-0000-00001F310000}"/>
    <cellStyle name="Note 71 4" xfId="12763" xr:uid="{00000000-0005-0000-0000-000020310000}"/>
    <cellStyle name="Note 72" xfId="5170" xr:uid="{00000000-0005-0000-0000-000021310000}"/>
    <cellStyle name="Note 72 2" xfId="10850" xr:uid="{00000000-0005-0000-0000-000022310000}"/>
    <cellStyle name="Note 72 3" xfId="10849" xr:uid="{00000000-0005-0000-0000-000023310000}"/>
    <cellStyle name="Note 72 4" xfId="12762" xr:uid="{00000000-0005-0000-0000-000024310000}"/>
    <cellStyle name="Note 73" xfId="5171" xr:uid="{00000000-0005-0000-0000-000025310000}"/>
    <cellStyle name="Note 73 2" xfId="10852" xr:uid="{00000000-0005-0000-0000-000026310000}"/>
    <cellStyle name="Note 73 3" xfId="10851" xr:uid="{00000000-0005-0000-0000-000027310000}"/>
    <cellStyle name="Note 73 4" xfId="12761" xr:uid="{00000000-0005-0000-0000-000028310000}"/>
    <cellStyle name="Note 74" xfId="5172" xr:uid="{00000000-0005-0000-0000-000029310000}"/>
    <cellStyle name="Note 74 2" xfId="10854" xr:uid="{00000000-0005-0000-0000-00002A310000}"/>
    <cellStyle name="Note 74 3" xfId="10853" xr:uid="{00000000-0005-0000-0000-00002B310000}"/>
    <cellStyle name="Note 74 4" xfId="12760" xr:uid="{00000000-0005-0000-0000-00002C310000}"/>
    <cellStyle name="Note 75" xfId="5173" xr:uid="{00000000-0005-0000-0000-00002D310000}"/>
    <cellStyle name="Note 75 2" xfId="10856" xr:uid="{00000000-0005-0000-0000-00002E310000}"/>
    <cellStyle name="Note 75 3" xfId="10855" xr:uid="{00000000-0005-0000-0000-00002F310000}"/>
    <cellStyle name="Note 75 4" xfId="12759" xr:uid="{00000000-0005-0000-0000-000030310000}"/>
    <cellStyle name="Note 76" xfId="5174" xr:uid="{00000000-0005-0000-0000-000031310000}"/>
    <cellStyle name="Note 76 2" xfId="10858" xr:uid="{00000000-0005-0000-0000-000032310000}"/>
    <cellStyle name="Note 76 3" xfId="10857" xr:uid="{00000000-0005-0000-0000-000033310000}"/>
    <cellStyle name="Note 76 4" xfId="12758" xr:uid="{00000000-0005-0000-0000-000034310000}"/>
    <cellStyle name="Note 77" xfId="5175" xr:uid="{00000000-0005-0000-0000-000035310000}"/>
    <cellStyle name="Note 77 2" xfId="10860" xr:uid="{00000000-0005-0000-0000-000036310000}"/>
    <cellStyle name="Note 77 3" xfId="10859" xr:uid="{00000000-0005-0000-0000-000037310000}"/>
    <cellStyle name="Note 77 4" xfId="12757" xr:uid="{00000000-0005-0000-0000-000038310000}"/>
    <cellStyle name="Note 78" xfId="5176" xr:uid="{00000000-0005-0000-0000-000039310000}"/>
    <cellStyle name="Note 78 2" xfId="10862" xr:uid="{00000000-0005-0000-0000-00003A310000}"/>
    <cellStyle name="Note 78 3" xfId="10861" xr:uid="{00000000-0005-0000-0000-00003B310000}"/>
    <cellStyle name="Note 78 4" xfId="12756" xr:uid="{00000000-0005-0000-0000-00003C310000}"/>
    <cellStyle name="Note 79" xfId="5177" xr:uid="{00000000-0005-0000-0000-00003D310000}"/>
    <cellStyle name="Note 79 2" xfId="10864" xr:uid="{00000000-0005-0000-0000-00003E310000}"/>
    <cellStyle name="Note 79 3" xfId="10863" xr:uid="{00000000-0005-0000-0000-00003F310000}"/>
    <cellStyle name="Note 79 4" xfId="12755" xr:uid="{00000000-0005-0000-0000-000040310000}"/>
    <cellStyle name="Note 8" xfId="1253" xr:uid="{00000000-0005-0000-0000-000041310000}"/>
    <cellStyle name="Note 8 10" xfId="14798" xr:uid="{00000000-0005-0000-0000-000042310000}"/>
    <cellStyle name="Note 8 2" xfId="5178" xr:uid="{00000000-0005-0000-0000-000043310000}"/>
    <cellStyle name="Note 8 2 2" xfId="10867" xr:uid="{00000000-0005-0000-0000-000044310000}"/>
    <cellStyle name="Note 8 2 3" xfId="10866" xr:uid="{00000000-0005-0000-0000-000045310000}"/>
    <cellStyle name="Note 8 2 4" xfId="12754" xr:uid="{00000000-0005-0000-0000-000046310000}"/>
    <cellStyle name="Note 8 3" xfId="5211" xr:uid="{00000000-0005-0000-0000-000047310000}"/>
    <cellStyle name="Note 8 3 2" xfId="10869" xr:uid="{00000000-0005-0000-0000-000048310000}"/>
    <cellStyle name="Note 8 3 3" xfId="10868" xr:uid="{00000000-0005-0000-0000-000049310000}"/>
    <cellStyle name="Note 8 3 4" xfId="12724" xr:uid="{00000000-0005-0000-0000-00004A310000}"/>
    <cellStyle name="Note 8 4" xfId="5429" xr:uid="{00000000-0005-0000-0000-00004B310000}"/>
    <cellStyle name="Note 8 4 2" xfId="6134" xr:uid="{00000000-0005-0000-0000-00004C310000}"/>
    <cellStyle name="Note 8 4 2 2" xfId="10872" xr:uid="{00000000-0005-0000-0000-00004D310000}"/>
    <cellStyle name="Note 8 4 2 3" xfId="10871" xr:uid="{00000000-0005-0000-0000-00004E310000}"/>
    <cellStyle name="Note 8 4 2 4" xfId="12241" xr:uid="{00000000-0005-0000-0000-00004F310000}"/>
    <cellStyle name="Note 8 4 3" xfId="10873" xr:uid="{00000000-0005-0000-0000-000050310000}"/>
    <cellStyle name="Note 8 4 4" xfId="10870" xr:uid="{00000000-0005-0000-0000-000051310000}"/>
    <cellStyle name="Note 8 4 5" xfId="12619" xr:uid="{00000000-0005-0000-0000-000052310000}"/>
    <cellStyle name="Note 8 5" xfId="5528" xr:uid="{00000000-0005-0000-0000-000053310000}"/>
    <cellStyle name="Note 8 5 2" xfId="6233" xr:uid="{00000000-0005-0000-0000-000054310000}"/>
    <cellStyle name="Note 8 5 2 2" xfId="10876" xr:uid="{00000000-0005-0000-0000-000055310000}"/>
    <cellStyle name="Note 8 5 2 3" xfId="10875" xr:uid="{00000000-0005-0000-0000-000056310000}"/>
    <cellStyle name="Note 8 5 2 4" xfId="12185" xr:uid="{00000000-0005-0000-0000-000057310000}"/>
    <cellStyle name="Note 8 5 3" xfId="10877" xr:uid="{00000000-0005-0000-0000-000058310000}"/>
    <cellStyle name="Note 8 5 4" xfId="10874" xr:uid="{00000000-0005-0000-0000-000059310000}"/>
    <cellStyle name="Note 8 5 5" xfId="12563" xr:uid="{00000000-0005-0000-0000-00005A310000}"/>
    <cellStyle name="Note 8 6" xfId="5539" xr:uid="{00000000-0005-0000-0000-00005B310000}"/>
    <cellStyle name="Note 8 6 2" xfId="6244" xr:uid="{00000000-0005-0000-0000-00005C310000}"/>
    <cellStyle name="Note 8 6 2 2" xfId="10880" xr:uid="{00000000-0005-0000-0000-00005D310000}"/>
    <cellStyle name="Note 8 6 2 3" xfId="10879" xr:uid="{00000000-0005-0000-0000-00005E310000}"/>
    <cellStyle name="Note 8 6 2 4" xfId="12180" xr:uid="{00000000-0005-0000-0000-00005F310000}"/>
    <cellStyle name="Note 8 6 3" xfId="10881" xr:uid="{00000000-0005-0000-0000-000060310000}"/>
    <cellStyle name="Note 8 6 4" xfId="10878" xr:uid="{00000000-0005-0000-0000-000061310000}"/>
    <cellStyle name="Note 8 6 5" xfId="12558" xr:uid="{00000000-0005-0000-0000-000062310000}"/>
    <cellStyle name="Note 8 7" xfId="5958" xr:uid="{00000000-0005-0000-0000-000063310000}"/>
    <cellStyle name="Note 8 7 2" xfId="10883" xr:uid="{00000000-0005-0000-0000-000064310000}"/>
    <cellStyle name="Note 8 7 3" xfId="10882" xr:uid="{00000000-0005-0000-0000-000065310000}"/>
    <cellStyle name="Note 8 7 4" xfId="12347" xr:uid="{00000000-0005-0000-0000-000066310000}"/>
    <cellStyle name="Note 8 8" xfId="10884" xr:uid="{00000000-0005-0000-0000-000067310000}"/>
    <cellStyle name="Note 8 9" xfId="10865" xr:uid="{00000000-0005-0000-0000-000068310000}"/>
    <cellStyle name="Note 80" xfId="5179" xr:uid="{00000000-0005-0000-0000-000069310000}"/>
    <cellStyle name="Note 80 2" xfId="10886" xr:uid="{00000000-0005-0000-0000-00006A310000}"/>
    <cellStyle name="Note 80 3" xfId="10885" xr:uid="{00000000-0005-0000-0000-00006B310000}"/>
    <cellStyle name="Note 80 4" xfId="12753" xr:uid="{00000000-0005-0000-0000-00006C310000}"/>
    <cellStyle name="Note 81" xfId="5180" xr:uid="{00000000-0005-0000-0000-00006D310000}"/>
    <cellStyle name="Note 81 2" xfId="10888" xr:uid="{00000000-0005-0000-0000-00006E310000}"/>
    <cellStyle name="Note 81 3" xfId="10887" xr:uid="{00000000-0005-0000-0000-00006F310000}"/>
    <cellStyle name="Note 81 4" xfId="12752" xr:uid="{00000000-0005-0000-0000-000070310000}"/>
    <cellStyle name="Note 82" xfId="5181" xr:uid="{00000000-0005-0000-0000-000071310000}"/>
    <cellStyle name="Note 82 2" xfId="10890" xr:uid="{00000000-0005-0000-0000-000072310000}"/>
    <cellStyle name="Note 82 3" xfId="10889" xr:uid="{00000000-0005-0000-0000-000073310000}"/>
    <cellStyle name="Note 82 4" xfId="12751" xr:uid="{00000000-0005-0000-0000-000074310000}"/>
    <cellStyle name="Note 83" xfId="5182" xr:uid="{00000000-0005-0000-0000-000075310000}"/>
    <cellStyle name="Note 83 2" xfId="10892" xr:uid="{00000000-0005-0000-0000-000076310000}"/>
    <cellStyle name="Note 83 3" xfId="10891" xr:uid="{00000000-0005-0000-0000-000077310000}"/>
    <cellStyle name="Note 83 4" xfId="12750" xr:uid="{00000000-0005-0000-0000-000078310000}"/>
    <cellStyle name="Note 84" xfId="5183" xr:uid="{00000000-0005-0000-0000-000079310000}"/>
    <cellStyle name="Note 84 2" xfId="10894" xr:uid="{00000000-0005-0000-0000-00007A310000}"/>
    <cellStyle name="Note 84 3" xfId="10893" xr:uid="{00000000-0005-0000-0000-00007B310000}"/>
    <cellStyle name="Note 84 4" xfId="12749" xr:uid="{00000000-0005-0000-0000-00007C310000}"/>
    <cellStyle name="Note 85" xfId="5184" xr:uid="{00000000-0005-0000-0000-00007D310000}"/>
    <cellStyle name="Note 85 2" xfId="10896" xr:uid="{00000000-0005-0000-0000-00007E310000}"/>
    <cellStyle name="Note 85 3" xfId="10895" xr:uid="{00000000-0005-0000-0000-00007F310000}"/>
    <cellStyle name="Note 85 4" xfId="12748" xr:uid="{00000000-0005-0000-0000-000080310000}"/>
    <cellStyle name="Note 86" xfId="5185" xr:uid="{00000000-0005-0000-0000-000081310000}"/>
    <cellStyle name="Note 86 2" xfId="10898" xr:uid="{00000000-0005-0000-0000-000082310000}"/>
    <cellStyle name="Note 86 3" xfId="10897" xr:uid="{00000000-0005-0000-0000-000083310000}"/>
    <cellStyle name="Note 86 4" xfId="12747" xr:uid="{00000000-0005-0000-0000-000084310000}"/>
    <cellStyle name="Note 87" xfId="5186" xr:uid="{00000000-0005-0000-0000-000085310000}"/>
    <cellStyle name="Note 87 2" xfId="10900" xr:uid="{00000000-0005-0000-0000-000086310000}"/>
    <cellStyle name="Note 87 3" xfId="10899" xr:uid="{00000000-0005-0000-0000-000087310000}"/>
    <cellStyle name="Note 87 4" xfId="12746" xr:uid="{00000000-0005-0000-0000-000088310000}"/>
    <cellStyle name="Note 88" xfId="5187" xr:uid="{00000000-0005-0000-0000-000089310000}"/>
    <cellStyle name="Note 88 2" xfId="10902" xr:uid="{00000000-0005-0000-0000-00008A310000}"/>
    <cellStyle name="Note 88 3" xfId="10901" xr:uid="{00000000-0005-0000-0000-00008B310000}"/>
    <cellStyle name="Note 88 4" xfId="12745" xr:uid="{00000000-0005-0000-0000-00008C310000}"/>
    <cellStyle name="Note 89" xfId="5188" xr:uid="{00000000-0005-0000-0000-00008D310000}"/>
    <cellStyle name="Note 89 2" xfId="10904" xr:uid="{00000000-0005-0000-0000-00008E310000}"/>
    <cellStyle name="Note 89 3" xfId="10903" xr:uid="{00000000-0005-0000-0000-00008F310000}"/>
    <cellStyle name="Note 89 4" xfId="12744" xr:uid="{00000000-0005-0000-0000-000090310000}"/>
    <cellStyle name="Note 9" xfId="1206" xr:uid="{00000000-0005-0000-0000-000091310000}"/>
    <cellStyle name="Note 9 10" xfId="14806" xr:uid="{00000000-0005-0000-0000-000092310000}"/>
    <cellStyle name="Note 9 2" xfId="5189" xr:uid="{00000000-0005-0000-0000-000093310000}"/>
    <cellStyle name="Note 9 2 2" xfId="10907" xr:uid="{00000000-0005-0000-0000-000094310000}"/>
    <cellStyle name="Note 9 2 3" xfId="10906" xr:uid="{00000000-0005-0000-0000-000095310000}"/>
    <cellStyle name="Note 9 2 4" xfId="12743" xr:uid="{00000000-0005-0000-0000-000096310000}"/>
    <cellStyle name="Note 9 3" xfId="5212" xr:uid="{00000000-0005-0000-0000-000097310000}"/>
    <cellStyle name="Note 9 3 2" xfId="10909" xr:uid="{00000000-0005-0000-0000-000098310000}"/>
    <cellStyle name="Note 9 3 3" xfId="10908" xr:uid="{00000000-0005-0000-0000-000099310000}"/>
    <cellStyle name="Note 9 3 4" xfId="12723" xr:uid="{00000000-0005-0000-0000-00009A310000}"/>
    <cellStyle name="Note 9 4" xfId="5423" xr:uid="{00000000-0005-0000-0000-00009B310000}"/>
    <cellStyle name="Note 9 4 2" xfId="6128" xr:uid="{00000000-0005-0000-0000-00009C310000}"/>
    <cellStyle name="Note 9 4 2 2" xfId="10912" xr:uid="{00000000-0005-0000-0000-00009D310000}"/>
    <cellStyle name="Note 9 4 2 3" xfId="10911" xr:uid="{00000000-0005-0000-0000-00009E310000}"/>
    <cellStyle name="Note 9 4 2 4" xfId="12245" xr:uid="{00000000-0005-0000-0000-00009F310000}"/>
    <cellStyle name="Note 9 4 3" xfId="10913" xr:uid="{00000000-0005-0000-0000-0000A0310000}"/>
    <cellStyle name="Note 9 4 4" xfId="10910" xr:uid="{00000000-0005-0000-0000-0000A1310000}"/>
    <cellStyle name="Note 9 4 5" xfId="12623" xr:uid="{00000000-0005-0000-0000-0000A2310000}"/>
    <cellStyle name="Note 9 5" xfId="5702" xr:uid="{00000000-0005-0000-0000-0000A3310000}"/>
    <cellStyle name="Note 9 5 2" xfId="6407" xr:uid="{00000000-0005-0000-0000-0000A4310000}"/>
    <cellStyle name="Note 9 5 2 2" xfId="10916" xr:uid="{00000000-0005-0000-0000-0000A5310000}"/>
    <cellStyle name="Note 9 5 2 3" xfId="10915" xr:uid="{00000000-0005-0000-0000-0000A6310000}"/>
    <cellStyle name="Note 9 5 2 4" xfId="12054" xr:uid="{00000000-0005-0000-0000-0000A7310000}"/>
    <cellStyle name="Note 9 5 3" xfId="10917" xr:uid="{00000000-0005-0000-0000-0000A8310000}"/>
    <cellStyle name="Note 9 5 4" xfId="10914" xr:uid="{00000000-0005-0000-0000-0000A9310000}"/>
    <cellStyle name="Note 9 5 5" xfId="12456" xr:uid="{00000000-0005-0000-0000-0000AA310000}"/>
    <cellStyle name="Note 9 6" xfId="5329" xr:uid="{00000000-0005-0000-0000-0000AB310000}"/>
    <cellStyle name="Note 9 6 2" xfId="6034" xr:uid="{00000000-0005-0000-0000-0000AC310000}"/>
    <cellStyle name="Note 9 6 2 2" xfId="10920" xr:uid="{00000000-0005-0000-0000-0000AD310000}"/>
    <cellStyle name="Note 9 6 2 3" xfId="10919" xr:uid="{00000000-0005-0000-0000-0000AE310000}"/>
    <cellStyle name="Note 9 6 2 4" xfId="12301" xr:uid="{00000000-0005-0000-0000-0000AF310000}"/>
    <cellStyle name="Note 9 6 3" xfId="10921" xr:uid="{00000000-0005-0000-0000-0000B0310000}"/>
    <cellStyle name="Note 9 6 4" xfId="10918" xr:uid="{00000000-0005-0000-0000-0000B1310000}"/>
    <cellStyle name="Note 9 6 5" xfId="12679" xr:uid="{00000000-0005-0000-0000-0000B2310000}"/>
    <cellStyle name="Note 9 7" xfId="5952" xr:uid="{00000000-0005-0000-0000-0000B3310000}"/>
    <cellStyle name="Note 9 7 2" xfId="10923" xr:uid="{00000000-0005-0000-0000-0000B4310000}"/>
    <cellStyle name="Note 9 7 3" xfId="10922" xr:uid="{00000000-0005-0000-0000-0000B5310000}"/>
    <cellStyle name="Note 9 7 4" xfId="12351" xr:uid="{00000000-0005-0000-0000-0000B6310000}"/>
    <cellStyle name="Note 9 8" xfId="10924" xr:uid="{00000000-0005-0000-0000-0000B7310000}"/>
    <cellStyle name="Note 9 9" xfId="10905" xr:uid="{00000000-0005-0000-0000-0000B8310000}"/>
    <cellStyle name="Note 90" xfId="5190" xr:uid="{00000000-0005-0000-0000-0000B9310000}"/>
    <cellStyle name="Note 90 2" xfId="10926" xr:uid="{00000000-0005-0000-0000-0000BA310000}"/>
    <cellStyle name="Note 90 3" xfId="10925" xr:uid="{00000000-0005-0000-0000-0000BB310000}"/>
    <cellStyle name="Note 90 4" xfId="12742" xr:uid="{00000000-0005-0000-0000-0000BC310000}"/>
    <cellStyle name="Note 91" xfId="5191" xr:uid="{00000000-0005-0000-0000-0000BD310000}"/>
    <cellStyle name="Note 91 2" xfId="10928" xr:uid="{00000000-0005-0000-0000-0000BE310000}"/>
    <cellStyle name="Note 91 3" xfId="10927" xr:uid="{00000000-0005-0000-0000-0000BF310000}"/>
    <cellStyle name="Note 91 4" xfId="12741" xr:uid="{00000000-0005-0000-0000-0000C0310000}"/>
    <cellStyle name="Note 92" xfId="5192" xr:uid="{00000000-0005-0000-0000-0000C1310000}"/>
    <cellStyle name="Note 92 2" xfId="10930" xr:uid="{00000000-0005-0000-0000-0000C2310000}"/>
    <cellStyle name="Note 92 3" xfId="10929" xr:uid="{00000000-0005-0000-0000-0000C3310000}"/>
    <cellStyle name="Note 92 4" xfId="12740" xr:uid="{00000000-0005-0000-0000-0000C4310000}"/>
    <cellStyle name="Note 93" xfId="10931" xr:uid="{00000000-0005-0000-0000-0000C5310000}"/>
    <cellStyle name="Note 94" xfId="10158" xr:uid="{00000000-0005-0000-0000-0000C6310000}"/>
    <cellStyle name="Output" xfId="8" builtinId="21" customBuiltin="1"/>
    <cellStyle name="Output 10" xfId="1158" xr:uid="{00000000-0005-0000-0000-0000C8310000}"/>
    <cellStyle name="Output 10 2" xfId="5413" xr:uid="{00000000-0005-0000-0000-0000C9310000}"/>
    <cellStyle name="Output 10 2 2" xfId="6118" xr:uid="{00000000-0005-0000-0000-0000CA310000}"/>
    <cellStyle name="Output 10 2 2 2" xfId="10936" xr:uid="{00000000-0005-0000-0000-0000CB310000}"/>
    <cellStyle name="Output 10 2 2 3" xfId="10935" xr:uid="{00000000-0005-0000-0000-0000CC310000}"/>
    <cellStyle name="Output 10 2 2 4" xfId="12252" xr:uid="{00000000-0005-0000-0000-0000CD310000}"/>
    <cellStyle name="Output 10 2 3" xfId="10937" xr:uid="{00000000-0005-0000-0000-0000CE310000}"/>
    <cellStyle name="Output 10 2 4" xfId="10934" xr:uid="{00000000-0005-0000-0000-0000CF310000}"/>
    <cellStyle name="Output 10 2 5" xfId="12630" xr:uid="{00000000-0005-0000-0000-0000D0310000}"/>
    <cellStyle name="Output 10 3" xfId="5520" xr:uid="{00000000-0005-0000-0000-0000D1310000}"/>
    <cellStyle name="Output 10 3 2" xfId="6225" xr:uid="{00000000-0005-0000-0000-0000D2310000}"/>
    <cellStyle name="Output 10 3 2 2" xfId="10940" xr:uid="{00000000-0005-0000-0000-0000D3310000}"/>
    <cellStyle name="Output 10 3 2 3" xfId="10939" xr:uid="{00000000-0005-0000-0000-0000D4310000}"/>
    <cellStyle name="Output 10 3 2 4" xfId="12191" xr:uid="{00000000-0005-0000-0000-0000D5310000}"/>
    <cellStyle name="Output 10 3 3" xfId="10941" xr:uid="{00000000-0005-0000-0000-0000D6310000}"/>
    <cellStyle name="Output 10 3 4" xfId="10938" xr:uid="{00000000-0005-0000-0000-0000D7310000}"/>
    <cellStyle name="Output 10 3 5" xfId="12569" xr:uid="{00000000-0005-0000-0000-0000D8310000}"/>
    <cellStyle name="Output 10 4" xfId="5575" xr:uid="{00000000-0005-0000-0000-0000D9310000}"/>
    <cellStyle name="Output 10 4 2" xfId="6280" xr:uid="{00000000-0005-0000-0000-0000DA310000}"/>
    <cellStyle name="Output 10 4 2 2" xfId="10944" xr:uid="{00000000-0005-0000-0000-0000DB310000}"/>
    <cellStyle name="Output 10 4 2 3" xfId="10943" xr:uid="{00000000-0005-0000-0000-0000DC310000}"/>
    <cellStyle name="Output 10 4 2 4" xfId="12153" xr:uid="{00000000-0005-0000-0000-0000DD310000}"/>
    <cellStyle name="Output 10 4 3" xfId="10945" xr:uid="{00000000-0005-0000-0000-0000DE310000}"/>
    <cellStyle name="Output 10 4 4" xfId="10942" xr:uid="{00000000-0005-0000-0000-0000DF310000}"/>
    <cellStyle name="Output 10 4 5" xfId="12531" xr:uid="{00000000-0005-0000-0000-0000E0310000}"/>
    <cellStyle name="Output 10 5" xfId="5946" xr:uid="{00000000-0005-0000-0000-0000E1310000}"/>
    <cellStyle name="Output 10 5 2" xfId="10947" xr:uid="{00000000-0005-0000-0000-0000E2310000}"/>
    <cellStyle name="Output 10 5 3" xfId="10946" xr:uid="{00000000-0005-0000-0000-0000E3310000}"/>
    <cellStyle name="Output 10 5 4" xfId="12355" xr:uid="{00000000-0005-0000-0000-0000E4310000}"/>
    <cellStyle name="Output 10 6" xfId="10948" xr:uid="{00000000-0005-0000-0000-0000E5310000}"/>
    <cellStyle name="Output 10 7" xfId="10933" xr:uid="{00000000-0005-0000-0000-0000E6310000}"/>
    <cellStyle name="Output 10 8" xfId="14814" xr:uid="{00000000-0005-0000-0000-0000E7310000}"/>
    <cellStyle name="Output 11" xfId="1105" xr:uid="{00000000-0005-0000-0000-0000E8310000}"/>
    <cellStyle name="Output 11 2" xfId="5407" xr:uid="{00000000-0005-0000-0000-0000E9310000}"/>
    <cellStyle name="Output 11 2 2" xfId="6112" xr:uid="{00000000-0005-0000-0000-0000EA310000}"/>
    <cellStyle name="Output 11 2 2 2" xfId="10952" xr:uid="{00000000-0005-0000-0000-0000EB310000}"/>
    <cellStyle name="Output 11 2 2 3" xfId="10951" xr:uid="{00000000-0005-0000-0000-0000EC310000}"/>
    <cellStyle name="Output 11 2 2 4" xfId="12255" xr:uid="{00000000-0005-0000-0000-0000ED310000}"/>
    <cellStyle name="Output 11 2 3" xfId="10953" xr:uid="{00000000-0005-0000-0000-0000EE310000}"/>
    <cellStyle name="Output 11 2 4" xfId="10950" xr:uid="{00000000-0005-0000-0000-0000EF310000}"/>
    <cellStyle name="Output 11 2 5" xfId="12633" xr:uid="{00000000-0005-0000-0000-0000F0310000}"/>
    <cellStyle name="Output 11 3" xfId="5608" xr:uid="{00000000-0005-0000-0000-0000F1310000}"/>
    <cellStyle name="Output 11 3 2" xfId="6313" xr:uid="{00000000-0005-0000-0000-0000F2310000}"/>
    <cellStyle name="Output 11 3 2 2" xfId="10956" xr:uid="{00000000-0005-0000-0000-0000F3310000}"/>
    <cellStyle name="Output 11 3 2 3" xfId="10955" xr:uid="{00000000-0005-0000-0000-0000F4310000}"/>
    <cellStyle name="Output 11 3 2 4" xfId="12133" xr:uid="{00000000-0005-0000-0000-0000F5310000}"/>
    <cellStyle name="Output 11 3 3" xfId="10957" xr:uid="{00000000-0005-0000-0000-0000F6310000}"/>
    <cellStyle name="Output 11 3 4" xfId="10954" xr:uid="{00000000-0005-0000-0000-0000F7310000}"/>
    <cellStyle name="Output 11 3 5" xfId="12511" xr:uid="{00000000-0005-0000-0000-0000F8310000}"/>
    <cellStyle name="Output 11 4" xfId="5541" xr:uid="{00000000-0005-0000-0000-0000F9310000}"/>
    <cellStyle name="Output 11 4 2" xfId="6246" xr:uid="{00000000-0005-0000-0000-0000FA310000}"/>
    <cellStyle name="Output 11 4 2 2" xfId="10960" xr:uid="{00000000-0005-0000-0000-0000FB310000}"/>
    <cellStyle name="Output 11 4 2 3" xfId="10959" xr:uid="{00000000-0005-0000-0000-0000FC310000}"/>
    <cellStyle name="Output 11 4 2 4" xfId="12178" xr:uid="{00000000-0005-0000-0000-0000FD310000}"/>
    <cellStyle name="Output 11 4 3" xfId="10961" xr:uid="{00000000-0005-0000-0000-0000FE310000}"/>
    <cellStyle name="Output 11 4 4" xfId="10958" xr:uid="{00000000-0005-0000-0000-0000FF310000}"/>
    <cellStyle name="Output 11 4 5" xfId="12556" xr:uid="{00000000-0005-0000-0000-000000320000}"/>
    <cellStyle name="Output 11 5" xfId="5941" xr:uid="{00000000-0005-0000-0000-000001320000}"/>
    <cellStyle name="Output 11 5 2" xfId="10963" xr:uid="{00000000-0005-0000-0000-000002320000}"/>
    <cellStyle name="Output 11 5 3" xfId="10962" xr:uid="{00000000-0005-0000-0000-000003320000}"/>
    <cellStyle name="Output 11 5 4" xfId="12358" xr:uid="{00000000-0005-0000-0000-000004320000}"/>
    <cellStyle name="Output 11 6" xfId="10964" xr:uid="{00000000-0005-0000-0000-000005320000}"/>
    <cellStyle name="Output 11 7" xfId="10949" xr:uid="{00000000-0005-0000-0000-000006320000}"/>
    <cellStyle name="Output 11 8" xfId="14820" xr:uid="{00000000-0005-0000-0000-000007320000}"/>
    <cellStyle name="Output 12" xfId="1299" xr:uid="{00000000-0005-0000-0000-000008320000}"/>
    <cellStyle name="Output 12 10" xfId="1011" xr:uid="{00000000-0005-0000-0000-000009320000}"/>
    <cellStyle name="Output 12 10 2" xfId="5390" xr:uid="{00000000-0005-0000-0000-00000A320000}"/>
    <cellStyle name="Output 12 10 2 2" xfId="6095" xr:uid="{00000000-0005-0000-0000-00000B320000}"/>
    <cellStyle name="Output 12 10 2 2 2" xfId="10969" xr:uid="{00000000-0005-0000-0000-00000C320000}"/>
    <cellStyle name="Output 12 10 2 2 3" xfId="10968" xr:uid="{00000000-0005-0000-0000-00000D320000}"/>
    <cellStyle name="Output 12 10 2 2 4" xfId="12266" xr:uid="{00000000-0005-0000-0000-00000E320000}"/>
    <cellStyle name="Output 12 10 2 3" xfId="10970" xr:uid="{00000000-0005-0000-0000-00000F320000}"/>
    <cellStyle name="Output 12 10 2 4" xfId="10967" xr:uid="{00000000-0005-0000-0000-000010320000}"/>
    <cellStyle name="Output 12 10 2 5" xfId="12644" xr:uid="{00000000-0005-0000-0000-000011320000}"/>
    <cellStyle name="Output 12 10 3" xfId="5704" xr:uid="{00000000-0005-0000-0000-000012320000}"/>
    <cellStyle name="Output 12 10 3 2" xfId="6409" xr:uid="{00000000-0005-0000-0000-000013320000}"/>
    <cellStyle name="Output 12 10 3 2 2" xfId="10973" xr:uid="{00000000-0005-0000-0000-000014320000}"/>
    <cellStyle name="Output 12 10 3 2 3" xfId="10972" xr:uid="{00000000-0005-0000-0000-000015320000}"/>
    <cellStyle name="Output 12 10 3 2 4" xfId="12056" xr:uid="{00000000-0005-0000-0000-000016320000}"/>
    <cellStyle name="Output 12 10 3 3" xfId="10974" xr:uid="{00000000-0005-0000-0000-000017320000}"/>
    <cellStyle name="Output 12 10 3 4" xfId="10971" xr:uid="{00000000-0005-0000-0000-000018320000}"/>
    <cellStyle name="Output 12 10 3 5" xfId="12454" xr:uid="{00000000-0005-0000-0000-000019320000}"/>
    <cellStyle name="Output 12 10 4" xfId="5646" xr:uid="{00000000-0005-0000-0000-00001A320000}"/>
    <cellStyle name="Output 12 10 4 2" xfId="6351" xr:uid="{00000000-0005-0000-0000-00001B320000}"/>
    <cellStyle name="Output 12 10 4 2 2" xfId="10977" xr:uid="{00000000-0005-0000-0000-00001C320000}"/>
    <cellStyle name="Output 12 10 4 2 3" xfId="10976" xr:uid="{00000000-0005-0000-0000-00001D320000}"/>
    <cellStyle name="Output 12 10 4 2 4" xfId="12109" xr:uid="{00000000-0005-0000-0000-00001E320000}"/>
    <cellStyle name="Output 12 10 4 3" xfId="10978" xr:uid="{00000000-0005-0000-0000-00001F320000}"/>
    <cellStyle name="Output 12 10 4 4" xfId="10975" xr:uid="{00000000-0005-0000-0000-000020320000}"/>
    <cellStyle name="Output 12 10 4 5" xfId="12487" xr:uid="{00000000-0005-0000-0000-000021320000}"/>
    <cellStyle name="Output 12 10 5" xfId="5928" xr:uid="{00000000-0005-0000-0000-000022320000}"/>
    <cellStyle name="Output 12 10 5 2" xfId="10980" xr:uid="{00000000-0005-0000-0000-000023320000}"/>
    <cellStyle name="Output 12 10 5 3" xfId="10979" xr:uid="{00000000-0005-0000-0000-000024320000}"/>
    <cellStyle name="Output 12 10 5 4" xfId="12367" xr:uid="{00000000-0005-0000-0000-000025320000}"/>
    <cellStyle name="Output 12 10 6" xfId="10981" xr:uid="{00000000-0005-0000-0000-000026320000}"/>
    <cellStyle name="Output 12 10 7" xfId="10966" xr:uid="{00000000-0005-0000-0000-000027320000}"/>
    <cellStyle name="Output 12 10 8" xfId="14834" xr:uid="{00000000-0005-0000-0000-000028320000}"/>
    <cellStyle name="Output 12 11" xfId="625" xr:uid="{00000000-0005-0000-0000-000029320000}"/>
    <cellStyle name="Output 12 11 2" xfId="5334" xr:uid="{00000000-0005-0000-0000-00002A320000}"/>
    <cellStyle name="Output 12 11 2 2" xfId="6039" xr:uid="{00000000-0005-0000-0000-00002B320000}"/>
    <cellStyle name="Output 12 11 2 2 2" xfId="10985" xr:uid="{00000000-0005-0000-0000-00002C320000}"/>
    <cellStyle name="Output 12 11 2 2 3" xfId="10984" xr:uid="{00000000-0005-0000-0000-00002D320000}"/>
    <cellStyle name="Output 12 11 2 2 4" xfId="12299" xr:uid="{00000000-0005-0000-0000-00002E320000}"/>
    <cellStyle name="Output 12 11 2 3" xfId="10986" xr:uid="{00000000-0005-0000-0000-00002F320000}"/>
    <cellStyle name="Output 12 11 2 4" xfId="10983" xr:uid="{00000000-0005-0000-0000-000030320000}"/>
    <cellStyle name="Output 12 11 2 5" xfId="12677" xr:uid="{00000000-0005-0000-0000-000031320000}"/>
    <cellStyle name="Output 12 11 3" xfId="5587" xr:uid="{00000000-0005-0000-0000-000032320000}"/>
    <cellStyle name="Output 12 11 3 2" xfId="6292" xr:uid="{00000000-0005-0000-0000-000033320000}"/>
    <cellStyle name="Output 12 11 3 2 2" xfId="10989" xr:uid="{00000000-0005-0000-0000-000034320000}"/>
    <cellStyle name="Output 12 11 3 2 3" xfId="10988" xr:uid="{00000000-0005-0000-0000-000035320000}"/>
    <cellStyle name="Output 12 11 3 2 4" xfId="12144" xr:uid="{00000000-0005-0000-0000-000036320000}"/>
    <cellStyle name="Output 12 11 3 3" xfId="10990" xr:uid="{00000000-0005-0000-0000-000037320000}"/>
    <cellStyle name="Output 12 11 3 4" xfId="10987" xr:uid="{00000000-0005-0000-0000-000038320000}"/>
    <cellStyle name="Output 12 11 3 5" xfId="12522" xr:uid="{00000000-0005-0000-0000-000039320000}"/>
    <cellStyle name="Output 12 11 4" xfId="5503" xr:uid="{00000000-0005-0000-0000-00003A320000}"/>
    <cellStyle name="Output 12 11 4 2" xfId="6208" xr:uid="{00000000-0005-0000-0000-00003B320000}"/>
    <cellStyle name="Output 12 11 4 2 2" xfId="10993" xr:uid="{00000000-0005-0000-0000-00003C320000}"/>
    <cellStyle name="Output 12 11 4 2 3" xfId="10992" xr:uid="{00000000-0005-0000-0000-00003D320000}"/>
    <cellStyle name="Output 12 11 4 2 4" xfId="12200" xr:uid="{00000000-0005-0000-0000-00003E320000}"/>
    <cellStyle name="Output 12 11 4 3" xfId="10994" xr:uid="{00000000-0005-0000-0000-00003F320000}"/>
    <cellStyle name="Output 12 11 4 4" xfId="10991" xr:uid="{00000000-0005-0000-0000-000040320000}"/>
    <cellStyle name="Output 12 11 4 5" xfId="12578" xr:uid="{00000000-0005-0000-0000-000041320000}"/>
    <cellStyle name="Output 12 11 5" xfId="5882" xr:uid="{00000000-0005-0000-0000-000042320000}"/>
    <cellStyle name="Output 12 11 5 2" xfId="10996" xr:uid="{00000000-0005-0000-0000-000043320000}"/>
    <cellStyle name="Output 12 11 5 3" xfId="10995" xr:uid="{00000000-0005-0000-0000-000044320000}"/>
    <cellStyle name="Output 12 11 5 4" xfId="12395" xr:uid="{00000000-0005-0000-0000-000045320000}"/>
    <cellStyle name="Output 12 11 6" xfId="10997" xr:uid="{00000000-0005-0000-0000-000046320000}"/>
    <cellStyle name="Output 12 11 7" xfId="10982" xr:uid="{00000000-0005-0000-0000-000047320000}"/>
    <cellStyle name="Output 12 11 8" xfId="14882" xr:uid="{00000000-0005-0000-0000-000048320000}"/>
    <cellStyle name="Output 12 12" xfId="448" xr:uid="{00000000-0005-0000-0000-000049320000}"/>
    <cellStyle name="Output 12 12 2" xfId="5307" xr:uid="{00000000-0005-0000-0000-00004A320000}"/>
    <cellStyle name="Output 12 12 2 2" xfId="6012" xr:uid="{00000000-0005-0000-0000-00004B320000}"/>
    <cellStyle name="Output 12 12 2 2 2" xfId="11001" xr:uid="{00000000-0005-0000-0000-00004C320000}"/>
    <cellStyle name="Output 12 12 2 2 3" xfId="11000" xr:uid="{00000000-0005-0000-0000-00004D320000}"/>
    <cellStyle name="Output 12 12 2 2 4" xfId="12316" xr:uid="{00000000-0005-0000-0000-00004E320000}"/>
    <cellStyle name="Output 12 12 2 3" xfId="11002" xr:uid="{00000000-0005-0000-0000-00004F320000}"/>
    <cellStyle name="Output 12 12 2 4" xfId="10999" xr:uid="{00000000-0005-0000-0000-000050320000}"/>
    <cellStyle name="Output 12 12 2 5" xfId="12694" xr:uid="{00000000-0005-0000-0000-000051320000}"/>
    <cellStyle name="Output 12 12 3" xfId="5668" xr:uid="{00000000-0005-0000-0000-000052320000}"/>
    <cellStyle name="Output 12 12 3 2" xfId="6373" xr:uid="{00000000-0005-0000-0000-000053320000}"/>
    <cellStyle name="Output 12 12 3 2 2" xfId="11005" xr:uid="{00000000-0005-0000-0000-000054320000}"/>
    <cellStyle name="Output 12 12 3 2 3" xfId="11004" xr:uid="{00000000-0005-0000-0000-000055320000}"/>
    <cellStyle name="Output 12 12 3 2 4" xfId="12099" xr:uid="{00000000-0005-0000-0000-000056320000}"/>
    <cellStyle name="Output 12 12 3 3" xfId="11006" xr:uid="{00000000-0005-0000-0000-000057320000}"/>
    <cellStyle name="Output 12 12 3 4" xfId="11003" xr:uid="{00000000-0005-0000-0000-000058320000}"/>
    <cellStyle name="Output 12 12 3 5" xfId="12477" xr:uid="{00000000-0005-0000-0000-000059320000}"/>
    <cellStyle name="Output 12 12 4" xfId="5635" xr:uid="{00000000-0005-0000-0000-00005A320000}"/>
    <cellStyle name="Output 12 12 4 2" xfId="6340" xr:uid="{00000000-0005-0000-0000-00005B320000}"/>
    <cellStyle name="Output 12 12 4 2 2" xfId="11009" xr:uid="{00000000-0005-0000-0000-00005C320000}"/>
    <cellStyle name="Output 12 12 4 2 3" xfId="11008" xr:uid="{00000000-0005-0000-0000-00005D320000}"/>
    <cellStyle name="Output 12 12 4 2 4" xfId="12115" xr:uid="{00000000-0005-0000-0000-00005E320000}"/>
    <cellStyle name="Output 12 12 4 3" xfId="11010" xr:uid="{00000000-0005-0000-0000-00005F320000}"/>
    <cellStyle name="Output 12 12 4 4" xfId="11007" xr:uid="{00000000-0005-0000-0000-000060320000}"/>
    <cellStyle name="Output 12 12 4 5" xfId="12493" xr:uid="{00000000-0005-0000-0000-000061320000}"/>
    <cellStyle name="Output 12 12 5" xfId="5862" xr:uid="{00000000-0005-0000-0000-000062320000}"/>
    <cellStyle name="Output 12 12 5 2" xfId="11012" xr:uid="{00000000-0005-0000-0000-000063320000}"/>
    <cellStyle name="Output 12 12 5 3" xfId="11011" xr:uid="{00000000-0005-0000-0000-000064320000}"/>
    <cellStyle name="Output 12 12 5 4" xfId="12407" xr:uid="{00000000-0005-0000-0000-000065320000}"/>
    <cellStyle name="Output 12 12 6" xfId="11013" xr:uid="{00000000-0005-0000-0000-000066320000}"/>
    <cellStyle name="Output 12 12 7" xfId="10998" xr:uid="{00000000-0005-0000-0000-000067320000}"/>
    <cellStyle name="Output 12 12 8" xfId="14904" xr:uid="{00000000-0005-0000-0000-000068320000}"/>
    <cellStyle name="Output 12 13" xfId="928" xr:uid="{00000000-0005-0000-0000-000069320000}"/>
    <cellStyle name="Output 12 13 2" xfId="5370" xr:uid="{00000000-0005-0000-0000-00006A320000}"/>
    <cellStyle name="Output 12 13 2 2" xfId="6075" xr:uid="{00000000-0005-0000-0000-00006B320000}"/>
    <cellStyle name="Output 12 13 2 2 2" xfId="11017" xr:uid="{00000000-0005-0000-0000-00006C320000}"/>
    <cellStyle name="Output 12 13 2 2 3" xfId="11016" xr:uid="{00000000-0005-0000-0000-00006D320000}"/>
    <cellStyle name="Output 12 13 2 2 4" xfId="12277" xr:uid="{00000000-0005-0000-0000-00006E320000}"/>
    <cellStyle name="Output 12 13 2 3" xfId="11018" xr:uid="{00000000-0005-0000-0000-00006F320000}"/>
    <cellStyle name="Output 12 13 2 4" xfId="11015" xr:uid="{00000000-0005-0000-0000-000070320000}"/>
    <cellStyle name="Output 12 13 2 5" xfId="12655" xr:uid="{00000000-0005-0000-0000-000071320000}"/>
    <cellStyle name="Output 12 13 3" xfId="5573" xr:uid="{00000000-0005-0000-0000-000072320000}"/>
    <cellStyle name="Output 12 13 3 2" xfId="6278" xr:uid="{00000000-0005-0000-0000-000073320000}"/>
    <cellStyle name="Output 12 13 3 2 2" xfId="11021" xr:uid="{00000000-0005-0000-0000-000074320000}"/>
    <cellStyle name="Output 12 13 3 2 3" xfId="11020" xr:uid="{00000000-0005-0000-0000-000075320000}"/>
    <cellStyle name="Output 12 13 3 2 4" xfId="12155" xr:uid="{00000000-0005-0000-0000-000076320000}"/>
    <cellStyle name="Output 12 13 3 3" xfId="11022" xr:uid="{00000000-0005-0000-0000-000077320000}"/>
    <cellStyle name="Output 12 13 3 4" xfId="11019" xr:uid="{00000000-0005-0000-0000-000078320000}"/>
    <cellStyle name="Output 12 13 3 5" xfId="12533" xr:uid="{00000000-0005-0000-0000-000079320000}"/>
    <cellStyle name="Output 12 13 4" xfId="5580" xr:uid="{00000000-0005-0000-0000-00007A320000}"/>
    <cellStyle name="Output 12 13 4 2" xfId="6285" xr:uid="{00000000-0005-0000-0000-00007B320000}"/>
    <cellStyle name="Output 12 13 4 2 2" xfId="11025" xr:uid="{00000000-0005-0000-0000-00007C320000}"/>
    <cellStyle name="Output 12 13 4 2 3" xfId="11024" xr:uid="{00000000-0005-0000-0000-00007D320000}"/>
    <cellStyle name="Output 12 13 4 2 4" xfId="12149" xr:uid="{00000000-0005-0000-0000-00007E320000}"/>
    <cellStyle name="Output 12 13 4 3" xfId="11026" xr:uid="{00000000-0005-0000-0000-00007F320000}"/>
    <cellStyle name="Output 12 13 4 4" xfId="11023" xr:uid="{00000000-0005-0000-0000-000080320000}"/>
    <cellStyle name="Output 12 13 4 5" xfId="12527" xr:uid="{00000000-0005-0000-0000-000081320000}"/>
    <cellStyle name="Output 12 13 5" xfId="5913" xr:uid="{00000000-0005-0000-0000-000082320000}"/>
    <cellStyle name="Output 12 13 5 2" xfId="11028" xr:uid="{00000000-0005-0000-0000-000083320000}"/>
    <cellStyle name="Output 12 13 5 3" xfId="11027" xr:uid="{00000000-0005-0000-0000-000084320000}"/>
    <cellStyle name="Output 12 13 5 4" xfId="12375" xr:uid="{00000000-0005-0000-0000-000085320000}"/>
    <cellStyle name="Output 12 13 6" xfId="11029" xr:uid="{00000000-0005-0000-0000-000086320000}"/>
    <cellStyle name="Output 12 13 7" xfId="11014" xr:uid="{00000000-0005-0000-0000-000087320000}"/>
    <cellStyle name="Output 12 13 8" xfId="14847" xr:uid="{00000000-0005-0000-0000-000088320000}"/>
    <cellStyle name="Output 12 14" xfId="5433" xr:uid="{00000000-0005-0000-0000-000089320000}"/>
    <cellStyle name="Output 12 14 2" xfId="6138" xr:uid="{00000000-0005-0000-0000-00008A320000}"/>
    <cellStyle name="Output 12 14 2 2" xfId="11032" xr:uid="{00000000-0005-0000-0000-00008B320000}"/>
    <cellStyle name="Output 12 14 2 3" xfId="11031" xr:uid="{00000000-0005-0000-0000-00008C320000}"/>
    <cellStyle name="Output 12 14 2 4" xfId="12239" xr:uid="{00000000-0005-0000-0000-00008D320000}"/>
    <cellStyle name="Output 12 14 3" xfId="11033" xr:uid="{00000000-0005-0000-0000-00008E320000}"/>
    <cellStyle name="Output 12 14 4" xfId="11030" xr:uid="{00000000-0005-0000-0000-00008F320000}"/>
    <cellStyle name="Output 12 14 5" xfId="12617" xr:uid="{00000000-0005-0000-0000-000090320000}"/>
    <cellStyle name="Output 12 15" xfId="5676" xr:uid="{00000000-0005-0000-0000-000091320000}"/>
    <cellStyle name="Output 12 15 2" xfId="6381" xr:uid="{00000000-0005-0000-0000-000092320000}"/>
    <cellStyle name="Output 12 15 2 2" xfId="11036" xr:uid="{00000000-0005-0000-0000-000093320000}"/>
    <cellStyle name="Output 12 15 2 3" xfId="11035" xr:uid="{00000000-0005-0000-0000-000094320000}"/>
    <cellStyle name="Output 12 15 2 4" xfId="12094" xr:uid="{00000000-0005-0000-0000-000095320000}"/>
    <cellStyle name="Output 12 15 3" xfId="11037" xr:uid="{00000000-0005-0000-0000-000096320000}"/>
    <cellStyle name="Output 12 15 4" xfId="11034" xr:uid="{00000000-0005-0000-0000-000097320000}"/>
    <cellStyle name="Output 12 15 5" xfId="12472" xr:uid="{00000000-0005-0000-0000-000098320000}"/>
    <cellStyle name="Output 12 16" xfId="5706" xr:uid="{00000000-0005-0000-0000-000099320000}"/>
    <cellStyle name="Output 12 16 2" xfId="6411" xr:uid="{00000000-0005-0000-0000-00009A320000}"/>
    <cellStyle name="Output 12 16 2 2" xfId="11040" xr:uid="{00000000-0005-0000-0000-00009B320000}"/>
    <cellStyle name="Output 12 16 2 3" xfId="11039" xr:uid="{00000000-0005-0000-0000-00009C320000}"/>
    <cellStyle name="Output 12 16 2 4" xfId="12058" xr:uid="{00000000-0005-0000-0000-00009D320000}"/>
    <cellStyle name="Output 12 16 3" xfId="11041" xr:uid="{00000000-0005-0000-0000-00009E320000}"/>
    <cellStyle name="Output 12 16 4" xfId="11038" xr:uid="{00000000-0005-0000-0000-00009F320000}"/>
    <cellStyle name="Output 12 16 5" xfId="12452" xr:uid="{00000000-0005-0000-0000-0000A0320000}"/>
    <cellStyle name="Output 12 17" xfId="5961" xr:uid="{00000000-0005-0000-0000-0000A1320000}"/>
    <cellStyle name="Output 12 17 2" xfId="11043" xr:uid="{00000000-0005-0000-0000-0000A2320000}"/>
    <cellStyle name="Output 12 17 3" xfId="11042" xr:uid="{00000000-0005-0000-0000-0000A3320000}"/>
    <cellStyle name="Output 12 17 4" xfId="12346" xr:uid="{00000000-0005-0000-0000-0000A4320000}"/>
    <cellStyle name="Output 12 18" xfId="11044" xr:uid="{00000000-0005-0000-0000-0000A5320000}"/>
    <cellStyle name="Output 12 19" xfId="10965" xr:uid="{00000000-0005-0000-0000-0000A6320000}"/>
    <cellStyle name="Output 12 2" xfId="839" xr:uid="{00000000-0005-0000-0000-0000A7320000}"/>
    <cellStyle name="Output 12 2 2" xfId="5363" xr:uid="{00000000-0005-0000-0000-0000A8320000}"/>
    <cellStyle name="Output 12 2 2 2" xfId="6068" xr:uid="{00000000-0005-0000-0000-0000A9320000}"/>
    <cellStyle name="Output 12 2 2 2 2" xfId="11048" xr:uid="{00000000-0005-0000-0000-0000AA320000}"/>
    <cellStyle name="Output 12 2 2 2 3" xfId="11047" xr:uid="{00000000-0005-0000-0000-0000AB320000}"/>
    <cellStyle name="Output 12 2 2 2 4" xfId="12282" xr:uid="{00000000-0005-0000-0000-0000AC320000}"/>
    <cellStyle name="Output 12 2 2 3" xfId="11049" xr:uid="{00000000-0005-0000-0000-0000AD320000}"/>
    <cellStyle name="Output 12 2 2 4" xfId="11046" xr:uid="{00000000-0005-0000-0000-0000AE320000}"/>
    <cellStyle name="Output 12 2 2 5" xfId="12660" xr:uid="{00000000-0005-0000-0000-0000AF320000}"/>
    <cellStyle name="Output 12 2 3" xfId="5619" xr:uid="{00000000-0005-0000-0000-0000B0320000}"/>
    <cellStyle name="Output 12 2 3 2" xfId="6324" xr:uid="{00000000-0005-0000-0000-0000B1320000}"/>
    <cellStyle name="Output 12 2 3 2 2" xfId="11052" xr:uid="{00000000-0005-0000-0000-0000B2320000}"/>
    <cellStyle name="Output 12 2 3 2 3" xfId="11051" xr:uid="{00000000-0005-0000-0000-0000B3320000}"/>
    <cellStyle name="Output 12 2 3 2 4" xfId="12127" xr:uid="{00000000-0005-0000-0000-0000B4320000}"/>
    <cellStyle name="Output 12 2 3 3" xfId="11053" xr:uid="{00000000-0005-0000-0000-0000B5320000}"/>
    <cellStyle name="Output 12 2 3 4" xfId="11050" xr:uid="{00000000-0005-0000-0000-0000B6320000}"/>
    <cellStyle name="Output 12 2 3 5" xfId="12505" xr:uid="{00000000-0005-0000-0000-0000B7320000}"/>
    <cellStyle name="Output 12 2 4" xfId="5519" xr:uid="{00000000-0005-0000-0000-0000B8320000}"/>
    <cellStyle name="Output 12 2 4 2" xfId="6224" xr:uid="{00000000-0005-0000-0000-0000B9320000}"/>
    <cellStyle name="Output 12 2 4 2 2" xfId="11056" xr:uid="{00000000-0005-0000-0000-0000BA320000}"/>
    <cellStyle name="Output 12 2 4 2 3" xfId="11055" xr:uid="{00000000-0005-0000-0000-0000BB320000}"/>
    <cellStyle name="Output 12 2 4 2 4" xfId="12192" xr:uid="{00000000-0005-0000-0000-0000BC320000}"/>
    <cellStyle name="Output 12 2 4 3" xfId="11057" xr:uid="{00000000-0005-0000-0000-0000BD320000}"/>
    <cellStyle name="Output 12 2 4 4" xfId="11054" xr:uid="{00000000-0005-0000-0000-0000BE320000}"/>
    <cellStyle name="Output 12 2 4 5" xfId="12570" xr:uid="{00000000-0005-0000-0000-0000BF320000}"/>
    <cellStyle name="Output 12 2 5" xfId="5906" xr:uid="{00000000-0005-0000-0000-0000C0320000}"/>
    <cellStyle name="Output 12 2 5 2" xfId="11059" xr:uid="{00000000-0005-0000-0000-0000C1320000}"/>
    <cellStyle name="Output 12 2 5 3" xfId="11058" xr:uid="{00000000-0005-0000-0000-0000C2320000}"/>
    <cellStyle name="Output 12 2 5 4" xfId="12380" xr:uid="{00000000-0005-0000-0000-0000C3320000}"/>
    <cellStyle name="Output 12 2 6" xfId="11060" xr:uid="{00000000-0005-0000-0000-0000C4320000}"/>
    <cellStyle name="Output 12 2 7" xfId="11045" xr:uid="{00000000-0005-0000-0000-0000C5320000}"/>
    <cellStyle name="Output 12 2 8" xfId="14853" xr:uid="{00000000-0005-0000-0000-0000C6320000}"/>
    <cellStyle name="Output 12 20" xfId="14796" xr:uid="{00000000-0005-0000-0000-0000C7320000}"/>
    <cellStyle name="Output 12 3" xfId="798" xr:uid="{00000000-0005-0000-0000-0000C8320000}"/>
    <cellStyle name="Output 12 3 2" xfId="5357" xr:uid="{00000000-0005-0000-0000-0000C9320000}"/>
    <cellStyle name="Output 12 3 2 2" xfId="6062" xr:uid="{00000000-0005-0000-0000-0000CA320000}"/>
    <cellStyle name="Output 12 3 2 2 2" xfId="11064" xr:uid="{00000000-0005-0000-0000-0000CB320000}"/>
    <cellStyle name="Output 12 3 2 2 3" xfId="11063" xr:uid="{00000000-0005-0000-0000-0000CC320000}"/>
    <cellStyle name="Output 12 3 2 2 4" xfId="12285" xr:uid="{00000000-0005-0000-0000-0000CD320000}"/>
    <cellStyle name="Output 12 3 2 3" xfId="11065" xr:uid="{00000000-0005-0000-0000-0000CE320000}"/>
    <cellStyle name="Output 12 3 2 4" xfId="11062" xr:uid="{00000000-0005-0000-0000-0000CF320000}"/>
    <cellStyle name="Output 12 3 2 5" xfId="12663" xr:uid="{00000000-0005-0000-0000-0000D0320000}"/>
    <cellStyle name="Output 12 3 3" xfId="5543" xr:uid="{00000000-0005-0000-0000-0000D1320000}"/>
    <cellStyle name="Output 12 3 3 2" xfId="6248" xr:uid="{00000000-0005-0000-0000-0000D2320000}"/>
    <cellStyle name="Output 12 3 3 2 2" xfId="11068" xr:uid="{00000000-0005-0000-0000-0000D3320000}"/>
    <cellStyle name="Output 12 3 3 2 3" xfId="11067" xr:uid="{00000000-0005-0000-0000-0000D4320000}"/>
    <cellStyle name="Output 12 3 3 2 4" xfId="12176" xr:uid="{00000000-0005-0000-0000-0000D5320000}"/>
    <cellStyle name="Output 12 3 3 3" xfId="11069" xr:uid="{00000000-0005-0000-0000-0000D6320000}"/>
    <cellStyle name="Output 12 3 3 4" xfId="11066" xr:uid="{00000000-0005-0000-0000-0000D7320000}"/>
    <cellStyle name="Output 12 3 3 5" xfId="12554" xr:uid="{00000000-0005-0000-0000-0000D8320000}"/>
    <cellStyle name="Output 12 3 4" xfId="5494" xr:uid="{00000000-0005-0000-0000-0000D9320000}"/>
    <cellStyle name="Output 12 3 4 2" xfId="6199" xr:uid="{00000000-0005-0000-0000-0000DA320000}"/>
    <cellStyle name="Output 12 3 4 2 2" xfId="11072" xr:uid="{00000000-0005-0000-0000-0000DB320000}"/>
    <cellStyle name="Output 12 3 4 2 3" xfId="11071" xr:uid="{00000000-0005-0000-0000-0000DC320000}"/>
    <cellStyle name="Output 12 3 4 2 4" xfId="12206" xr:uid="{00000000-0005-0000-0000-0000DD320000}"/>
    <cellStyle name="Output 12 3 4 3" xfId="11073" xr:uid="{00000000-0005-0000-0000-0000DE320000}"/>
    <cellStyle name="Output 12 3 4 4" xfId="11070" xr:uid="{00000000-0005-0000-0000-0000DF320000}"/>
    <cellStyle name="Output 12 3 4 5" xfId="12584" xr:uid="{00000000-0005-0000-0000-0000E0320000}"/>
    <cellStyle name="Output 12 3 5" xfId="5901" xr:uid="{00000000-0005-0000-0000-0000E1320000}"/>
    <cellStyle name="Output 12 3 5 2" xfId="11075" xr:uid="{00000000-0005-0000-0000-0000E2320000}"/>
    <cellStyle name="Output 12 3 5 3" xfId="11074" xr:uid="{00000000-0005-0000-0000-0000E3320000}"/>
    <cellStyle name="Output 12 3 5 4" xfId="12383" xr:uid="{00000000-0005-0000-0000-0000E4320000}"/>
    <cellStyle name="Output 12 3 6" xfId="11076" xr:uid="{00000000-0005-0000-0000-0000E5320000}"/>
    <cellStyle name="Output 12 3 7" xfId="11061" xr:uid="{00000000-0005-0000-0000-0000E6320000}"/>
    <cellStyle name="Output 12 3 8" xfId="14858" xr:uid="{00000000-0005-0000-0000-0000E7320000}"/>
    <cellStyle name="Output 12 4" xfId="712" xr:uid="{00000000-0005-0000-0000-0000E8320000}"/>
    <cellStyle name="Output 12 4 2" xfId="5345" xr:uid="{00000000-0005-0000-0000-0000E9320000}"/>
    <cellStyle name="Output 12 4 2 2" xfId="6050" xr:uid="{00000000-0005-0000-0000-0000EA320000}"/>
    <cellStyle name="Output 12 4 2 2 2" xfId="11080" xr:uid="{00000000-0005-0000-0000-0000EB320000}"/>
    <cellStyle name="Output 12 4 2 2 3" xfId="11079" xr:uid="{00000000-0005-0000-0000-0000EC320000}"/>
    <cellStyle name="Output 12 4 2 2 4" xfId="12292" xr:uid="{00000000-0005-0000-0000-0000ED320000}"/>
    <cellStyle name="Output 12 4 2 3" xfId="11081" xr:uid="{00000000-0005-0000-0000-0000EE320000}"/>
    <cellStyle name="Output 12 4 2 4" xfId="11078" xr:uid="{00000000-0005-0000-0000-0000EF320000}"/>
    <cellStyle name="Output 12 4 2 5" xfId="12670" xr:uid="{00000000-0005-0000-0000-0000F0320000}"/>
    <cellStyle name="Output 12 4 3" xfId="5622" xr:uid="{00000000-0005-0000-0000-0000F1320000}"/>
    <cellStyle name="Output 12 4 3 2" xfId="6327" xr:uid="{00000000-0005-0000-0000-0000F2320000}"/>
    <cellStyle name="Output 12 4 3 2 2" xfId="11084" xr:uid="{00000000-0005-0000-0000-0000F3320000}"/>
    <cellStyle name="Output 12 4 3 2 3" xfId="11083" xr:uid="{00000000-0005-0000-0000-0000F4320000}"/>
    <cellStyle name="Output 12 4 3 2 4" xfId="12124" xr:uid="{00000000-0005-0000-0000-0000F5320000}"/>
    <cellStyle name="Output 12 4 3 3" xfId="11085" xr:uid="{00000000-0005-0000-0000-0000F6320000}"/>
    <cellStyle name="Output 12 4 3 4" xfId="11082" xr:uid="{00000000-0005-0000-0000-0000F7320000}"/>
    <cellStyle name="Output 12 4 3 5" xfId="12502" xr:uid="{00000000-0005-0000-0000-0000F8320000}"/>
    <cellStyle name="Output 12 4 4" xfId="5557" xr:uid="{00000000-0005-0000-0000-0000F9320000}"/>
    <cellStyle name="Output 12 4 4 2" xfId="6262" xr:uid="{00000000-0005-0000-0000-0000FA320000}"/>
    <cellStyle name="Output 12 4 4 2 2" xfId="11088" xr:uid="{00000000-0005-0000-0000-0000FB320000}"/>
    <cellStyle name="Output 12 4 4 2 3" xfId="11087" xr:uid="{00000000-0005-0000-0000-0000FC320000}"/>
    <cellStyle name="Output 12 4 4 2 4" xfId="12166" xr:uid="{00000000-0005-0000-0000-0000FD320000}"/>
    <cellStyle name="Output 12 4 4 3" xfId="11089" xr:uid="{00000000-0005-0000-0000-0000FE320000}"/>
    <cellStyle name="Output 12 4 4 4" xfId="11086" xr:uid="{00000000-0005-0000-0000-0000FF320000}"/>
    <cellStyle name="Output 12 4 4 5" xfId="12544" xr:uid="{00000000-0005-0000-0000-000000330000}"/>
    <cellStyle name="Output 12 4 5" xfId="5891" xr:uid="{00000000-0005-0000-0000-000001330000}"/>
    <cellStyle name="Output 12 4 5 2" xfId="11091" xr:uid="{00000000-0005-0000-0000-000002330000}"/>
    <cellStyle name="Output 12 4 5 3" xfId="11090" xr:uid="{00000000-0005-0000-0000-000003330000}"/>
    <cellStyle name="Output 12 4 5 4" xfId="12389" xr:uid="{00000000-0005-0000-0000-000004330000}"/>
    <cellStyle name="Output 12 4 6" xfId="11092" xr:uid="{00000000-0005-0000-0000-000005330000}"/>
    <cellStyle name="Output 12 4 7" xfId="11077" xr:uid="{00000000-0005-0000-0000-000006330000}"/>
    <cellStyle name="Output 12 4 8" xfId="14869" xr:uid="{00000000-0005-0000-0000-000007330000}"/>
    <cellStyle name="Output 12 5" xfId="1046" xr:uid="{00000000-0005-0000-0000-000008330000}"/>
    <cellStyle name="Output 12 5 2" xfId="5398" xr:uid="{00000000-0005-0000-0000-000009330000}"/>
    <cellStyle name="Output 12 5 2 2" xfId="6103" xr:uid="{00000000-0005-0000-0000-00000A330000}"/>
    <cellStyle name="Output 12 5 2 2 2" xfId="11096" xr:uid="{00000000-0005-0000-0000-00000B330000}"/>
    <cellStyle name="Output 12 5 2 2 3" xfId="11095" xr:uid="{00000000-0005-0000-0000-00000C330000}"/>
    <cellStyle name="Output 12 5 2 2 4" xfId="12262" xr:uid="{00000000-0005-0000-0000-00000D330000}"/>
    <cellStyle name="Output 12 5 2 3" xfId="11097" xr:uid="{00000000-0005-0000-0000-00000E330000}"/>
    <cellStyle name="Output 12 5 2 4" xfId="11094" xr:uid="{00000000-0005-0000-0000-00000F330000}"/>
    <cellStyle name="Output 12 5 2 5" xfId="12640" xr:uid="{00000000-0005-0000-0000-000010330000}"/>
    <cellStyle name="Output 12 5 3" xfId="5694" xr:uid="{00000000-0005-0000-0000-000011330000}"/>
    <cellStyle name="Output 12 5 3 2" xfId="6399" xr:uid="{00000000-0005-0000-0000-000012330000}"/>
    <cellStyle name="Output 12 5 3 2 2" xfId="11100" xr:uid="{00000000-0005-0000-0000-000013330000}"/>
    <cellStyle name="Output 12 5 3 2 3" xfId="11099" xr:uid="{00000000-0005-0000-0000-000014330000}"/>
    <cellStyle name="Output 12 5 3 2 4" xfId="12082" xr:uid="{00000000-0005-0000-0000-000015330000}"/>
    <cellStyle name="Output 12 5 3 3" xfId="11101" xr:uid="{00000000-0005-0000-0000-000016330000}"/>
    <cellStyle name="Output 12 5 3 4" xfId="11098" xr:uid="{00000000-0005-0000-0000-000017330000}"/>
    <cellStyle name="Output 12 5 3 5" xfId="12460" xr:uid="{00000000-0005-0000-0000-000018330000}"/>
    <cellStyle name="Output 12 5 4" xfId="5381" xr:uid="{00000000-0005-0000-0000-000019330000}"/>
    <cellStyle name="Output 12 5 4 2" xfId="6086" xr:uid="{00000000-0005-0000-0000-00001A330000}"/>
    <cellStyle name="Output 12 5 4 2 2" xfId="11104" xr:uid="{00000000-0005-0000-0000-00001B330000}"/>
    <cellStyle name="Output 12 5 4 2 3" xfId="11103" xr:uid="{00000000-0005-0000-0000-00001C330000}"/>
    <cellStyle name="Output 12 5 4 2 4" xfId="12269" xr:uid="{00000000-0005-0000-0000-00001D330000}"/>
    <cellStyle name="Output 12 5 4 3" xfId="11105" xr:uid="{00000000-0005-0000-0000-00001E330000}"/>
    <cellStyle name="Output 12 5 4 4" xfId="11102" xr:uid="{00000000-0005-0000-0000-00001F330000}"/>
    <cellStyle name="Output 12 5 4 5" xfId="12647" xr:uid="{00000000-0005-0000-0000-000020330000}"/>
    <cellStyle name="Output 12 5 5" xfId="5934" xr:uid="{00000000-0005-0000-0000-000021330000}"/>
    <cellStyle name="Output 12 5 5 2" xfId="11107" xr:uid="{00000000-0005-0000-0000-000022330000}"/>
    <cellStyle name="Output 12 5 5 3" xfId="11106" xr:uid="{00000000-0005-0000-0000-000023330000}"/>
    <cellStyle name="Output 12 5 5 4" xfId="12364" xr:uid="{00000000-0005-0000-0000-000024330000}"/>
    <cellStyle name="Output 12 5 6" xfId="11108" xr:uid="{00000000-0005-0000-0000-000025330000}"/>
    <cellStyle name="Output 12 5 7" xfId="11093" xr:uid="{00000000-0005-0000-0000-000026330000}"/>
    <cellStyle name="Output 12 5 8" xfId="14830" xr:uid="{00000000-0005-0000-0000-000027330000}"/>
    <cellStyle name="Output 12 6" xfId="1026" xr:uid="{00000000-0005-0000-0000-000028330000}"/>
    <cellStyle name="Output 12 6 2" xfId="5392" xr:uid="{00000000-0005-0000-0000-000029330000}"/>
    <cellStyle name="Output 12 6 2 2" xfId="6097" xr:uid="{00000000-0005-0000-0000-00002A330000}"/>
    <cellStyle name="Output 12 6 2 2 2" xfId="11112" xr:uid="{00000000-0005-0000-0000-00002B330000}"/>
    <cellStyle name="Output 12 6 2 2 3" xfId="11111" xr:uid="{00000000-0005-0000-0000-00002C330000}"/>
    <cellStyle name="Output 12 6 2 2 4" xfId="12265" xr:uid="{00000000-0005-0000-0000-00002D330000}"/>
    <cellStyle name="Output 12 6 2 3" xfId="11113" xr:uid="{00000000-0005-0000-0000-00002E330000}"/>
    <cellStyle name="Output 12 6 2 4" xfId="11110" xr:uid="{00000000-0005-0000-0000-00002F330000}"/>
    <cellStyle name="Output 12 6 2 5" xfId="12643" xr:uid="{00000000-0005-0000-0000-000030330000}"/>
    <cellStyle name="Output 12 6 3" xfId="5691" xr:uid="{00000000-0005-0000-0000-000031330000}"/>
    <cellStyle name="Output 12 6 3 2" xfId="6396" xr:uid="{00000000-0005-0000-0000-000032330000}"/>
    <cellStyle name="Output 12 6 3 2 2" xfId="11116" xr:uid="{00000000-0005-0000-0000-000033330000}"/>
    <cellStyle name="Output 12 6 3 2 3" xfId="11115" xr:uid="{00000000-0005-0000-0000-000034330000}"/>
    <cellStyle name="Output 12 6 3 2 4" xfId="12084" xr:uid="{00000000-0005-0000-0000-000035330000}"/>
    <cellStyle name="Output 12 6 3 3" xfId="11117" xr:uid="{00000000-0005-0000-0000-000036330000}"/>
    <cellStyle name="Output 12 6 3 4" xfId="11114" xr:uid="{00000000-0005-0000-0000-000037330000}"/>
    <cellStyle name="Output 12 6 3 5" xfId="12462" xr:uid="{00000000-0005-0000-0000-000038330000}"/>
    <cellStyle name="Output 12 6 4" xfId="5371" xr:uid="{00000000-0005-0000-0000-000039330000}"/>
    <cellStyle name="Output 12 6 4 2" xfId="6076" xr:uid="{00000000-0005-0000-0000-00003A330000}"/>
    <cellStyle name="Output 12 6 4 2 2" xfId="11120" xr:uid="{00000000-0005-0000-0000-00003B330000}"/>
    <cellStyle name="Output 12 6 4 2 3" xfId="11119" xr:uid="{00000000-0005-0000-0000-00003C330000}"/>
    <cellStyle name="Output 12 6 4 2 4" xfId="12276" xr:uid="{00000000-0005-0000-0000-00003D330000}"/>
    <cellStyle name="Output 12 6 4 3" xfId="11121" xr:uid="{00000000-0005-0000-0000-00003E330000}"/>
    <cellStyle name="Output 12 6 4 4" xfId="11118" xr:uid="{00000000-0005-0000-0000-00003F330000}"/>
    <cellStyle name="Output 12 6 4 5" xfId="12654" xr:uid="{00000000-0005-0000-0000-000040330000}"/>
    <cellStyle name="Output 12 6 5" xfId="5930" xr:uid="{00000000-0005-0000-0000-000041330000}"/>
    <cellStyle name="Output 12 6 5 2" xfId="11123" xr:uid="{00000000-0005-0000-0000-000042330000}"/>
    <cellStyle name="Output 12 6 5 3" xfId="11122" xr:uid="{00000000-0005-0000-0000-000043330000}"/>
    <cellStyle name="Output 12 6 5 4" xfId="12366" xr:uid="{00000000-0005-0000-0000-000044330000}"/>
    <cellStyle name="Output 12 6 6" xfId="11124" xr:uid="{00000000-0005-0000-0000-000045330000}"/>
    <cellStyle name="Output 12 6 7" xfId="11109" xr:uid="{00000000-0005-0000-0000-000046330000}"/>
    <cellStyle name="Output 12 6 8" xfId="14833" xr:uid="{00000000-0005-0000-0000-000047330000}"/>
    <cellStyle name="Output 12 7" xfId="976" xr:uid="{00000000-0005-0000-0000-000048330000}"/>
    <cellStyle name="Output 12 7 2" xfId="5383" xr:uid="{00000000-0005-0000-0000-000049330000}"/>
    <cellStyle name="Output 12 7 2 2" xfId="6088" xr:uid="{00000000-0005-0000-0000-00004A330000}"/>
    <cellStyle name="Output 12 7 2 2 2" xfId="11128" xr:uid="{00000000-0005-0000-0000-00004B330000}"/>
    <cellStyle name="Output 12 7 2 2 3" xfId="11127" xr:uid="{00000000-0005-0000-0000-00004C330000}"/>
    <cellStyle name="Output 12 7 2 2 4" xfId="12268" xr:uid="{00000000-0005-0000-0000-00004D330000}"/>
    <cellStyle name="Output 12 7 2 3" xfId="11129" xr:uid="{00000000-0005-0000-0000-00004E330000}"/>
    <cellStyle name="Output 12 7 2 4" xfId="11126" xr:uid="{00000000-0005-0000-0000-00004F330000}"/>
    <cellStyle name="Output 12 7 2 5" xfId="12646" xr:uid="{00000000-0005-0000-0000-000050330000}"/>
    <cellStyle name="Output 12 7 3" xfId="5554" xr:uid="{00000000-0005-0000-0000-000051330000}"/>
    <cellStyle name="Output 12 7 3 2" xfId="6259" xr:uid="{00000000-0005-0000-0000-000052330000}"/>
    <cellStyle name="Output 12 7 3 2 2" xfId="11132" xr:uid="{00000000-0005-0000-0000-000053330000}"/>
    <cellStyle name="Output 12 7 3 2 3" xfId="11131" xr:uid="{00000000-0005-0000-0000-000054330000}"/>
    <cellStyle name="Output 12 7 3 2 4" xfId="12169" xr:uid="{00000000-0005-0000-0000-000055330000}"/>
    <cellStyle name="Output 12 7 3 3" xfId="11133" xr:uid="{00000000-0005-0000-0000-000056330000}"/>
    <cellStyle name="Output 12 7 3 4" xfId="11130" xr:uid="{00000000-0005-0000-0000-000057330000}"/>
    <cellStyle name="Output 12 7 3 5" xfId="12547" xr:uid="{00000000-0005-0000-0000-000058330000}"/>
    <cellStyle name="Output 12 7 4" xfId="5489" xr:uid="{00000000-0005-0000-0000-000059330000}"/>
    <cellStyle name="Output 12 7 4 2" xfId="6194" xr:uid="{00000000-0005-0000-0000-00005A330000}"/>
    <cellStyle name="Output 12 7 4 2 2" xfId="11136" xr:uid="{00000000-0005-0000-0000-00005B330000}"/>
    <cellStyle name="Output 12 7 4 2 3" xfId="11135" xr:uid="{00000000-0005-0000-0000-00005C330000}"/>
    <cellStyle name="Output 12 7 4 2 4" xfId="12208" xr:uid="{00000000-0005-0000-0000-00005D330000}"/>
    <cellStyle name="Output 12 7 4 3" xfId="11137" xr:uid="{00000000-0005-0000-0000-00005E330000}"/>
    <cellStyle name="Output 12 7 4 4" xfId="11134" xr:uid="{00000000-0005-0000-0000-00005F330000}"/>
    <cellStyle name="Output 12 7 4 5" xfId="12586" xr:uid="{00000000-0005-0000-0000-000060330000}"/>
    <cellStyle name="Output 12 7 5" xfId="5924" xr:uid="{00000000-0005-0000-0000-000061330000}"/>
    <cellStyle name="Output 12 7 5 2" xfId="11139" xr:uid="{00000000-0005-0000-0000-000062330000}"/>
    <cellStyle name="Output 12 7 5 3" xfId="11138" xr:uid="{00000000-0005-0000-0000-000063330000}"/>
    <cellStyle name="Output 12 7 5 4" xfId="12368" xr:uid="{00000000-0005-0000-0000-000064330000}"/>
    <cellStyle name="Output 12 7 6" xfId="11140" xr:uid="{00000000-0005-0000-0000-000065330000}"/>
    <cellStyle name="Output 12 7 7" xfId="11125" xr:uid="{00000000-0005-0000-0000-000066330000}"/>
    <cellStyle name="Output 12 7 8" xfId="14839" xr:uid="{00000000-0005-0000-0000-000067330000}"/>
    <cellStyle name="Output 12 8" xfId="629" xr:uid="{00000000-0005-0000-0000-000068330000}"/>
    <cellStyle name="Output 12 8 2" xfId="5335" xr:uid="{00000000-0005-0000-0000-000069330000}"/>
    <cellStyle name="Output 12 8 2 2" xfId="6040" xr:uid="{00000000-0005-0000-0000-00006A330000}"/>
    <cellStyle name="Output 12 8 2 2 2" xfId="11144" xr:uid="{00000000-0005-0000-0000-00006B330000}"/>
    <cellStyle name="Output 12 8 2 2 3" xfId="11143" xr:uid="{00000000-0005-0000-0000-00006C330000}"/>
    <cellStyle name="Output 12 8 2 2 4" xfId="12298" xr:uid="{00000000-0005-0000-0000-00006D330000}"/>
    <cellStyle name="Output 12 8 2 3" xfId="11145" xr:uid="{00000000-0005-0000-0000-00006E330000}"/>
    <cellStyle name="Output 12 8 2 4" xfId="11142" xr:uid="{00000000-0005-0000-0000-00006F330000}"/>
    <cellStyle name="Output 12 8 2 5" xfId="12676" xr:uid="{00000000-0005-0000-0000-000070330000}"/>
    <cellStyle name="Output 12 8 3" xfId="5579" xr:uid="{00000000-0005-0000-0000-000071330000}"/>
    <cellStyle name="Output 12 8 3 2" xfId="6284" xr:uid="{00000000-0005-0000-0000-000072330000}"/>
    <cellStyle name="Output 12 8 3 2 2" xfId="11148" xr:uid="{00000000-0005-0000-0000-000073330000}"/>
    <cellStyle name="Output 12 8 3 2 3" xfId="11147" xr:uid="{00000000-0005-0000-0000-000074330000}"/>
    <cellStyle name="Output 12 8 3 2 4" xfId="12150" xr:uid="{00000000-0005-0000-0000-000075330000}"/>
    <cellStyle name="Output 12 8 3 3" xfId="11149" xr:uid="{00000000-0005-0000-0000-000076330000}"/>
    <cellStyle name="Output 12 8 3 4" xfId="11146" xr:uid="{00000000-0005-0000-0000-000077330000}"/>
    <cellStyle name="Output 12 8 3 5" xfId="12528" xr:uid="{00000000-0005-0000-0000-000078330000}"/>
    <cellStyle name="Output 12 8 4" xfId="5515" xr:uid="{00000000-0005-0000-0000-000079330000}"/>
    <cellStyle name="Output 12 8 4 2" xfId="6220" xr:uid="{00000000-0005-0000-0000-00007A330000}"/>
    <cellStyle name="Output 12 8 4 2 2" xfId="11152" xr:uid="{00000000-0005-0000-0000-00007B330000}"/>
    <cellStyle name="Output 12 8 4 2 3" xfId="11151" xr:uid="{00000000-0005-0000-0000-00007C330000}"/>
    <cellStyle name="Output 12 8 4 2 4" xfId="12194" xr:uid="{00000000-0005-0000-0000-00007D330000}"/>
    <cellStyle name="Output 12 8 4 3" xfId="11153" xr:uid="{00000000-0005-0000-0000-00007E330000}"/>
    <cellStyle name="Output 12 8 4 4" xfId="11150" xr:uid="{00000000-0005-0000-0000-00007F330000}"/>
    <cellStyle name="Output 12 8 4 5" xfId="12572" xr:uid="{00000000-0005-0000-0000-000080330000}"/>
    <cellStyle name="Output 12 8 5" xfId="5883" xr:uid="{00000000-0005-0000-0000-000081330000}"/>
    <cellStyle name="Output 12 8 5 2" xfId="11155" xr:uid="{00000000-0005-0000-0000-000082330000}"/>
    <cellStyle name="Output 12 8 5 3" xfId="11154" xr:uid="{00000000-0005-0000-0000-000083330000}"/>
    <cellStyle name="Output 12 8 5 4" xfId="12394" xr:uid="{00000000-0005-0000-0000-000084330000}"/>
    <cellStyle name="Output 12 8 6" xfId="11156" xr:uid="{00000000-0005-0000-0000-000085330000}"/>
    <cellStyle name="Output 12 8 7" xfId="11141" xr:uid="{00000000-0005-0000-0000-000086330000}"/>
    <cellStyle name="Output 12 8 8" xfId="14881" xr:uid="{00000000-0005-0000-0000-000087330000}"/>
    <cellStyle name="Output 12 9" xfId="544" xr:uid="{00000000-0005-0000-0000-000088330000}"/>
    <cellStyle name="Output 12 9 2" xfId="5323" xr:uid="{00000000-0005-0000-0000-000089330000}"/>
    <cellStyle name="Output 12 9 2 2" xfId="6028" xr:uid="{00000000-0005-0000-0000-00008A330000}"/>
    <cellStyle name="Output 12 9 2 2 2" xfId="11160" xr:uid="{00000000-0005-0000-0000-00008B330000}"/>
    <cellStyle name="Output 12 9 2 2 3" xfId="11159" xr:uid="{00000000-0005-0000-0000-00008C330000}"/>
    <cellStyle name="Output 12 9 2 2 4" xfId="12305" xr:uid="{00000000-0005-0000-0000-00008D330000}"/>
    <cellStyle name="Output 12 9 2 3" xfId="11161" xr:uid="{00000000-0005-0000-0000-00008E330000}"/>
    <cellStyle name="Output 12 9 2 4" xfId="11158" xr:uid="{00000000-0005-0000-0000-00008F330000}"/>
    <cellStyle name="Output 12 9 2 5" xfId="12683" xr:uid="{00000000-0005-0000-0000-000090330000}"/>
    <cellStyle name="Output 12 9 3" xfId="5574" xr:uid="{00000000-0005-0000-0000-000091330000}"/>
    <cellStyle name="Output 12 9 3 2" xfId="6279" xr:uid="{00000000-0005-0000-0000-000092330000}"/>
    <cellStyle name="Output 12 9 3 2 2" xfId="11164" xr:uid="{00000000-0005-0000-0000-000093330000}"/>
    <cellStyle name="Output 12 9 3 2 3" xfId="11163" xr:uid="{00000000-0005-0000-0000-000094330000}"/>
    <cellStyle name="Output 12 9 3 2 4" xfId="12154" xr:uid="{00000000-0005-0000-0000-000095330000}"/>
    <cellStyle name="Output 12 9 3 3" xfId="11165" xr:uid="{00000000-0005-0000-0000-000096330000}"/>
    <cellStyle name="Output 12 9 3 4" xfId="11162" xr:uid="{00000000-0005-0000-0000-000097330000}"/>
    <cellStyle name="Output 12 9 3 5" xfId="12532" xr:uid="{00000000-0005-0000-0000-000098330000}"/>
    <cellStyle name="Output 12 9 4" xfId="5647" xr:uid="{00000000-0005-0000-0000-000099330000}"/>
    <cellStyle name="Output 12 9 4 2" xfId="6352" xr:uid="{00000000-0005-0000-0000-00009A330000}"/>
    <cellStyle name="Output 12 9 4 2 2" xfId="11168" xr:uid="{00000000-0005-0000-0000-00009B330000}"/>
    <cellStyle name="Output 12 9 4 2 3" xfId="11167" xr:uid="{00000000-0005-0000-0000-00009C330000}"/>
    <cellStyle name="Output 12 9 4 2 4" xfId="12108" xr:uid="{00000000-0005-0000-0000-00009D330000}"/>
    <cellStyle name="Output 12 9 4 3" xfId="11169" xr:uid="{00000000-0005-0000-0000-00009E330000}"/>
    <cellStyle name="Output 12 9 4 4" xfId="11166" xr:uid="{00000000-0005-0000-0000-00009F330000}"/>
    <cellStyle name="Output 12 9 4 5" xfId="12486" xr:uid="{00000000-0005-0000-0000-0000A0330000}"/>
    <cellStyle name="Output 12 9 5" xfId="5875" xr:uid="{00000000-0005-0000-0000-0000A1330000}"/>
    <cellStyle name="Output 12 9 5 2" xfId="11171" xr:uid="{00000000-0005-0000-0000-0000A2330000}"/>
    <cellStyle name="Output 12 9 5 3" xfId="11170" xr:uid="{00000000-0005-0000-0000-0000A3330000}"/>
    <cellStyle name="Output 12 9 5 4" xfId="12399" xr:uid="{00000000-0005-0000-0000-0000A4330000}"/>
    <cellStyle name="Output 12 9 6" xfId="11172" xr:uid="{00000000-0005-0000-0000-0000A5330000}"/>
    <cellStyle name="Output 12 9 7" xfId="11157" xr:uid="{00000000-0005-0000-0000-0000A6330000}"/>
    <cellStyle name="Output 12 9 8" xfId="14891" xr:uid="{00000000-0005-0000-0000-0000A7330000}"/>
    <cellStyle name="Output 13" xfId="754" xr:uid="{00000000-0005-0000-0000-0000A8330000}"/>
    <cellStyle name="Output 13 2" xfId="5350" xr:uid="{00000000-0005-0000-0000-0000A9330000}"/>
    <cellStyle name="Output 13 2 2" xfId="6055" xr:uid="{00000000-0005-0000-0000-0000AA330000}"/>
    <cellStyle name="Output 13 2 2 2" xfId="11176" xr:uid="{00000000-0005-0000-0000-0000AB330000}"/>
    <cellStyle name="Output 13 2 2 3" xfId="11175" xr:uid="{00000000-0005-0000-0000-0000AC330000}"/>
    <cellStyle name="Output 13 2 2 4" xfId="12289" xr:uid="{00000000-0005-0000-0000-0000AD330000}"/>
    <cellStyle name="Output 13 2 3" xfId="11177" xr:uid="{00000000-0005-0000-0000-0000AE330000}"/>
    <cellStyle name="Output 13 2 4" xfId="11174" xr:uid="{00000000-0005-0000-0000-0000AF330000}"/>
    <cellStyle name="Output 13 2 5" xfId="12667" xr:uid="{00000000-0005-0000-0000-0000B0330000}"/>
    <cellStyle name="Output 13 3" xfId="5495" xr:uid="{00000000-0005-0000-0000-0000B1330000}"/>
    <cellStyle name="Output 13 3 2" xfId="6200" xr:uid="{00000000-0005-0000-0000-0000B2330000}"/>
    <cellStyle name="Output 13 3 2 2" xfId="11180" xr:uid="{00000000-0005-0000-0000-0000B3330000}"/>
    <cellStyle name="Output 13 3 2 3" xfId="11179" xr:uid="{00000000-0005-0000-0000-0000B4330000}"/>
    <cellStyle name="Output 13 3 2 4" xfId="12205" xr:uid="{00000000-0005-0000-0000-0000B5330000}"/>
    <cellStyle name="Output 13 3 3" xfId="11181" xr:uid="{00000000-0005-0000-0000-0000B6330000}"/>
    <cellStyle name="Output 13 3 4" xfId="11178" xr:uid="{00000000-0005-0000-0000-0000B7330000}"/>
    <cellStyle name="Output 13 3 5" xfId="12583" xr:uid="{00000000-0005-0000-0000-0000B8330000}"/>
    <cellStyle name="Output 13 4" xfId="5661" xr:uid="{00000000-0005-0000-0000-0000B9330000}"/>
    <cellStyle name="Output 13 4 2" xfId="6366" xr:uid="{00000000-0005-0000-0000-0000BA330000}"/>
    <cellStyle name="Output 13 4 2 2" xfId="11184" xr:uid="{00000000-0005-0000-0000-0000BB330000}"/>
    <cellStyle name="Output 13 4 2 3" xfId="11183" xr:uid="{00000000-0005-0000-0000-0000BC330000}"/>
    <cellStyle name="Output 13 4 2 4" xfId="12102" xr:uid="{00000000-0005-0000-0000-0000BD330000}"/>
    <cellStyle name="Output 13 4 3" xfId="11185" xr:uid="{00000000-0005-0000-0000-0000BE330000}"/>
    <cellStyle name="Output 13 4 4" xfId="11182" xr:uid="{00000000-0005-0000-0000-0000BF330000}"/>
    <cellStyle name="Output 13 4 5" xfId="12480" xr:uid="{00000000-0005-0000-0000-0000C0330000}"/>
    <cellStyle name="Output 13 5" xfId="5896" xr:uid="{00000000-0005-0000-0000-0000C1330000}"/>
    <cellStyle name="Output 13 5 2" xfId="11187" xr:uid="{00000000-0005-0000-0000-0000C2330000}"/>
    <cellStyle name="Output 13 5 3" xfId="11186" xr:uid="{00000000-0005-0000-0000-0000C3330000}"/>
    <cellStyle name="Output 13 5 4" xfId="12386" xr:uid="{00000000-0005-0000-0000-0000C4330000}"/>
    <cellStyle name="Output 13 6" xfId="11188" xr:uid="{00000000-0005-0000-0000-0000C5330000}"/>
    <cellStyle name="Output 13 7" xfId="11173" xr:uid="{00000000-0005-0000-0000-0000C6330000}"/>
    <cellStyle name="Output 13 8" xfId="14863" xr:uid="{00000000-0005-0000-0000-0000C7330000}"/>
    <cellStyle name="Output 14" xfId="646" xr:uid="{00000000-0005-0000-0000-0000C8330000}"/>
    <cellStyle name="Output 14 2" xfId="5337" xr:uid="{00000000-0005-0000-0000-0000C9330000}"/>
    <cellStyle name="Output 14 2 2" xfId="6042" xr:uid="{00000000-0005-0000-0000-0000CA330000}"/>
    <cellStyle name="Output 14 2 2 2" xfId="11192" xr:uid="{00000000-0005-0000-0000-0000CB330000}"/>
    <cellStyle name="Output 14 2 2 3" xfId="11191" xr:uid="{00000000-0005-0000-0000-0000CC330000}"/>
    <cellStyle name="Output 14 2 2 4" xfId="12296" xr:uid="{00000000-0005-0000-0000-0000CD330000}"/>
    <cellStyle name="Output 14 2 3" xfId="11193" xr:uid="{00000000-0005-0000-0000-0000CE330000}"/>
    <cellStyle name="Output 14 2 4" xfId="11190" xr:uid="{00000000-0005-0000-0000-0000CF330000}"/>
    <cellStyle name="Output 14 2 5" xfId="12674" xr:uid="{00000000-0005-0000-0000-0000D0330000}"/>
    <cellStyle name="Output 14 3" xfId="5485" xr:uid="{00000000-0005-0000-0000-0000D1330000}"/>
    <cellStyle name="Output 14 3 2" xfId="6190" xr:uid="{00000000-0005-0000-0000-0000D2330000}"/>
    <cellStyle name="Output 14 3 2 2" xfId="11196" xr:uid="{00000000-0005-0000-0000-0000D3330000}"/>
    <cellStyle name="Output 14 3 2 3" xfId="11195" xr:uid="{00000000-0005-0000-0000-0000D4330000}"/>
    <cellStyle name="Output 14 3 2 4" xfId="12211" xr:uid="{00000000-0005-0000-0000-0000D5330000}"/>
    <cellStyle name="Output 14 3 3" xfId="11197" xr:uid="{00000000-0005-0000-0000-0000D6330000}"/>
    <cellStyle name="Output 14 3 4" xfId="11194" xr:uid="{00000000-0005-0000-0000-0000D7330000}"/>
    <cellStyle name="Output 14 3 5" xfId="12589" xr:uid="{00000000-0005-0000-0000-0000D8330000}"/>
    <cellStyle name="Output 14 4" xfId="5726" xr:uid="{00000000-0005-0000-0000-0000D9330000}"/>
    <cellStyle name="Output 14 4 2" xfId="6431" xr:uid="{00000000-0005-0000-0000-0000DA330000}"/>
    <cellStyle name="Output 14 4 2 2" xfId="11200" xr:uid="{00000000-0005-0000-0000-0000DB330000}"/>
    <cellStyle name="Output 14 4 2 3" xfId="11199" xr:uid="{00000000-0005-0000-0000-0000DC330000}"/>
    <cellStyle name="Output 14 4 2 4" xfId="12074" xr:uid="{00000000-0005-0000-0000-0000DD330000}"/>
    <cellStyle name="Output 14 4 3" xfId="11201" xr:uid="{00000000-0005-0000-0000-0000DE330000}"/>
    <cellStyle name="Output 14 4 4" xfId="11198" xr:uid="{00000000-0005-0000-0000-0000DF330000}"/>
    <cellStyle name="Output 14 4 5" xfId="12439" xr:uid="{00000000-0005-0000-0000-0000E0330000}"/>
    <cellStyle name="Output 14 5" xfId="5885" xr:uid="{00000000-0005-0000-0000-0000E1330000}"/>
    <cellStyle name="Output 14 5 2" xfId="11203" xr:uid="{00000000-0005-0000-0000-0000E2330000}"/>
    <cellStyle name="Output 14 5 3" xfId="11202" xr:uid="{00000000-0005-0000-0000-0000E3330000}"/>
    <cellStyle name="Output 14 5 4" xfId="12392" xr:uid="{00000000-0005-0000-0000-0000E4330000}"/>
    <cellStyle name="Output 14 6" xfId="11204" xr:uid="{00000000-0005-0000-0000-0000E5330000}"/>
    <cellStyle name="Output 14 7" xfId="11189" xr:uid="{00000000-0005-0000-0000-0000E6330000}"/>
    <cellStyle name="Output 14 8" xfId="14875" xr:uid="{00000000-0005-0000-0000-0000E7330000}"/>
    <cellStyle name="Output 15" xfId="549" xr:uid="{00000000-0005-0000-0000-0000E8330000}"/>
    <cellStyle name="Output 15 2" xfId="5325" xr:uid="{00000000-0005-0000-0000-0000E9330000}"/>
    <cellStyle name="Output 15 2 2" xfId="6030" xr:uid="{00000000-0005-0000-0000-0000EA330000}"/>
    <cellStyle name="Output 15 2 2 2" xfId="11208" xr:uid="{00000000-0005-0000-0000-0000EB330000}"/>
    <cellStyle name="Output 15 2 2 3" xfId="11207" xr:uid="{00000000-0005-0000-0000-0000EC330000}"/>
    <cellStyle name="Output 15 2 2 4" xfId="12303" xr:uid="{00000000-0005-0000-0000-0000ED330000}"/>
    <cellStyle name="Output 15 2 3" xfId="11209" xr:uid="{00000000-0005-0000-0000-0000EE330000}"/>
    <cellStyle name="Output 15 2 4" xfId="11206" xr:uid="{00000000-0005-0000-0000-0000EF330000}"/>
    <cellStyle name="Output 15 2 5" xfId="12681" xr:uid="{00000000-0005-0000-0000-0000F0330000}"/>
    <cellStyle name="Output 15 3" xfId="5588" xr:uid="{00000000-0005-0000-0000-0000F1330000}"/>
    <cellStyle name="Output 15 3 2" xfId="6293" xr:uid="{00000000-0005-0000-0000-0000F2330000}"/>
    <cellStyle name="Output 15 3 2 2" xfId="11212" xr:uid="{00000000-0005-0000-0000-0000F3330000}"/>
    <cellStyle name="Output 15 3 2 3" xfId="11211" xr:uid="{00000000-0005-0000-0000-0000F4330000}"/>
    <cellStyle name="Output 15 3 2 4" xfId="12143" xr:uid="{00000000-0005-0000-0000-0000F5330000}"/>
    <cellStyle name="Output 15 3 3" xfId="11213" xr:uid="{00000000-0005-0000-0000-0000F6330000}"/>
    <cellStyle name="Output 15 3 4" xfId="11210" xr:uid="{00000000-0005-0000-0000-0000F7330000}"/>
    <cellStyle name="Output 15 3 5" xfId="12521" xr:uid="{00000000-0005-0000-0000-0000F8330000}"/>
    <cellStyle name="Output 15 4" xfId="5545" xr:uid="{00000000-0005-0000-0000-0000F9330000}"/>
    <cellStyle name="Output 15 4 2" xfId="6250" xr:uid="{00000000-0005-0000-0000-0000FA330000}"/>
    <cellStyle name="Output 15 4 2 2" xfId="11216" xr:uid="{00000000-0005-0000-0000-0000FB330000}"/>
    <cellStyle name="Output 15 4 2 3" xfId="11215" xr:uid="{00000000-0005-0000-0000-0000FC330000}"/>
    <cellStyle name="Output 15 4 2 4" xfId="12174" xr:uid="{00000000-0005-0000-0000-0000FD330000}"/>
    <cellStyle name="Output 15 4 3" xfId="11217" xr:uid="{00000000-0005-0000-0000-0000FE330000}"/>
    <cellStyle name="Output 15 4 4" xfId="11214" xr:uid="{00000000-0005-0000-0000-0000FF330000}"/>
    <cellStyle name="Output 15 4 5" xfId="12552" xr:uid="{00000000-0005-0000-0000-000000340000}"/>
    <cellStyle name="Output 15 5" xfId="5877" xr:uid="{00000000-0005-0000-0000-000001340000}"/>
    <cellStyle name="Output 15 5 2" xfId="11219" xr:uid="{00000000-0005-0000-0000-000002340000}"/>
    <cellStyle name="Output 15 5 3" xfId="11218" xr:uid="{00000000-0005-0000-0000-000003340000}"/>
    <cellStyle name="Output 15 5 4" xfId="12397" xr:uid="{00000000-0005-0000-0000-000004340000}"/>
    <cellStyle name="Output 15 6" xfId="11220" xr:uid="{00000000-0005-0000-0000-000005340000}"/>
    <cellStyle name="Output 15 7" xfId="11205" xr:uid="{00000000-0005-0000-0000-000006340000}"/>
    <cellStyle name="Output 15 8" xfId="14886" xr:uid="{00000000-0005-0000-0000-000007340000}"/>
    <cellStyle name="Output 16" xfId="472" xr:uid="{00000000-0005-0000-0000-000008340000}"/>
    <cellStyle name="Output 16 2" xfId="5310" xr:uid="{00000000-0005-0000-0000-000009340000}"/>
    <cellStyle name="Output 16 2 2" xfId="6015" xr:uid="{00000000-0005-0000-0000-00000A340000}"/>
    <cellStyle name="Output 16 2 2 2" xfId="11224" xr:uid="{00000000-0005-0000-0000-00000B340000}"/>
    <cellStyle name="Output 16 2 2 3" xfId="11223" xr:uid="{00000000-0005-0000-0000-00000C340000}"/>
    <cellStyle name="Output 16 2 2 4" xfId="12314" xr:uid="{00000000-0005-0000-0000-00000D340000}"/>
    <cellStyle name="Output 16 2 3" xfId="11225" xr:uid="{00000000-0005-0000-0000-00000E340000}"/>
    <cellStyle name="Output 16 2 4" xfId="11222" xr:uid="{00000000-0005-0000-0000-00000F340000}"/>
    <cellStyle name="Output 16 2 5" xfId="12692" xr:uid="{00000000-0005-0000-0000-000010340000}"/>
    <cellStyle name="Output 16 3" xfId="5595" xr:uid="{00000000-0005-0000-0000-000011340000}"/>
    <cellStyle name="Output 16 3 2" xfId="6300" xr:uid="{00000000-0005-0000-0000-000012340000}"/>
    <cellStyle name="Output 16 3 2 2" xfId="11228" xr:uid="{00000000-0005-0000-0000-000013340000}"/>
    <cellStyle name="Output 16 3 2 3" xfId="11227" xr:uid="{00000000-0005-0000-0000-000014340000}"/>
    <cellStyle name="Output 16 3 2 4" xfId="12139" xr:uid="{00000000-0005-0000-0000-000015340000}"/>
    <cellStyle name="Output 16 3 3" xfId="11229" xr:uid="{00000000-0005-0000-0000-000016340000}"/>
    <cellStyle name="Output 16 3 4" xfId="11226" xr:uid="{00000000-0005-0000-0000-000017340000}"/>
    <cellStyle name="Output 16 3 5" xfId="12517" xr:uid="{00000000-0005-0000-0000-000018340000}"/>
    <cellStyle name="Output 16 4" xfId="5734" xr:uid="{00000000-0005-0000-0000-000019340000}"/>
    <cellStyle name="Output 16 4 2" xfId="6439" xr:uid="{00000000-0005-0000-0000-00001A340000}"/>
    <cellStyle name="Output 16 4 2 2" xfId="11232" xr:uid="{00000000-0005-0000-0000-00001B340000}"/>
    <cellStyle name="Output 16 4 2 3" xfId="11231" xr:uid="{00000000-0005-0000-0000-00001C340000}"/>
    <cellStyle name="Output 16 4 2 4" xfId="12067" xr:uid="{00000000-0005-0000-0000-00001D340000}"/>
    <cellStyle name="Output 16 4 3" xfId="11233" xr:uid="{00000000-0005-0000-0000-00001E340000}"/>
    <cellStyle name="Output 16 4 4" xfId="11230" xr:uid="{00000000-0005-0000-0000-00001F340000}"/>
    <cellStyle name="Output 16 4 5" xfId="12432" xr:uid="{00000000-0005-0000-0000-000020340000}"/>
    <cellStyle name="Output 16 5" xfId="5865" xr:uid="{00000000-0005-0000-0000-000021340000}"/>
    <cellStyle name="Output 16 5 2" xfId="11235" xr:uid="{00000000-0005-0000-0000-000022340000}"/>
    <cellStyle name="Output 16 5 3" xfId="11234" xr:uid="{00000000-0005-0000-0000-000023340000}"/>
    <cellStyle name="Output 16 5 4" xfId="12405" xr:uid="{00000000-0005-0000-0000-000024340000}"/>
    <cellStyle name="Output 16 6" xfId="11236" xr:uid="{00000000-0005-0000-0000-000025340000}"/>
    <cellStyle name="Output 16 7" xfId="11221" xr:uid="{00000000-0005-0000-0000-000026340000}"/>
    <cellStyle name="Output 16 8" xfId="14899" xr:uid="{00000000-0005-0000-0000-000027340000}"/>
    <cellStyle name="Output 17" xfId="395" xr:uid="{00000000-0005-0000-0000-000028340000}"/>
    <cellStyle name="Output 17 2" xfId="5302" xr:uid="{00000000-0005-0000-0000-000029340000}"/>
    <cellStyle name="Output 17 2 2" xfId="6007" xr:uid="{00000000-0005-0000-0000-00002A340000}"/>
    <cellStyle name="Output 17 2 2 2" xfId="11240" xr:uid="{00000000-0005-0000-0000-00002B340000}"/>
    <cellStyle name="Output 17 2 2 3" xfId="11239" xr:uid="{00000000-0005-0000-0000-00002C340000}"/>
    <cellStyle name="Output 17 2 2 4" xfId="12319" xr:uid="{00000000-0005-0000-0000-00002D340000}"/>
    <cellStyle name="Output 17 2 3" xfId="11241" xr:uid="{00000000-0005-0000-0000-00002E340000}"/>
    <cellStyle name="Output 17 2 4" xfId="11238" xr:uid="{00000000-0005-0000-0000-00002F340000}"/>
    <cellStyle name="Output 17 2 5" xfId="12697" xr:uid="{00000000-0005-0000-0000-000030340000}"/>
    <cellStyle name="Output 17 3" xfId="5714" xr:uid="{00000000-0005-0000-0000-000031340000}"/>
    <cellStyle name="Output 17 3 2" xfId="6419" xr:uid="{00000000-0005-0000-0000-000032340000}"/>
    <cellStyle name="Output 17 3 2 2" xfId="11244" xr:uid="{00000000-0005-0000-0000-000033340000}"/>
    <cellStyle name="Output 17 3 2 3" xfId="11243" xr:uid="{00000000-0005-0000-0000-000034340000}"/>
    <cellStyle name="Output 17 3 2 4" xfId="12061" xr:uid="{00000000-0005-0000-0000-000035340000}"/>
    <cellStyle name="Output 17 3 3" xfId="11245" xr:uid="{00000000-0005-0000-0000-000036340000}"/>
    <cellStyle name="Output 17 3 4" xfId="11242" xr:uid="{00000000-0005-0000-0000-000037340000}"/>
    <cellStyle name="Output 17 3 5" xfId="12449" xr:uid="{00000000-0005-0000-0000-000038340000}"/>
    <cellStyle name="Output 17 4" xfId="5314" xr:uid="{00000000-0005-0000-0000-000039340000}"/>
    <cellStyle name="Output 17 4 2" xfId="6019" xr:uid="{00000000-0005-0000-0000-00003A340000}"/>
    <cellStyle name="Output 17 4 2 2" xfId="11248" xr:uid="{00000000-0005-0000-0000-00003B340000}"/>
    <cellStyle name="Output 17 4 2 3" xfId="11247" xr:uid="{00000000-0005-0000-0000-00003C340000}"/>
    <cellStyle name="Output 17 4 2 4" xfId="12312" xr:uid="{00000000-0005-0000-0000-00003D340000}"/>
    <cellStyle name="Output 17 4 3" xfId="11249" xr:uid="{00000000-0005-0000-0000-00003E340000}"/>
    <cellStyle name="Output 17 4 4" xfId="11246" xr:uid="{00000000-0005-0000-0000-00003F340000}"/>
    <cellStyle name="Output 17 4 5" xfId="12690" xr:uid="{00000000-0005-0000-0000-000040340000}"/>
    <cellStyle name="Output 17 5" xfId="5858" xr:uid="{00000000-0005-0000-0000-000041340000}"/>
    <cellStyle name="Output 17 5 2" xfId="11251" xr:uid="{00000000-0005-0000-0000-000042340000}"/>
    <cellStyle name="Output 17 5 3" xfId="11250" xr:uid="{00000000-0005-0000-0000-000043340000}"/>
    <cellStyle name="Output 17 5 4" xfId="12409" xr:uid="{00000000-0005-0000-0000-000044340000}"/>
    <cellStyle name="Output 17 6" xfId="11252" xr:uid="{00000000-0005-0000-0000-000045340000}"/>
    <cellStyle name="Output 17 7" xfId="11237" xr:uid="{00000000-0005-0000-0000-000046340000}"/>
    <cellStyle name="Output 17 8" xfId="14907" xr:uid="{00000000-0005-0000-0000-000047340000}"/>
    <cellStyle name="Output 18" xfId="339" xr:uid="{00000000-0005-0000-0000-000048340000}"/>
    <cellStyle name="Output 18 2" xfId="5294" xr:uid="{00000000-0005-0000-0000-000049340000}"/>
    <cellStyle name="Output 18 2 2" xfId="5999" xr:uid="{00000000-0005-0000-0000-00004A340000}"/>
    <cellStyle name="Output 18 2 2 2" xfId="11256" xr:uid="{00000000-0005-0000-0000-00004B340000}"/>
    <cellStyle name="Output 18 2 2 3" xfId="11255" xr:uid="{00000000-0005-0000-0000-00004C340000}"/>
    <cellStyle name="Output 18 2 2 4" xfId="12323" xr:uid="{00000000-0005-0000-0000-00004D340000}"/>
    <cellStyle name="Output 18 2 3" xfId="11257" xr:uid="{00000000-0005-0000-0000-00004E340000}"/>
    <cellStyle name="Output 18 2 4" xfId="11254" xr:uid="{00000000-0005-0000-0000-00004F340000}"/>
    <cellStyle name="Output 18 2 5" xfId="12701" xr:uid="{00000000-0005-0000-0000-000050340000}"/>
    <cellStyle name="Output 18 3" xfId="5435" xr:uid="{00000000-0005-0000-0000-000051340000}"/>
    <cellStyle name="Output 18 3 2" xfId="6140" xr:uid="{00000000-0005-0000-0000-000052340000}"/>
    <cellStyle name="Output 18 3 2 2" xfId="11260" xr:uid="{00000000-0005-0000-0000-000053340000}"/>
    <cellStyle name="Output 18 3 2 3" xfId="11259" xr:uid="{00000000-0005-0000-0000-000054340000}"/>
    <cellStyle name="Output 18 3 2 4" xfId="12237" xr:uid="{00000000-0005-0000-0000-000055340000}"/>
    <cellStyle name="Output 18 3 3" xfId="11261" xr:uid="{00000000-0005-0000-0000-000056340000}"/>
    <cellStyle name="Output 18 3 4" xfId="11258" xr:uid="{00000000-0005-0000-0000-000057340000}"/>
    <cellStyle name="Output 18 3 5" xfId="12615" xr:uid="{00000000-0005-0000-0000-000058340000}"/>
    <cellStyle name="Output 18 4" xfId="5524" xr:uid="{00000000-0005-0000-0000-000059340000}"/>
    <cellStyle name="Output 18 4 2" xfId="6229" xr:uid="{00000000-0005-0000-0000-00005A340000}"/>
    <cellStyle name="Output 18 4 2 2" xfId="11264" xr:uid="{00000000-0005-0000-0000-00005B340000}"/>
    <cellStyle name="Output 18 4 2 3" xfId="11263" xr:uid="{00000000-0005-0000-0000-00005C340000}"/>
    <cellStyle name="Output 18 4 2 4" xfId="12188" xr:uid="{00000000-0005-0000-0000-00005D340000}"/>
    <cellStyle name="Output 18 4 3" xfId="11265" xr:uid="{00000000-0005-0000-0000-00005E340000}"/>
    <cellStyle name="Output 18 4 4" xfId="11262" xr:uid="{00000000-0005-0000-0000-00005F340000}"/>
    <cellStyle name="Output 18 4 5" xfId="12566" xr:uid="{00000000-0005-0000-0000-000060340000}"/>
    <cellStyle name="Output 18 5" xfId="5851" xr:uid="{00000000-0005-0000-0000-000061340000}"/>
    <cellStyle name="Output 18 5 2" xfId="11267" xr:uid="{00000000-0005-0000-0000-000062340000}"/>
    <cellStyle name="Output 18 5 3" xfId="11266" xr:uid="{00000000-0005-0000-0000-000063340000}"/>
    <cellStyle name="Output 18 5 4" xfId="12413" xr:uid="{00000000-0005-0000-0000-000064340000}"/>
    <cellStyle name="Output 18 6" xfId="11268" xr:uid="{00000000-0005-0000-0000-000065340000}"/>
    <cellStyle name="Output 18 7" xfId="11253" xr:uid="{00000000-0005-0000-0000-000066340000}"/>
    <cellStyle name="Output 18 8" xfId="14916" xr:uid="{00000000-0005-0000-0000-000067340000}"/>
    <cellStyle name="Output 19" xfId="11269" xr:uid="{00000000-0005-0000-0000-000068340000}"/>
    <cellStyle name="Output 2" xfId="109" xr:uid="{00000000-0005-0000-0000-000069340000}"/>
    <cellStyle name="Output 2 2" xfId="1550" xr:uid="{00000000-0005-0000-0000-00006A340000}"/>
    <cellStyle name="Output 2 2 2" xfId="5990" xr:uid="{00000000-0005-0000-0000-00006B340000}"/>
    <cellStyle name="Output 2 2 2 2" xfId="11273" xr:uid="{00000000-0005-0000-0000-00006C340000}"/>
    <cellStyle name="Output 2 2 2 3" xfId="11272" xr:uid="{00000000-0005-0000-0000-00006D340000}"/>
    <cellStyle name="Output 2 2 2 4" xfId="12329" xr:uid="{00000000-0005-0000-0000-00006E340000}"/>
    <cellStyle name="Output 2 2 3" xfId="11274" xr:uid="{00000000-0005-0000-0000-00006F340000}"/>
    <cellStyle name="Output 2 2 4" xfId="11271" xr:uid="{00000000-0005-0000-0000-000070340000}"/>
    <cellStyle name="Output 2 2 5" xfId="14754" xr:uid="{00000000-0005-0000-0000-000071340000}"/>
    <cellStyle name="Output 2 3" xfId="5474" xr:uid="{00000000-0005-0000-0000-000072340000}"/>
    <cellStyle name="Output 2 3 2" xfId="6179" xr:uid="{00000000-0005-0000-0000-000073340000}"/>
    <cellStyle name="Output 2 3 2 2" xfId="11277" xr:uid="{00000000-0005-0000-0000-000074340000}"/>
    <cellStyle name="Output 2 3 2 3" xfId="11276" xr:uid="{00000000-0005-0000-0000-000075340000}"/>
    <cellStyle name="Output 2 3 2 4" xfId="12215" xr:uid="{00000000-0005-0000-0000-000076340000}"/>
    <cellStyle name="Output 2 3 3" xfId="11278" xr:uid="{00000000-0005-0000-0000-000077340000}"/>
    <cellStyle name="Output 2 3 4" xfId="11275" xr:uid="{00000000-0005-0000-0000-000078340000}"/>
    <cellStyle name="Output 2 3 5" xfId="12593" xr:uid="{00000000-0005-0000-0000-000079340000}"/>
    <cellStyle name="Output 2 4" xfId="5510" xr:uid="{00000000-0005-0000-0000-00007A340000}"/>
    <cellStyle name="Output 2 4 2" xfId="6215" xr:uid="{00000000-0005-0000-0000-00007B340000}"/>
    <cellStyle name="Output 2 4 2 2" xfId="11281" xr:uid="{00000000-0005-0000-0000-00007C340000}"/>
    <cellStyle name="Output 2 4 2 3" xfId="11280" xr:uid="{00000000-0005-0000-0000-00007D340000}"/>
    <cellStyle name="Output 2 4 2 4" xfId="12197" xr:uid="{00000000-0005-0000-0000-00007E340000}"/>
    <cellStyle name="Output 2 4 3" xfId="11282" xr:uid="{00000000-0005-0000-0000-00007F340000}"/>
    <cellStyle name="Output 2 4 4" xfId="11279" xr:uid="{00000000-0005-0000-0000-000080340000}"/>
    <cellStyle name="Output 2 4 5" xfId="12575" xr:uid="{00000000-0005-0000-0000-000081340000}"/>
    <cellStyle name="Output 2 5" xfId="5723" xr:uid="{00000000-0005-0000-0000-000082340000}"/>
    <cellStyle name="Output 2 5 2" xfId="6428" xr:uid="{00000000-0005-0000-0000-000083340000}"/>
    <cellStyle name="Output 2 5 2 2" xfId="11285" xr:uid="{00000000-0005-0000-0000-000084340000}"/>
    <cellStyle name="Output 2 5 2 3" xfId="11284" xr:uid="{00000000-0005-0000-0000-000085340000}"/>
    <cellStyle name="Output 2 5 2 4" xfId="12077" xr:uid="{00000000-0005-0000-0000-000086340000}"/>
    <cellStyle name="Output 2 5 3" xfId="11286" xr:uid="{00000000-0005-0000-0000-000087340000}"/>
    <cellStyle name="Output 2 5 4" xfId="11283" xr:uid="{00000000-0005-0000-0000-000088340000}"/>
    <cellStyle name="Output 2 5 5" xfId="12442" xr:uid="{00000000-0005-0000-0000-000089340000}"/>
    <cellStyle name="Output 2 6" xfId="5791" xr:uid="{00000000-0005-0000-0000-00008A340000}"/>
    <cellStyle name="Output 2 6 2" xfId="11288" xr:uid="{00000000-0005-0000-0000-00008B340000}"/>
    <cellStyle name="Output 2 6 3" xfId="11287" xr:uid="{00000000-0005-0000-0000-00008C340000}"/>
    <cellStyle name="Output 2 6 4" xfId="12425" xr:uid="{00000000-0005-0000-0000-00008D340000}"/>
    <cellStyle name="Output 2 7" xfId="11289" xr:uid="{00000000-0005-0000-0000-00008E340000}"/>
    <cellStyle name="Output 2 8" xfId="11270" xr:uid="{00000000-0005-0000-0000-00008F340000}"/>
    <cellStyle name="Output 2 9" xfId="14955" xr:uid="{00000000-0005-0000-0000-000090340000}"/>
    <cellStyle name="Output 20" xfId="10932" xr:uid="{00000000-0005-0000-0000-000091340000}"/>
    <cellStyle name="Output 3" xfId="1500" xr:uid="{00000000-0005-0000-0000-000092340000}"/>
    <cellStyle name="Output 3 2" xfId="5467" xr:uid="{00000000-0005-0000-0000-000093340000}"/>
    <cellStyle name="Output 3 2 2" xfId="6172" xr:uid="{00000000-0005-0000-0000-000094340000}"/>
    <cellStyle name="Output 3 2 2 2" xfId="11293" xr:uid="{00000000-0005-0000-0000-000095340000}"/>
    <cellStyle name="Output 3 2 2 3" xfId="11292" xr:uid="{00000000-0005-0000-0000-000096340000}"/>
    <cellStyle name="Output 3 2 2 4" xfId="12219" xr:uid="{00000000-0005-0000-0000-000097340000}"/>
    <cellStyle name="Output 3 2 3" xfId="11294" xr:uid="{00000000-0005-0000-0000-000098340000}"/>
    <cellStyle name="Output 3 2 4" xfId="11291" xr:uid="{00000000-0005-0000-0000-000099340000}"/>
    <cellStyle name="Output 3 2 5" xfId="12597" xr:uid="{00000000-0005-0000-0000-00009A340000}"/>
    <cellStyle name="Output 3 3" xfId="5625" xr:uid="{00000000-0005-0000-0000-00009B340000}"/>
    <cellStyle name="Output 3 3 2" xfId="6330" xr:uid="{00000000-0005-0000-0000-00009C340000}"/>
    <cellStyle name="Output 3 3 2 2" xfId="11297" xr:uid="{00000000-0005-0000-0000-00009D340000}"/>
    <cellStyle name="Output 3 3 2 3" xfId="11296" xr:uid="{00000000-0005-0000-0000-00009E340000}"/>
    <cellStyle name="Output 3 3 2 4" xfId="12121" xr:uid="{00000000-0005-0000-0000-00009F340000}"/>
    <cellStyle name="Output 3 3 3" xfId="11298" xr:uid="{00000000-0005-0000-0000-0000A0340000}"/>
    <cellStyle name="Output 3 3 4" xfId="11295" xr:uid="{00000000-0005-0000-0000-0000A1340000}"/>
    <cellStyle name="Output 3 3 5" xfId="12499" xr:uid="{00000000-0005-0000-0000-0000A2340000}"/>
    <cellStyle name="Output 3 4" xfId="322" xr:uid="{00000000-0005-0000-0000-0000A3340000}"/>
    <cellStyle name="Output 3 4 2" xfId="5848" xr:uid="{00000000-0005-0000-0000-0000A4340000}"/>
    <cellStyle name="Output 3 4 2 2" xfId="11301" xr:uid="{00000000-0005-0000-0000-0000A5340000}"/>
    <cellStyle name="Output 3 4 2 3" xfId="11300" xr:uid="{00000000-0005-0000-0000-0000A6340000}"/>
    <cellStyle name="Output 3 4 2 4" xfId="12415" xr:uid="{00000000-0005-0000-0000-0000A7340000}"/>
    <cellStyle name="Output 3 4 3" xfId="11302" xr:uid="{00000000-0005-0000-0000-0000A8340000}"/>
    <cellStyle name="Output 3 4 4" xfId="11299" xr:uid="{00000000-0005-0000-0000-0000A9340000}"/>
    <cellStyle name="Output 3 4 5" xfId="14925" xr:uid="{00000000-0005-0000-0000-0000AA340000}"/>
    <cellStyle name="Output 3 5" xfId="5985" xr:uid="{00000000-0005-0000-0000-0000AB340000}"/>
    <cellStyle name="Output 3 5 2" xfId="11304" xr:uid="{00000000-0005-0000-0000-0000AC340000}"/>
    <cellStyle name="Output 3 5 3" xfId="11303" xr:uid="{00000000-0005-0000-0000-0000AD340000}"/>
    <cellStyle name="Output 3 5 4" xfId="12332" xr:uid="{00000000-0005-0000-0000-0000AE340000}"/>
    <cellStyle name="Output 3 6" xfId="11305" xr:uid="{00000000-0005-0000-0000-0000AF340000}"/>
    <cellStyle name="Output 3 7" xfId="11290" xr:uid="{00000000-0005-0000-0000-0000B0340000}"/>
    <cellStyle name="Output 3 8" xfId="14762" xr:uid="{00000000-0005-0000-0000-0000B1340000}"/>
    <cellStyle name="Output 4" xfId="1452" xr:uid="{00000000-0005-0000-0000-0000B2340000}"/>
    <cellStyle name="Output 4 2" xfId="5458" xr:uid="{00000000-0005-0000-0000-0000B3340000}"/>
    <cellStyle name="Output 4 2 2" xfId="6163" xr:uid="{00000000-0005-0000-0000-0000B4340000}"/>
    <cellStyle name="Output 4 2 2 2" xfId="11309" xr:uid="{00000000-0005-0000-0000-0000B5340000}"/>
    <cellStyle name="Output 4 2 2 3" xfId="11308" xr:uid="{00000000-0005-0000-0000-0000B6340000}"/>
    <cellStyle name="Output 4 2 2 4" xfId="12223" xr:uid="{00000000-0005-0000-0000-0000B7340000}"/>
    <cellStyle name="Output 4 2 3" xfId="11310" xr:uid="{00000000-0005-0000-0000-0000B8340000}"/>
    <cellStyle name="Output 4 2 4" xfId="11307" xr:uid="{00000000-0005-0000-0000-0000B9340000}"/>
    <cellStyle name="Output 4 2 5" xfId="12601" xr:uid="{00000000-0005-0000-0000-0000BA340000}"/>
    <cellStyle name="Output 4 3" xfId="5652" xr:uid="{00000000-0005-0000-0000-0000BB340000}"/>
    <cellStyle name="Output 4 3 2" xfId="6357" xr:uid="{00000000-0005-0000-0000-0000BC340000}"/>
    <cellStyle name="Output 4 3 2 2" xfId="11313" xr:uid="{00000000-0005-0000-0000-0000BD340000}"/>
    <cellStyle name="Output 4 3 2 3" xfId="11312" xr:uid="{00000000-0005-0000-0000-0000BE340000}"/>
    <cellStyle name="Output 4 3 2 4" xfId="12106" xr:uid="{00000000-0005-0000-0000-0000BF340000}"/>
    <cellStyle name="Output 4 3 3" xfId="11314" xr:uid="{00000000-0005-0000-0000-0000C0340000}"/>
    <cellStyle name="Output 4 3 4" xfId="11311" xr:uid="{00000000-0005-0000-0000-0000C1340000}"/>
    <cellStyle name="Output 4 3 5" xfId="12484" xr:uid="{00000000-0005-0000-0000-0000C2340000}"/>
    <cellStyle name="Output 4 4" xfId="5731" xr:uid="{00000000-0005-0000-0000-0000C3340000}"/>
    <cellStyle name="Output 4 4 2" xfId="6436" xr:uid="{00000000-0005-0000-0000-0000C4340000}"/>
    <cellStyle name="Output 4 4 2 2" xfId="11317" xr:uid="{00000000-0005-0000-0000-0000C5340000}"/>
    <cellStyle name="Output 4 4 2 3" xfId="11316" xr:uid="{00000000-0005-0000-0000-0000C6340000}"/>
    <cellStyle name="Output 4 4 2 4" xfId="12070" xr:uid="{00000000-0005-0000-0000-0000C7340000}"/>
    <cellStyle name="Output 4 4 3" xfId="11318" xr:uid="{00000000-0005-0000-0000-0000C8340000}"/>
    <cellStyle name="Output 4 4 4" xfId="11315" xr:uid="{00000000-0005-0000-0000-0000C9340000}"/>
    <cellStyle name="Output 4 4 5" xfId="12435" xr:uid="{00000000-0005-0000-0000-0000CA340000}"/>
    <cellStyle name="Output 4 5" xfId="5979" xr:uid="{00000000-0005-0000-0000-0000CB340000}"/>
    <cellStyle name="Output 4 5 2" xfId="11320" xr:uid="{00000000-0005-0000-0000-0000CC340000}"/>
    <cellStyle name="Output 4 5 3" xfId="11319" xr:uid="{00000000-0005-0000-0000-0000CD340000}"/>
    <cellStyle name="Output 4 5 4" xfId="12335" xr:uid="{00000000-0005-0000-0000-0000CE340000}"/>
    <cellStyle name="Output 4 6" xfId="11321" xr:uid="{00000000-0005-0000-0000-0000CF340000}"/>
    <cellStyle name="Output 4 7" xfId="11306" xr:uid="{00000000-0005-0000-0000-0000D0340000}"/>
    <cellStyle name="Output 4 8" xfId="14769" xr:uid="{00000000-0005-0000-0000-0000D1340000}"/>
    <cellStyle name="Output 5" xfId="1403" xr:uid="{00000000-0005-0000-0000-0000D2340000}"/>
    <cellStyle name="Output 5 2" xfId="5452" xr:uid="{00000000-0005-0000-0000-0000D3340000}"/>
    <cellStyle name="Output 5 2 2" xfId="6157" xr:uid="{00000000-0005-0000-0000-0000D4340000}"/>
    <cellStyle name="Output 5 2 2 2" xfId="11325" xr:uid="{00000000-0005-0000-0000-0000D5340000}"/>
    <cellStyle name="Output 5 2 2 3" xfId="11324" xr:uid="{00000000-0005-0000-0000-0000D6340000}"/>
    <cellStyle name="Output 5 2 2 4" xfId="12226" xr:uid="{00000000-0005-0000-0000-0000D7340000}"/>
    <cellStyle name="Output 5 2 3" xfId="11326" xr:uid="{00000000-0005-0000-0000-0000D8340000}"/>
    <cellStyle name="Output 5 2 4" xfId="11323" xr:uid="{00000000-0005-0000-0000-0000D9340000}"/>
    <cellStyle name="Output 5 2 5" xfId="12604" xr:uid="{00000000-0005-0000-0000-0000DA340000}"/>
    <cellStyle name="Output 5 3" xfId="5645" xr:uid="{00000000-0005-0000-0000-0000DB340000}"/>
    <cellStyle name="Output 5 3 2" xfId="6350" xr:uid="{00000000-0005-0000-0000-0000DC340000}"/>
    <cellStyle name="Output 5 3 2 2" xfId="11329" xr:uid="{00000000-0005-0000-0000-0000DD340000}"/>
    <cellStyle name="Output 5 3 2 3" xfId="11328" xr:uid="{00000000-0005-0000-0000-0000DE340000}"/>
    <cellStyle name="Output 5 3 2 4" xfId="12110" xr:uid="{00000000-0005-0000-0000-0000DF340000}"/>
    <cellStyle name="Output 5 3 3" xfId="11330" xr:uid="{00000000-0005-0000-0000-0000E0340000}"/>
    <cellStyle name="Output 5 3 4" xfId="11327" xr:uid="{00000000-0005-0000-0000-0000E1340000}"/>
    <cellStyle name="Output 5 3 5" xfId="12488" xr:uid="{00000000-0005-0000-0000-0000E2340000}"/>
    <cellStyle name="Output 5 4" xfId="5560" xr:uid="{00000000-0005-0000-0000-0000E3340000}"/>
    <cellStyle name="Output 5 4 2" xfId="6265" xr:uid="{00000000-0005-0000-0000-0000E4340000}"/>
    <cellStyle name="Output 5 4 2 2" xfId="11333" xr:uid="{00000000-0005-0000-0000-0000E5340000}"/>
    <cellStyle name="Output 5 4 2 3" xfId="11332" xr:uid="{00000000-0005-0000-0000-0000E6340000}"/>
    <cellStyle name="Output 5 4 2 4" xfId="12163" xr:uid="{00000000-0005-0000-0000-0000E7340000}"/>
    <cellStyle name="Output 5 4 3" xfId="11334" xr:uid="{00000000-0005-0000-0000-0000E8340000}"/>
    <cellStyle name="Output 5 4 4" xfId="11331" xr:uid="{00000000-0005-0000-0000-0000E9340000}"/>
    <cellStyle name="Output 5 4 5" xfId="12541" xr:uid="{00000000-0005-0000-0000-0000EA340000}"/>
    <cellStyle name="Output 5 5" xfId="5974" xr:uid="{00000000-0005-0000-0000-0000EB340000}"/>
    <cellStyle name="Output 5 5 2" xfId="11336" xr:uid="{00000000-0005-0000-0000-0000EC340000}"/>
    <cellStyle name="Output 5 5 3" xfId="11335" xr:uid="{00000000-0005-0000-0000-0000ED340000}"/>
    <cellStyle name="Output 5 5 4" xfId="12338" xr:uid="{00000000-0005-0000-0000-0000EE340000}"/>
    <cellStyle name="Output 5 6" xfId="11337" xr:uid="{00000000-0005-0000-0000-0000EF340000}"/>
    <cellStyle name="Output 5 7" xfId="11322" xr:uid="{00000000-0005-0000-0000-0000F0340000}"/>
    <cellStyle name="Output 5 8" xfId="14777" xr:uid="{00000000-0005-0000-0000-0000F1340000}"/>
    <cellStyle name="Output 6" xfId="1355" xr:uid="{00000000-0005-0000-0000-0000F2340000}"/>
    <cellStyle name="Output 6 2" xfId="5445" xr:uid="{00000000-0005-0000-0000-0000F3340000}"/>
    <cellStyle name="Output 6 2 2" xfId="6150" xr:uid="{00000000-0005-0000-0000-0000F4340000}"/>
    <cellStyle name="Output 6 2 2 2" xfId="11341" xr:uid="{00000000-0005-0000-0000-0000F5340000}"/>
    <cellStyle name="Output 6 2 2 3" xfId="11340" xr:uid="{00000000-0005-0000-0000-0000F6340000}"/>
    <cellStyle name="Output 6 2 2 4" xfId="12230" xr:uid="{00000000-0005-0000-0000-0000F7340000}"/>
    <cellStyle name="Output 6 2 3" xfId="11342" xr:uid="{00000000-0005-0000-0000-0000F8340000}"/>
    <cellStyle name="Output 6 2 4" xfId="11339" xr:uid="{00000000-0005-0000-0000-0000F9340000}"/>
    <cellStyle name="Output 6 2 5" xfId="12608" xr:uid="{00000000-0005-0000-0000-0000FA340000}"/>
    <cellStyle name="Output 6 3" xfId="5658" xr:uid="{00000000-0005-0000-0000-0000FB340000}"/>
    <cellStyle name="Output 6 3 2" xfId="6363" xr:uid="{00000000-0005-0000-0000-0000FC340000}"/>
    <cellStyle name="Output 6 3 2 2" xfId="11345" xr:uid="{00000000-0005-0000-0000-0000FD340000}"/>
    <cellStyle name="Output 6 3 2 3" xfId="11344" xr:uid="{00000000-0005-0000-0000-0000FE340000}"/>
    <cellStyle name="Output 6 3 2 4" xfId="12103" xr:uid="{00000000-0005-0000-0000-0000FF340000}"/>
    <cellStyle name="Output 6 3 3" xfId="11346" xr:uid="{00000000-0005-0000-0000-000000350000}"/>
    <cellStyle name="Output 6 3 4" xfId="11343" xr:uid="{00000000-0005-0000-0000-000001350000}"/>
    <cellStyle name="Output 6 3 5" xfId="12481" xr:uid="{00000000-0005-0000-0000-000002350000}"/>
    <cellStyle name="Output 6 4" xfId="5613" xr:uid="{00000000-0005-0000-0000-000003350000}"/>
    <cellStyle name="Output 6 4 2" xfId="6318" xr:uid="{00000000-0005-0000-0000-000004350000}"/>
    <cellStyle name="Output 6 4 2 2" xfId="11349" xr:uid="{00000000-0005-0000-0000-000005350000}"/>
    <cellStyle name="Output 6 4 2 3" xfId="11348" xr:uid="{00000000-0005-0000-0000-000006350000}"/>
    <cellStyle name="Output 6 4 2 4" xfId="12131" xr:uid="{00000000-0005-0000-0000-000007350000}"/>
    <cellStyle name="Output 6 4 3" xfId="11350" xr:uid="{00000000-0005-0000-0000-000008350000}"/>
    <cellStyle name="Output 6 4 4" xfId="11347" xr:uid="{00000000-0005-0000-0000-000009350000}"/>
    <cellStyle name="Output 6 4 5" xfId="12509" xr:uid="{00000000-0005-0000-0000-00000A350000}"/>
    <cellStyle name="Output 6 5" xfId="5969" xr:uid="{00000000-0005-0000-0000-00000B350000}"/>
    <cellStyle name="Output 6 5 2" xfId="11352" xr:uid="{00000000-0005-0000-0000-00000C350000}"/>
    <cellStyle name="Output 6 5 3" xfId="11351" xr:uid="{00000000-0005-0000-0000-00000D350000}"/>
    <cellStyle name="Output 6 5 4" xfId="12341" xr:uid="{00000000-0005-0000-0000-00000E350000}"/>
    <cellStyle name="Output 6 6" xfId="11353" xr:uid="{00000000-0005-0000-0000-00000F350000}"/>
    <cellStyle name="Output 6 7" xfId="11338" xr:uid="{00000000-0005-0000-0000-000010350000}"/>
    <cellStyle name="Output 6 8" xfId="14784" xr:uid="{00000000-0005-0000-0000-000011350000}"/>
    <cellStyle name="Output 7" xfId="1304" xr:uid="{00000000-0005-0000-0000-000012350000}"/>
    <cellStyle name="Output 7 2" xfId="5436" xr:uid="{00000000-0005-0000-0000-000013350000}"/>
    <cellStyle name="Output 7 2 2" xfId="6141" xr:uid="{00000000-0005-0000-0000-000014350000}"/>
    <cellStyle name="Output 7 2 2 2" xfId="11357" xr:uid="{00000000-0005-0000-0000-000015350000}"/>
    <cellStyle name="Output 7 2 2 3" xfId="11356" xr:uid="{00000000-0005-0000-0000-000016350000}"/>
    <cellStyle name="Output 7 2 2 4" xfId="12236" xr:uid="{00000000-0005-0000-0000-000017350000}"/>
    <cellStyle name="Output 7 2 3" xfId="11358" xr:uid="{00000000-0005-0000-0000-000018350000}"/>
    <cellStyle name="Output 7 2 4" xfId="11355" xr:uid="{00000000-0005-0000-0000-000019350000}"/>
    <cellStyle name="Output 7 2 5" xfId="12614" xr:uid="{00000000-0005-0000-0000-00001A350000}"/>
    <cellStyle name="Output 7 3" xfId="5677" xr:uid="{00000000-0005-0000-0000-00001B350000}"/>
    <cellStyle name="Output 7 3 2" xfId="6382" xr:uid="{00000000-0005-0000-0000-00001C350000}"/>
    <cellStyle name="Output 7 3 2 2" xfId="11361" xr:uid="{00000000-0005-0000-0000-00001D350000}"/>
    <cellStyle name="Output 7 3 2 3" xfId="11360" xr:uid="{00000000-0005-0000-0000-00001E350000}"/>
    <cellStyle name="Output 7 3 2 4" xfId="12093" xr:uid="{00000000-0005-0000-0000-00001F350000}"/>
    <cellStyle name="Output 7 3 3" xfId="11362" xr:uid="{00000000-0005-0000-0000-000020350000}"/>
    <cellStyle name="Output 7 3 4" xfId="11359" xr:uid="{00000000-0005-0000-0000-000021350000}"/>
    <cellStyle name="Output 7 3 5" xfId="12471" xr:uid="{00000000-0005-0000-0000-000022350000}"/>
    <cellStyle name="Output 7 4" xfId="5511" xr:uid="{00000000-0005-0000-0000-000023350000}"/>
    <cellStyle name="Output 7 4 2" xfId="6216" xr:uid="{00000000-0005-0000-0000-000024350000}"/>
    <cellStyle name="Output 7 4 2 2" xfId="11365" xr:uid="{00000000-0005-0000-0000-000025350000}"/>
    <cellStyle name="Output 7 4 2 3" xfId="11364" xr:uid="{00000000-0005-0000-0000-000026350000}"/>
    <cellStyle name="Output 7 4 2 4" xfId="12196" xr:uid="{00000000-0005-0000-0000-000027350000}"/>
    <cellStyle name="Output 7 4 3" xfId="11366" xr:uid="{00000000-0005-0000-0000-000028350000}"/>
    <cellStyle name="Output 7 4 4" xfId="11363" xr:uid="{00000000-0005-0000-0000-000029350000}"/>
    <cellStyle name="Output 7 4 5" xfId="12574" xr:uid="{00000000-0005-0000-0000-00002A350000}"/>
    <cellStyle name="Output 7 5" xfId="5963" xr:uid="{00000000-0005-0000-0000-00002B350000}"/>
    <cellStyle name="Output 7 5 2" xfId="11368" xr:uid="{00000000-0005-0000-0000-00002C350000}"/>
    <cellStyle name="Output 7 5 3" xfId="11367" xr:uid="{00000000-0005-0000-0000-00002D350000}"/>
    <cellStyle name="Output 7 5 4" xfId="12344" xr:uid="{00000000-0005-0000-0000-00002E350000}"/>
    <cellStyle name="Output 7 6" xfId="11369" xr:uid="{00000000-0005-0000-0000-00002F350000}"/>
    <cellStyle name="Output 7 7" xfId="11354" xr:uid="{00000000-0005-0000-0000-000030350000}"/>
    <cellStyle name="Output 7 8" xfId="14791" xr:uid="{00000000-0005-0000-0000-000031350000}"/>
    <cellStyle name="Output 8" xfId="1252" xr:uid="{00000000-0005-0000-0000-000032350000}"/>
    <cellStyle name="Output 8 2" xfId="5428" xr:uid="{00000000-0005-0000-0000-000033350000}"/>
    <cellStyle name="Output 8 2 2" xfId="6133" xr:uid="{00000000-0005-0000-0000-000034350000}"/>
    <cellStyle name="Output 8 2 2 2" xfId="11373" xr:uid="{00000000-0005-0000-0000-000035350000}"/>
    <cellStyle name="Output 8 2 2 3" xfId="11372" xr:uid="{00000000-0005-0000-0000-000036350000}"/>
    <cellStyle name="Output 8 2 2 4" xfId="12242" xr:uid="{00000000-0005-0000-0000-000037350000}"/>
    <cellStyle name="Output 8 2 3" xfId="11374" xr:uid="{00000000-0005-0000-0000-000038350000}"/>
    <cellStyle name="Output 8 2 4" xfId="11371" xr:uid="{00000000-0005-0000-0000-000039350000}"/>
    <cellStyle name="Output 8 2 5" xfId="12620" xr:uid="{00000000-0005-0000-0000-00003A350000}"/>
    <cellStyle name="Output 8 3" xfId="5687" xr:uid="{00000000-0005-0000-0000-00003B350000}"/>
    <cellStyle name="Output 8 3 2" xfId="6392" xr:uid="{00000000-0005-0000-0000-00003C350000}"/>
    <cellStyle name="Output 8 3 2 2" xfId="11377" xr:uid="{00000000-0005-0000-0000-00003D350000}"/>
    <cellStyle name="Output 8 3 2 3" xfId="11376" xr:uid="{00000000-0005-0000-0000-00003E350000}"/>
    <cellStyle name="Output 8 3 2 4" xfId="12087" xr:uid="{00000000-0005-0000-0000-00003F350000}"/>
    <cellStyle name="Output 8 3 3" xfId="11378" xr:uid="{00000000-0005-0000-0000-000040350000}"/>
    <cellStyle name="Output 8 3 4" xfId="11375" xr:uid="{00000000-0005-0000-0000-000041350000}"/>
    <cellStyle name="Output 8 3 5" xfId="12465" xr:uid="{00000000-0005-0000-0000-000042350000}"/>
    <cellStyle name="Output 8 4" xfId="5581" xr:uid="{00000000-0005-0000-0000-000043350000}"/>
    <cellStyle name="Output 8 4 2" xfId="6286" xr:uid="{00000000-0005-0000-0000-000044350000}"/>
    <cellStyle name="Output 8 4 2 2" xfId="11381" xr:uid="{00000000-0005-0000-0000-000045350000}"/>
    <cellStyle name="Output 8 4 2 3" xfId="11380" xr:uid="{00000000-0005-0000-0000-000046350000}"/>
    <cellStyle name="Output 8 4 2 4" xfId="12148" xr:uid="{00000000-0005-0000-0000-000047350000}"/>
    <cellStyle name="Output 8 4 3" xfId="11382" xr:uid="{00000000-0005-0000-0000-000048350000}"/>
    <cellStyle name="Output 8 4 4" xfId="11379" xr:uid="{00000000-0005-0000-0000-000049350000}"/>
    <cellStyle name="Output 8 4 5" xfId="12526" xr:uid="{00000000-0005-0000-0000-00004A350000}"/>
    <cellStyle name="Output 8 5" xfId="5957" xr:uid="{00000000-0005-0000-0000-00004B350000}"/>
    <cellStyle name="Output 8 5 2" xfId="11384" xr:uid="{00000000-0005-0000-0000-00004C350000}"/>
    <cellStyle name="Output 8 5 3" xfId="11383" xr:uid="{00000000-0005-0000-0000-00004D350000}"/>
    <cellStyle name="Output 8 5 4" xfId="12348" xr:uid="{00000000-0005-0000-0000-00004E350000}"/>
    <cellStyle name="Output 8 6" xfId="11385" xr:uid="{00000000-0005-0000-0000-00004F350000}"/>
    <cellStyle name="Output 8 7" xfId="11370" xr:uid="{00000000-0005-0000-0000-000050350000}"/>
    <cellStyle name="Output 8 8" xfId="14799" xr:uid="{00000000-0005-0000-0000-000051350000}"/>
    <cellStyle name="Output 9" xfId="1205" xr:uid="{00000000-0005-0000-0000-000052350000}"/>
    <cellStyle name="Output 9 2" xfId="5422" xr:uid="{00000000-0005-0000-0000-000053350000}"/>
    <cellStyle name="Output 9 2 2" xfId="6127" xr:uid="{00000000-0005-0000-0000-000054350000}"/>
    <cellStyle name="Output 9 2 2 2" xfId="11389" xr:uid="{00000000-0005-0000-0000-000055350000}"/>
    <cellStyle name="Output 9 2 2 3" xfId="11388" xr:uid="{00000000-0005-0000-0000-000056350000}"/>
    <cellStyle name="Output 9 2 2 4" xfId="12246" xr:uid="{00000000-0005-0000-0000-000057350000}"/>
    <cellStyle name="Output 9 2 3" xfId="11390" xr:uid="{00000000-0005-0000-0000-000058350000}"/>
    <cellStyle name="Output 9 2 4" xfId="11387" xr:uid="{00000000-0005-0000-0000-000059350000}"/>
    <cellStyle name="Output 9 2 5" xfId="12624" xr:uid="{00000000-0005-0000-0000-00005A350000}"/>
    <cellStyle name="Output 9 3" xfId="5705" xr:uid="{00000000-0005-0000-0000-00005B350000}"/>
    <cellStyle name="Output 9 3 2" xfId="6410" xr:uid="{00000000-0005-0000-0000-00005C350000}"/>
    <cellStyle name="Output 9 3 2 2" xfId="11393" xr:uid="{00000000-0005-0000-0000-00005D350000}"/>
    <cellStyle name="Output 9 3 2 3" xfId="11392" xr:uid="{00000000-0005-0000-0000-00005E350000}"/>
    <cellStyle name="Output 9 3 2 4" xfId="12057" xr:uid="{00000000-0005-0000-0000-00005F350000}"/>
    <cellStyle name="Output 9 3 3" xfId="11394" xr:uid="{00000000-0005-0000-0000-000060350000}"/>
    <cellStyle name="Output 9 3 4" xfId="11391" xr:uid="{00000000-0005-0000-0000-000061350000}"/>
    <cellStyle name="Output 9 3 5" xfId="12453" xr:uid="{00000000-0005-0000-0000-000062350000}"/>
    <cellStyle name="Output 9 4" xfId="5724" xr:uid="{00000000-0005-0000-0000-000063350000}"/>
    <cellStyle name="Output 9 4 2" xfId="6429" xr:uid="{00000000-0005-0000-0000-000064350000}"/>
    <cellStyle name="Output 9 4 2 2" xfId="11397" xr:uid="{00000000-0005-0000-0000-000065350000}"/>
    <cellStyle name="Output 9 4 2 3" xfId="11396" xr:uid="{00000000-0005-0000-0000-000066350000}"/>
    <cellStyle name="Output 9 4 2 4" xfId="12076" xr:uid="{00000000-0005-0000-0000-000067350000}"/>
    <cellStyle name="Output 9 4 3" xfId="11398" xr:uid="{00000000-0005-0000-0000-000068350000}"/>
    <cellStyle name="Output 9 4 4" xfId="11395" xr:uid="{00000000-0005-0000-0000-000069350000}"/>
    <cellStyle name="Output 9 4 5" xfId="12441" xr:uid="{00000000-0005-0000-0000-00006A350000}"/>
    <cellStyle name="Output 9 5" xfId="5951" xr:uid="{00000000-0005-0000-0000-00006B350000}"/>
    <cellStyle name="Output 9 5 2" xfId="11400" xr:uid="{00000000-0005-0000-0000-00006C350000}"/>
    <cellStyle name="Output 9 5 3" xfId="11399" xr:uid="{00000000-0005-0000-0000-00006D350000}"/>
    <cellStyle name="Output 9 5 4" xfId="12352" xr:uid="{00000000-0005-0000-0000-00006E350000}"/>
    <cellStyle name="Output 9 6" xfId="11401" xr:uid="{00000000-0005-0000-0000-00006F350000}"/>
    <cellStyle name="Output 9 7" xfId="11386" xr:uid="{00000000-0005-0000-0000-000070350000}"/>
    <cellStyle name="Output 9 8" xfId="14807" xr:uid="{00000000-0005-0000-0000-000071350000}"/>
    <cellStyle name="Percent" xfId="14981" builtinId="5"/>
    <cellStyle name="Percent 2" xfId="110" xr:uid="{00000000-0005-0000-0000-000072350000}"/>
    <cellStyle name="Percent 2 10" xfId="1157" xr:uid="{00000000-0005-0000-0000-000073350000}"/>
    <cellStyle name="Percent 2 10 2" xfId="11404" xr:uid="{00000000-0005-0000-0000-000074350000}"/>
    <cellStyle name="Percent 2 10 3" xfId="11403" xr:uid="{00000000-0005-0000-0000-000075350000}"/>
    <cellStyle name="Percent 2 10 4" xfId="14815" xr:uid="{00000000-0005-0000-0000-000076350000}"/>
    <cellStyle name="Percent 2 11" xfId="1104" xr:uid="{00000000-0005-0000-0000-000077350000}"/>
    <cellStyle name="Percent 2 11 2" xfId="11406" xr:uid="{00000000-0005-0000-0000-000078350000}"/>
    <cellStyle name="Percent 2 11 3" xfId="11405" xr:uid="{00000000-0005-0000-0000-000079350000}"/>
    <cellStyle name="Percent 2 11 4" xfId="14821" xr:uid="{00000000-0005-0000-0000-00007A350000}"/>
    <cellStyle name="Percent 2 12" xfId="1445" xr:uid="{00000000-0005-0000-0000-00007B350000}"/>
    <cellStyle name="Percent 2 12 2" xfId="11408" xr:uid="{00000000-0005-0000-0000-00007C350000}"/>
    <cellStyle name="Percent 2 12 3" xfId="11407" xr:uid="{00000000-0005-0000-0000-00007D350000}"/>
    <cellStyle name="Percent 2 12 4" xfId="14774" xr:uid="{00000000-0005-0000-0000-00007E350000}"/>
    <cellStyle name="Percent 2 13" xfId="753" xr:uid="{00000000-0005-0000-0000-00007F350000}"/>
    <cellStyle name="Percent 2 13 2" xfId="11410" xr:uid="{00000000-0005-0000-0000-000080350000}"/>
    <cellStyle name="Percent 2 13 3" xfId="11409" xr:uid="{00000000-0005-0000-0000-000081350000}"/>
    <cellStyle name="Percent 2 13 4" xfId="14864" xr:uid="{00000000-0005-0000-0000-000082350000}"/>
    <cellStyle name="Percent 2 14" xfId="645" xr:uid="{00000000-0005-0000-0000-000083350000}"/>
    <cellStyle name="Percent 2 14 2" xfId="11412" xr:uid="{00000000-0005-0000-0000-000084350000}"/>
    <cellStyle name="Percent 2 14 3" xfId="11411" xr:uid="{00000000-0005-0000-0000-000085350000}"/>
    <cellStyle name="Percent 2 14 4" xfId="14876" xr:uid="{00000000-0005-0000-0000-000086350000}"/>
    <cellStyle name="Percent 2 15" xfId="548" xr:uid="{00000000-0005-0000-0000-000087350000}"/>
    <cellStyle name="Percent 2 15 2" xfId="11414" xr:uid="{00000000-0005-0000-0000-000088350000}"/>
    <cellStyle name="Percent 2 15 3" xfId="11413" xr:uid="{00000000-0005-0000-0000-000089350000}"/>
    <cellStyle name="Percent 2 15 4" xfId="14887" xr:uid="{00000000-0005-0000-0000-00008A350000}"/>
    <cellStyle name="Percent 2 16" xfId="471" xr:uid="{00000000-0005-0000-0000-00008B350000}"/>
    <cellStyle name="Percent 2 16 2" xfId="11416" xr:uid="{00000000-0005-0000-0000-00008C350000}"/>
    <cellStyle name="Percent 2 16 3" xfId="11415" xr:uid="{00000000-0005-0000-0000-00008D350000}"/>
    <cellStyle name="Percent 2 16 4" xfId="14900" xr:uid="{00000000-0005-0000-0000-00008E350000}"/>
    <cellStyle name="Percent 2 17" xfId="394" xr:uid="{00000000-0005-0000-0000-00008F350000}"/>
    <cellStyle name="Percent 2 17 2" xfId="11418" xr:uid="{00000000-0005-0000-0000-000090350000}"/>
    <cellStyle name="Percent 2 17 3" xfId="11417" xr:uid="{00000000-0005-0000-0000-000091350000}"/>
    <cellStyle name="Percent 2 17 4" xfId="14908" xr:uid="{00000000-0005-0000-0000-000092350000}"/>
    <cellStyle name="Percent 2 18" xfId="338" xr:uid="{00000000-0005-0000-0000-000093350000}"/>
    <cellStyle name="Percent 2 18 2" xfId="11420" xr:uid="{00000000-0005-0000-0000-000094350000}"/>
    <cellStyle name="Percent 2 18 3" xfId="11419" xr:uid="{00000000-0005-0000-0000-000095350000}"/>
    <cellStyle name="Percent 2 18 4" xfId="14917" xr:uid="{00000000-0005-0000-0000-000096350000}"/>
    <cellStyle name="Percent 2 19" xfId="5282" xr:uid="{00000000-0005-0000-0000-000097350000}"/>
    <cellStyle name="Percent 2 19 2" xfId="5289" xr:uid="{00000000-0005-0000-0000-000098350000}"/>
    <cellStyle name="Percent 2 19 2 2" xfId="11423" xr:uid="{00000000-0005-0000-0000-000099350000}"/>
    <cellStyle name="Percent 2 19 2 3" xfId="11422" xr:uid="{00000000-0005-0000-0000-00009A350000}"/>
    <cellStyle name="Percent 2 19 2 4" xfId="12703" xr:uid="{00000000-0005-0000-0000-00009B350000}"/>
    <cellStyle name="Percent 2 19 3" xfId="11424" xr:uid="{00000000-0005-0000-0000-00009C350000}"/>
    <cellStyle name="Percent 2 19 4" xfId="11421" xr:uid="{00000000-0005-0000-0000-00009D350000}"/>
    <cellStyle name="Percent 2 19 5" xfId="12706" xr:uid="{00000000-0005-0000-0000-00009E350000}"/>
    <cellStyle name="Percent 2 2" xfId="1549" xr:uid="{00000000-0005-0000-0000-00009F350000}"/>
    <cellStyle name="Percent 2 2 2" xfId="11426" xr:uid="{00000000-0005-0000-0000-0000A0350000}"/>
    <cellStyle name="Percent 2 2 3" xfId="11427" xr:uid="{00000000-0005-0000-0000-0000A1350000}"/>
    <cellStyle name="Percent 2 2 4" xfId="11428" xr:uid="{00000000-0005-0000-0000-0000A2350000}"/>
    <cellStyle name="Percent 2 2 5" xfId="11425" xr:uid="{00000000-0005-0000-0000-0000A3350000}"/>
    <cellStyle name="Percent 2 2 6" xfId="14755" xr:uid="{00000000-0005-0000-0000-0000A4350000}"/>
    <cellStyle name="Percent 2 20" xfId="326" xr:uid="{00000000-0005-0000-0000-0000A5350000}"/>
    <cellStyle name="Percent 2 20 2" xfId="11430" xr:uid="{00000000-0005-0000-0000-0000A6350000}"/>
    <cellStyle name="Percent 2 20 3" xfId="11429" xr:uid="{00000000-0005-0000-0000-0000A7350000}"/>
    <cellStyle name="Percent 2 20 4" xfId="14922" xr:uid="{00000000-0005-0000-0000-0000A8350000}"/>
    <cellStyle name="Percent 2 21" xfId="5792" xr:uid="{00000000-0005-0000-0000-0000A9350000}"/>
    <cellStyle name="Percent 2 21 2" xfId="11432" xr:uid="{00000000-0005-0000-0000-0000AA350000}"/>
    <cellStyle name="Percent 2 21 3" xfId="11431" xr:uid="{00000000-0005-0000-0000-0000AB350000}"/>
    <cellStyle name="Percent 2 21 4" xfId="12424" xr:uid="{00000000-0005-0000-0000-0000AC350000}"/>
    <cellStyle name="Percent 2 22" xfId="11433" xr:uid="{00000000-0005-0000-0000-0000AD350000}"/>
    <cellStyle name="Percent 2 23" xfId="11402" xr:uid="{00000000-0005-0000-0000-0000AE350000}"/>
    <cellStyle name="Percent 2 24" xfId="14954" xr:uid="{00000000-0005-0000-0000-0000AF350000}"/>
    <cellStyle name="Percent 2 3" xfId="1499" xr:uid="{00000000-0005-0000-0000-0000B0350000}"/>
    <cellStyle name="Percent 2 3 2" xfId="11435" xr:uid="{00000000-0005-0000-0000-0000B1350000}"/>
    <cellStyle name="Percent 2 3 3" xfId="11434" xr:uid="{00000000-0005-0000-0000-0000B2350000}"/>
    <cellStyle name="Percent 2 3 4" xfId="14763" xr:uid="{00000000-0005-0000-0000-0000B3350000}"/>
    <cellStyle name="Percent 2 4" xfId="1451" xr:uid="{00000000-0005-0000-0000-0000B4350000}"/>
    <cellStyle name="Percent 2 4 2" xfId="11437" xr:uid="{00000000-0005-0000-0000-0000B5350000}"/>
    <cellStyle name="Percent 2 4 3" xfId="11436" xr:uid="{00000000-0005-0000-0000-0000B6350000}"/>
    <cellStyle name="Percent 2 4 4" xfId="14770" xr:uid="{00000000-0005-0000-0000-0000B7350000}"/>
    <cellStyle name="Percent 2 5" xfId="1402" xr:uid="{00000000-0005-0000-0000-0000B8350000}"/>
    <cellStyle name="Percent 2 5 2" xfId="11439" xr:uid="{00000000-0005-0000-0000-0000B9350000}"/>
    <cellStyle name="Percent 2 5 3" xfId="11438" xr:uid="{00000000-0005-0000-0000-0000BA350000}"/>
    <cellStyle name="Percent 2 5 4" xfId="14778" xr:uid="{00000000-0005-0000-0000-0000BB350000}"/>
    <cellStyle name="Percent 2 6" xfId="1354" xr:uid="{00000000-0005-0000-0000-0000BC350000}"/>
    <cellStyle name="Percent 2 6 2" xfId="11441" xr:uid="{00000000-0005-0000-0000-0000BD350000}"/>
    <cellStyle name="Percent 2 6 3" xfId="11440" xr:uid="{00000000-0005-0000-0000-0000BE350000}"/>
    <cellStyle name="Percent 2 6 4" xfId="14785" xr:uid="{00000000-0005-0000-0000-0000BF350000}"/>
    <cellStyle name="Percent 2 7" xfId="1303" xr:uid="{00000000-0005-0000-0000-0000C0350000}"/>
    <cellStyle name="Percent 2 7 2" xfId="11443" xr:uid="{00000000-0005-0000-0000-0000C1350000}"/>
    <cellStyle name="Percent 2 7 3" xfId="11442" xr:uid="{00000000-0005-0000-0000-0000C2350000}"/>
    <cellStyle name="Percent 2 7 4" xfId="14792" xr:uid="{00000000-0005-0000-0000-0000C3350000}"/>
    <cellStyle name="Percent 2 8" xfId="1251" xr:uid="{00000000-0005-0000-0000-0000C4350000}"/>
    <cellStyle name="Percent 2 8 2" xfId="11445" xr:uid="{00000000-0005-0000-0000-0000C5350000}"/>
    <cellStyle name="Percent 2 8 3" xfId="11444" xr:uid="{00000000-0005-0000-0000-0000C6350000}"/>
    <cellStyle name="Percent 2 8 4" xfId="14800" xr:uid="{00000000-0005-0000-0000-0000C7350000}"/>
    <cellStyle name="Percent 2 9" xfId="1204" xr:uid="{00000000-0005-0000-0000-0000C8350000}"/>
    <cellStyle name="Percent 2 9 2" xfId="11447" xr:uid="{00000000-0005-0000-0000-0000C9350000}"/>
    <cellStyle name="Percent 2 9 3" xfId="11446" xr:uid="{00000000-0005-0000-0000-0000CA350000}"/>
    <cellStyle name="Percent 2 9 4" xfId="14808" xr:uid="{00000000-0005-0000-0000-0000CB350000}"/>
    <cellStyle name="Percent 3" xfId="5286" xr:uid="{00000000-0005-0000-0000-0000CC350000}"/>
    <cellStyle name="Percent 3 2" xfId="5293" xr:uid="{00000000-0005-0000-0000-0000CD350000}"/>
    <cellStyle name="Percent 3 2 2" xfId="11450" xr:uid="{00000000-0005-0000-0000-0000CE350000}"/>
    <cellStyle name="Percent 3 2 3" xfId="11449" xr:uid="{00000000-0005-0000-0000-0000CF350000}"/>
    <cellStyle name="Percent 3 2 4" xfId="12702" xr:uid="{00000000-0005-0000-0000-0000D0350000}"/>
    <cellStyle name="Percent 3 3" xfId="11451" xr:uid="{00000000-0005-0000-0000-0000D1350000}"/>
    <cellStyle name="Percent 3 4" xfId="11448" xr:uid="{00000000-0005-0000-0000-0000D2350000}"/>
    <cellStyle name="Percent 3 5" xfId="12705" xr:uid="{00000000-0005-0000-0000-0000D3350000}"/>
    <cellStyle name="Style 1" xfId="3094" xr:uid="{00000000-0005-0000-0000-0000D4350000}"/>
    <cellStyle name="Style 1 2" xfId="11453" xr:uid="{00000000-0005-0000-0000-0000D5350000}"/>
    <cellStyle name="Style 1 3" xfId="11452" xr:uid="{00000000-0005-0000-0000-0000D6350000}"/>
    <cellStyle name="Style 1 4" xfId="13903" xr:uid="{00000000-0005-0000-0000-0000D7350000}"/>
    <cellStyle name="STYLE1" xfId="3095" xr:uid="{00000000-0005-0000-0000-0000D8350000}"/>
    <cellStyle name="STYLE1 2" xfId="11455" xr:uid="{00000000-0005-0000-0000-0000D9350000}"/>
    <cellStyle name="STYLE1 3" xfId="11454" xr:uid="{00000000-0005-0000-0000-0000DA350000}"/>
    <cellStyle name="STYLE1 4" xfId="13902" xr:uid="{00000000-0005-0000-0000-0000DB350000}"/>
    <cellStyle name="STYLE2" xfId="3096" xr:uid="{00000000-0005-0000-0000-0000DC350000}"/>
    <cellStyle name="STYLE2 2" xfId="11457" xr:uid="{00000000-0005-0000-0000-0000DD350000}"/>
    <cellStyle name="STYLE2 3" xfId="11456" xr:uid="{00000000-0005-0000-0000-0000DE350000}"/>
    <cellStyle name="STYLE2 4" xfId="13901" xr:uid="{00000000-0005-0000-0000-0000DF350000}"/>
    <cellStyle name="STYLE3" xfId="3097" xr:uid="{00000000-0005-0000-0000-0000E0350000}"/>
    <cellStyle name="STYLE3 2" xfId="11459" xr:uid="{00000000-0005-0000-0000-0000E1350000}"/>
    <cellStyle name="STYLE3 3" xfId="11458" xr:uid="{00000000-0005-0000-0000-0000E2350000}"/>
    <cellStyle name="STYLE3 4" xfId="13900" xr:uid="{00000000-0005-0000-0000-0000E3350000}"/>
    <cellStyle name="Title 10" xfId="1156" xr:uid="{00000000-0005-0000-0000-0000E4350000}"/>
    <cellStyle name="Title 10 2" xfId="11462" xr:uid="{00000000-0005-0000-0000-0000E5350000}"/>
    <cellStyle name="Title 10 3" xfId="11461" xr:uid="{00000000-0005-0000-0000-0000E6350000}"/>
    <cellStyle name="Title 10 4" xfId="14816" xr:uid="{00000000-0005-0000-0000-0000E7350000}"/>
    <cellStyle name="Title 11" xfId="1103" xr:uid="{00000000-0005-0000-0000-0000E8350000}"/>
    <cellStyle name="Title 11 2" xfId="11464" xr:uid="{00000000-0005-0000-0000-0000E9350000}"/>
    <cellStyle name="Title 11 3" xfId="11463" xr:uid="{00000000-0005-0000-0000-0000EA350000}"/>
    <cellStyle name="Title 11 4" xfId="14822" xr:uid="{00000000-0005-0000-0000-0000EB350000}"/>
    <cellStyle name="Title 12" xfId="1542" xr:uid="{00000000-0005-0000-0000-0000EC350000}"/>
    <cellStyle name="Title 12 10" xfId="621" xr:uid="{00000000-0005-0000-0000-0000ED350000}"/>
    <cellStyle name="Title 12 10 2" xfId="11467" xr:uid="{00000000-0005-0000-0000-0000EE350000}"/>
    <cellStyle name="Title 12 10 3" xfId="11466" xr:uid="{00000000-0005-0000-0000-0000EF350000}"/>
    <cellStyle name="Title 12 10 4" xfId="14883" xr:uid="{00000000-0005-0000-0000-0000F0350000}"/>
    <cellStyle name="Title 12 11" xfId="390" xr:uid="{00000000-0005-0000-0000-0000F1350000}"/>
    <cellStyle name="Title 12 11 2" xfId="11469" xr:uid="{00000000-0005-0000-0000-0000F2350000}"/>
    <cellStyle name="Title 12 11 3" xfId="11468" xr:uid="{00000000-0005-0000-0000-0000F3350000}"/>
    <cellStyle name="Title 12 11 4" xfId="14912" xr:uid="{00000000-0005-0000-0000-0000F4350000}"/>
    <cellStyle name="Title 12 12" xfId="334" xr:uid="{00000000-0005-0000-0000-0000F5350000}"/>
    <cellStyle name="Title 12 12 2" xfId="11471" xr:uid="{00000000-0005-0000-0000-0000F6350000}"/>
    <cellStyle name="Title 12 12 3" xfId="11470" xr:uid="{00000000-0005-0000-0000-0000F7350000}"/>
    <cellStyle name="Title 12 12 4" xfId="14921" xr:uid="{00000000-0005-0000-0000-0000F8350000}"/>
    <cellStyle name="Title 12 13" xfId="708" xr:uid="{00000000-0005-0000-0000-0000F9350000}"/>
    <cellStyle name="Title 12 13 2" xfId="11473" xr:uid="{00000000-0005-0000-0000-0000FA350000}"/>
    <cellStyle name="Title 12 13 3" xfId="11472" xr:uid="{00000000-0005-0000-0000-0000FB350000}"/>
    <cellStyle name="Title 12 13 4" xfId="14873" xr:uid="{00000000-0005-0000-0000-0000FC350000}"/>
    <cellStyle name="Title 12 14" xfId="11474" xr:uid="{00000000-0005-0000-0000-0000FD350000}"/>
    <cellStyle name="Title 12 15" xfId="11465" xr:uid="{00000000-0005-0000-0000-0000FE350000}"/>
    <cellStyle name="Title 12 16" xfId="14759" xr:uid="{00000000-0005-0000-0000-0000FF350000}"/>
    <cellStyle name="Title 12 2" xfId="837" xr:uid="{00000000-0005-0000-0000-000000360000}"/>
    <cellStyle name="Title 12 2 2" xfId="11476" xr:uid="{00000000-0005-0000-0000-000001360000}"/>
    <cellStyle name="Title 12 2 3" xfId="11475" xr:uid="{00000000-0005-0000-0000-000002360000}"/>
    <cellStyle name="Title 12 2 4" xfId="14854" xr:uid="{00000000-0005-0000-0000-000003360000}"/>
    <cellStyle name="Title 12 3" xfId="797" xr:uid="{00000000-0005-0000-0000-000004360000}"/>
    <cellStyle name="Title 12 3 2" xfId="11478" xr:uid="{00000000-0005-0000-0000-000005360000}"/>
    <cellStyle name="Title 12 3 3" xfId="11477" xr:uid="{00000000-0005-0000-0000-000006360000}"/>
    <cellStyle name="Title 12 3 4" xfId="14859" xr:uid="{00000000-0005-0000-0000-000007360000}"/>
    <cellStyle name="Title 12 4" xfId="711" xr:uid="{00000000-0005-0000-0000-000008360000}"/>
    <cellStyle name="Title 12 4 2" xfId="11480" xr:uid="{00000000-0005-0000-0000-000009360000}"/>
    <cellStyle name="Title 12 4 3" xfId="11479" xr:uid="{00000000-0005-0000-0000-00000A360000}"/>
    <cellStyle name="Title 12 4 4" xfId="14870" xr:uid="{00000000-0005-0000-0000-00000B360000}"/>
    <cellStyle name="Title 12 5" xfId="995" xr:uid="{00000000-0005-0000-0000-00000C360000}"/>
    <cellStyle name="Title 12 5 2" xfId="11482" xr:uid="{00000000-0005-0000-0000-00000D360000}"/>
    <cellStyle name="Title 12 5 3" xfId="11481" xr:uid="{00000000-0005-0000-0000-00000E360000}"/>
    <cellStyle name="Title 12 5 4" xfId="14837" xr:uid="{00000000-0005-0000-0000-00000F360000}"/>
    <cellStyle name="Title 12 6" xfId="641" xr:uid="{00000000-0005-0000-0000-000010360000}"/>
    <cellStyle name="Title 12 6 2" xfId="11484" xr:uid="{00000000-0005-0000-0000-000011360000}"/>
    <cellStyle name="Title 12 6 3" xfId="11483" xr:uid="{00000000-0005-0000-0000-000012360000}"/>
    <cellStyle name="Title 12 6 4" xfId="14880" xr:uid="{00000000-0005-0000-0000-000013360000}"/>
    <cellStyle name="Title 12 7" xfId="1006" xr:uid="{00000000-0005-0000-0000-000014360000}"/>
    <cellStyle name="Title 12 7 2" xfId="11486" xr:uid="{00000000-0005-0000-0000-000015360000}"/>
    <cellStyle name="Title 12 7 3" xfId="11485" xr:uid="{00000000-0005-0000-0000-000016360000}"/>
    <cellStyle name="Title 12 7 4" xfId="14835" xr:uid="{00000000-0005-0000-0000-000017360000}"/>
    <cellStyle name="Title 12 8" xfId="526" xr:uid="{00000000-0005-0000-0000-000018360000}"/>
    <cellStyle name="Title 12 8 2" xfId="11488" xr:uid="{00000000-0005-0000-0000-000019360000}"/>
    <cellStyle name="Title 12 8 3" xfId="11487" xr:uid="{00000000-0005-0000-0000-00001A360000}"/>
    <cellStyle name="Title 12 8 4" xfId="14896" xr:uid="{00000000-0005-0000-0000-00001B360000}"/>
    <cellStyle name="Title 12 9" xfId="997" xr:uid="{00000000-0005-0000-0000-00001C360000}"/>
    <cellStyle name="Title 12 9 2" xfId="11490" xr:uid="{00000000-0005-0000-0000-00001D360000}"/>
    <cellStyle name="Title 12 9 3" xfId="11489" xr:uid="{00000000-0005-0000-0000-00001E360000}"/>
    <cellStyle name="Title 12 9 4" xfId="14836" xr:uid="{00000000-0005-0000-0000-00001F360000}"/>
    <cellStyle name="Title 13" xfId="752" xr:uid="{00000000-0005-0000-0000-000020360000}"/>
    <cellStyle name="Title 13 2" xfId="11492" xr:uid="{00000000-0005-0000-0000-000021360000}"/>
    <cellStyle name="Title 13 3" xfId="11491" xr:uid="{00000000-0005-0000-0000-000022360000}"/>
    <cellStyle name="Title 13 4" xfId="14865" xr:uid="{00000000-0005-0000-0000-000023360000}"/>
    <cellStyle name="Title 14" xfId="644" xr:uid="{00000000-0005-0000-0000-000024360000}"/>
    <cellStyle name="Title 14 2" xfId="11494" xr:uid="{00000000-0005-0000-0000-000025360000}"/>
    <cellStyle name="Title 14 3" xfId="11493" xr:uid="{00000000-0005-0000-0000-000026360000}"/>
    <cellStyle name="Title 14 4" xfId="14877" xr:uid="{00000000-0005-0000-0000-000027360000}"/>
    <cellStyle name="Title 15" xfId="547" xr:uid="{00000000-0005-0000-0000-000028360000}"/>
    <cellStyle name="Title 15 2" xfId="11496" xr:uid="{00000000-0005-0000-0000-000029360000}"/>
    <cellStyle name="Title 15 3" xfId="11495" xr:uid="{00000000-0005-0000-0000-00002A360000}"/>
    <cellStyle name="Title 15 4" xfId="14888" xr:uid="{00000000-0005-0000-0000-00002B360000}"/>
    <cellStyle name="Title 16" xfId="470" xr:uid="{00000000-0005-0000-0000-00002C360000}"/>
    <cellStyle name="Title 16 2" xfId="11498" xr:uid="{00000000-0005-0000-0000-00002D360000}"/>
    <cellStyle name="Title 16 3" xfId="11497" xr:uid="{00000000-0005-0000-0000-00002E360000}"/>
    <cellStyle name="Title 16 4" xfId="14901" xr:uid="{00000000-0005-0000-0000-00002F360000}"/>
    <cellStyle name="Title 17" xfId="393" xr:uid="{00000000-0005-0000-0000-000030360000}"/>
    <cellStyle name="Title 17 2" xfId="11500" xr:uid="{00000000-0005-0000-0000-000031360000}"/>
    <cellStyle name="Title 17 3" xfId="11499" xr:uid="{00000000-0005-0000-0000-000032360000}"/>
    <cellStyle name="Title 17 4" xfId="14909" xr:uid="{00000000-0005-0000-0000-000033360000}"/>
    <cellStyle name="Title 18" xfId="337" xr:uid="{00000000-0005-0000-0000-000034360000}"/>
    <cellStyle name="Title 18 2" xfId="11502" xr:uid="{00000000-0005-0000-0000-000035360000}"/>
    <cellStyle name="Title 18 3" xfId="11501" xr:uid="{00000000-0005-0000-0000-000036360000}"/>
    <cellStyle name="Title 18 4" xfId="14918" xr:uid="{00000000-0005-0000-0000-000037360000}"/>
    <cellStyle name="Title 19" xfId="11503" xr:uid="{00000000-0005-0000-0000-000038360000}"/>
    <cellStyle name="Title 2" xfId="1548" xr:uid="{00000000-0005-0000-0000-000039360000}"/>
    <cellStyle name="Title 2 2" xfId="11505" xr:uid="{00000000-0005-0000-0000-00003A360000}"/>
    <cellStyle name="Title 2 3" xfId="11504" xr:uid="{00000000-0005-0000-0000-00003B360000}"/>
    <cellStyle name="Title 2 4" xfId="14756" xr:uid="{00000000-0005-0000-0000-00003C360000}"/>
    <cellStyle name="Title 20" xfId="11460" xr:uid="{00000000-0005-0000-0000-00003D360000}"/>
    <cellStyle name="Title 21" xfId="34" xr:uid="{00000000-0005-0000-0000-00003E360000}"/>
    <cellStyle name="Title 3" xfId="1498" xr:uid="{00000000-0005-0000-0000-00003F360000}"/>
    <cellStyle name="Title 3 2" xfId="11507" xr:uid="{00000000-0005-0000-0000-000040360000}"/>
    <cellStyle name="Title 3 3" xfId="11506" xr:uid="{00000000-0005-0000-0000-000041360000}"/>
    <cellStyle name="Title 3 4" xfId="14764" xr:uid="{00000000-0005-0000-0000-000042360000}"/>
    <cellStyle name="Title 4" xfId="1450" xr:uid="{00000000-0005-0000-0000-000043360000}"/>
    <cellStyle name="Title 4 2" xfId="11509" xr:uid="{00000000-0005-0000-0000-000044360000}"/>
    <cellStyle name="Title 4 3" xfId="11508" xr:uid="{00000000-0005-0000-0000-000045360000}"/>
    <cellStyle name="Title 4 4" xfId="14771" xr:uid="{00000000-0005-0000-0000-000046360000}"/>
    <cellStyle name="Title 5" xfId="1401" xr:uid="{00000000-0005-0000-0000-000047360000}"/>
    <cellStyle name="Title 5 2" xfId="11511" xr:uid="{00000000-0005-0000-0000-000048360000}"/>
    <cellStyle name="Title 5 3" xfId="11510" xr:uid="{00000000-0005-0000-0000-000049360000}"/>
    <cellStyle name="Title 5 4" xfId="14779" xr:uid="{00000000-0005-0000-0000-00004A360000}"/>
    <cellStyle name="Title 6" xfId="1353" xr:uid="{00000000-0005-0000-0000-00004B360000}"/>
    <cellStyle name="Title 6 2" xfId="11513" xr:uid="{00000000-0005-0000-0000-00004C360000}"/>
    <cellStyle name="Title 6 3" xfId="11512" xr:uid="{00000000-0005-0000-0000-00004D360000}"/>
    <cellStyle name="Title 6 4" xfId="14786" xr:uid="{00000000-0005-0000-0000-00004E360000}"/>
    <cellStyle name="Title 7" xfId="1302" xr:uid="{00000000-0005-0000-0000-00004F360000}"/>
    <cellStyle name="Title 7 2" xfId="11515" xr:uid="{00000000-0005-0000-0000-000050360000}"/>
    <cellStyle name="Title 7 3" xfId="11514" xr:uid="{00000000-0005-0000-0000-000051360000}"/>
    <cellStyle name="Title 7 4" xfId="14793" xr:uid="{00000000-0005-0000-0000-000052360000}"/>
    <cellStyle name="Title 8" xfId="1250" xr:uid="{00000000-0005-0000-0000-000053360000}"/>
    <cellStyle name="Title 8 2" xfId="11517" xr:uid="{00000000-0005-0000-0000-000054360000}"/>
    <cellStyle name="Title 8 3" xfId="11516" xr:uid="{00000000-0005-0000-0000-000055360000}"/>
    <cellStyle name="Title 8 4" xfId="14801" xr:uid="{00000000-0005-0000-0000-000056360000}"/>
    <cellStyle name="Title 9" xfId="1203" xr:uid="{00000000-0005-0000-0000-000057360000}"/>
    <cellStyle name="Title 9 2" xfId="11519" xr:uid="{00000000-0005-0000-0000-000058360000}"/>
    <cellStyle name="Title 9 3" xfId="11518" xr:uid="{00000000-0005-0000-0000-000059360000}"/>
    <cellStyle name="Title 9 4" xfId="14809" xr:uid="{00000000-0005-0000-0000-00005A360000}"/>
    <cellStyle name="Total" xfId="15" builtinId="25" customBuiltin="1"/>
    <cellStyle name="Total 10" xfId="1155" xr:uid="{00000000-0005-0000-0000-00005C360000}"/>
    <cellStyle name="Total 10 2" xfId="5412" xr:uid="{00000000-0005-0000-0000-00005D360000}"/>
    <cellStyle name="Total 10 2 2" xfId="6117" xr:uid="{00000000-0005-0000-0000-00005E360000}"/>
    <cellStyle name="Total 10 2 2 2" xfId="11524" xr:uid="{00000000-0005-0000-0000-00005F360000}"/>
    <cellStyle name="Total 10 2 2 3" xfId="11523" xr:uid="{00000000-0005-0000-0000-000060360000}"/>
    <cellStyle name="Total 10 2 2 4" xfId="12253" xr:uid="{00000000-0005-0000-0000-000061360000}"/>
    <cellStyle name="Total 10 2 3" xfId="11525" xr:uid="{00000000-0005-0000-0000-000062360000}"/>
    <cellStyle name="Total 10 2 4" xfId="11522" xr:uid="{00000000-0005-0000-0000-000063360000}"/>
    <cellStyle name="Total 10 2 5" xfId="12631" xr:uid="{00000000-0005-0000-0000-000064360000}"/>
    <cellStyle name="Total 10 3" xfId="5509" xr:uid="{00000000-0005-0000-0000-000065360000}"/>
    <cellStyle name="Total 10 3 2" xfId="6214" xr:uid="{00000000-0005-0000-0000-000066360000}"/>
    <cellStyle name="Total 10 3 2 2" xfId="11528" xr:uid="{00000000-0005-0000-0000-000067360000}"/>
    <cellStyle name="Total 10 3 2 3" xfId="11527" xr:uid="{00000000-0005-0000-0000-000068360000}"/>
    <cellStyle name="Total 10 3 2 4" xfId="12198" xr:uid="{00000000-0005-0000-0000-000069360000}"/>
    <cellStyle name="Total 10 3 3" xfId="11529" xr:uid="{00000000-0005-0000-0000-00006A360000}"/>
    <cellStyle name="Total 10 3 4" xfId="11526" xr:uid="{00000000-0005-0000-0000-00006B360000}"/>
    <cellStyle name="Total 10 3 5" xfId="12576" xr:uid="{00000000-0005-0000-0000-00006C360000}"/>
    <cellStyle name="Total 10 4" xfId="5559" xr:uid="{00000000-0005-0000-0000-00006D360000}"/>
    <cellStyle name="Total 10 4 2" xfId="6264" xr:uid="{00000000-0005-0000-0000-00006E360000}"/>
    <cellStyle name="Total 10 4 2 2" xfId="11532" xr:uid="{00000000-0005-0000-0000-00006F360000}"/>
    <cellStyle name="Total 10 4 2 3" xfId="11531" xr:uid="{00000000-0005-0000-0000-000070360000}"/>
    <cellStyle name="Total 10 4 2 4" xfId="12164" xr:uid="{00000000-0005-0000-0000-000071360000}"/>
    <cellStyle name="Total 10 4 3" xfId="11533" xr:uid="{00000000-0005-0000-0000-000072360000}"/>
    <cellStyle name="Total 10 4 4" xfId="11530" xr:uid="{00000000-0005-0000-0000-000073360000}"/>
    <cellStyle name="Total 10 4 5" xfId="12542" xr:uid="{00000000-0005-0000-0000-000074360000}"/>
    <cellStyle name="Total 10 5" xfId="5945" xr:uid="{00000000-0005-0000-0000-000075360000}"/>
    <cellStyle name="Total 10 5 2" xfId="11535" xr:uid="{00000000-0005-0000-0000-000076360000}"/>
    <cellStyle name="Total 10 5 3" xfId="11534" xr:uid="{00000000-0005-0000-0000-000077360000}"/>
    <cellStyle name="Total 10 5 4" xfId="12356" xr:uid="{00000000-0005-0000-0000-000078360000}"/>
    <cellStyle name="Total 10 6" xfId="11536" xr:uid="{00000000-0005-0000-0000-000079360000}"/>
    <cellStyle name="Total 10 7" xfId="11521" xr:uid="{00000000-0005-0000-0000-00007A360000}"/>
    <cellStyle name="Total 10 8" xfId="14817" xr:uid="{00000000-0005-0000-0000-00007B360000}"/>
    <cellStyle name="Total 11" xfId="1102" xr:uid="{00000000-0005-0000-0000-00007C360000}"/>
    <cellStyle name="Total 11 2" xfId="5406" xr:uid="{00000000-0005-0000-0000-00007D360000}"/>
    <cellStyle name="Total 11 2 2" xfId="6111" xr:uid="{00000000-0005-0000-0000-00007E360000}"/>
    <cellStyle name="Total 11 2 2 2" xfId="11540" xr:uid="{00000000-0005-0000-0000-00007F360000}"/>
    <cellStyle name="Total 11 2 2 3" xfId="11539" xr:uid="{00000000-0005-0000-0000-000080360000}"/>
    <cellStyle name="Total 11 2 2 4" xfId="12256" xr:uid="{00000000-0005-0000-0000-000081360000}"/>
    <cellStyle name="Total 11 2 3" xfId="11541" xr:uid="{00000000-0005-0000-0000-000082360000}"/>
    <cellStyle name="Total 11 2 4" xfId="11538" xr:uid="{00000000-0005-0000-0000-000083360000}"/>
    <cellStyle name="Total 11 2 5" xfId="12634" xr:uid="{00000000-0005-0000-0000-000084360000}"/>
    <cellStyle name="Total 11 3" xfId="5463" xr:uid="{00000000-0005-0000-0000-000085360000}"/>
    <cellStyle name="Total 11 3 2" xfId="6168" xr:uid="{00000000-0005-0000-0000-000086360000}"/>
    <cellStyle name="Total 11 3 2 2" xfId="11544" xr:uid="{00000000-0005-0000-0000-000087360000}"/>
    <cellStyle name="Total 11 3 2 3" xfId="11543" xr:uid="{00000000-0005-0000-0000-000088360000}"/>
    <cellStyle name="Total 11 3 2 4" xfId="12221" xr:uid="{00000000-0005-0000-0000-000089360000}"/>
    <cellStyle name="Total 11 3 3" xfId="11545" xr:uid="{00000000-0005-0000-0000-00008A360000}"/>
    <cellStyle name="Total 11 3 4" xfId="11542" xr:uid="{00000000-0005-0000-0000-00008B360000}"/>
    <cellStyle name="Total 11 3 5" xfId="12599" xr:uid="{00000000-0005-0000-0000-00008C360000}"/>
    <cellStyle name="Total 11 4" xfId="5727" xr:uid="{00000000-0005-0000-0000-00008D360000}"/>
    <cellStyle name="Total 11 4 2" xfId="6432" xr:uid="{00000000-0005-0000-0000-00008E360000}"/>
    <cellStyle name="Total 11 4 2 2" xfId="11548" xr:uid="{00000000-0005-0000-0000-00008F360000}"/>
    <cellStyle name="Total 11 4 2 3" xfId="11547" xr:uid="{00000000-0005-0000-0000-000090360000}"/>
    <cellStyle name="Total 11 4 2 4" xfId="12073" xr:uid="{00000000-0005-0000-0000-000091360000}"/>
    <cellStyle name="Total 11 4 3" xfId="11549" xr:uid="{00000000-0005-0000-0000-000092360000}"/>
    <cellStyle name="Total 11 4 4" xfId="11546" xr:uid="{00000000-0005-0000-0000-000093360000}"/>
    <cellStyle name="Total 11 4 5" xfId="12438" xr:uid="{00000000-0005-0000-0000-000094360000}"/>
    <cellStyle name="Total 11 5" xfId="5940" xr:uid="{00000000-0005-0000-0000-000095360000}"/>
    <cellStyle name="Total 11 5 2" xfId="11551" xr:uid="{00000000-0005-0000-0000-000096360000}"/>
    <cellStyle name="Total 11 5 3" xfId="11550" xr:uid="{00000000-0005-0000-0000-000097360000}"/>
    <cellStyle name="Total 11 5 4" xfId="12359" xr:uid="{00000000-0005-0000-0000-000098360000}"/>
    <cellStyle name="Total 11 6" xfId="11552" xr:uid="{00000000-0005-0000-0000-000099360000}"/>
    <cellStyle name="Total 11 7" xfId="11537" xr:uid="{00000000-0005-0000-0000-00009A360000}"/>
    <cellStyle name="Total 11 8" xfId="14823" xr:uid="{00000000-0005-0000-0000-00009B360000}"/>
    <cellStyle name="Total 12" xfId="1100" xr:uid="{00000000-0005-0000-0000-00009C360000}"/>
    <cellStyle name="Total 12 10" xfId="536" xr:uid="{00000000-0005-0000-0000-00009D360000}"/>
    <cellStyle name="Total 12 10 2" xfId="5321" xr:uid="{00000000-0005-0000-0000-00009E360000}"/>
    <cellStyle name="Total 12 10 2 2" xfId="6026" xr:uid="{00000000-0005-0000-0000-00009F360000}"/>
    <cellStyle name="Total 12 10 2 2 2" xfId="11557" xr:uid="{00000000-0005-0000-0000-0000A0360000}"/>
    <cellStyle name="Total 12 10 2 2 3" xfId="11556" xr:uid="{00000000-0005-0000-0000-0000A1360000}"/>
    <cellStyle name="Total 12 10 2 2 4" xfId="12307" xr:uid="{00000000-0005-0000-0000-0000A2360000}"/>
    <cellStyle name="Total 12 10 2 3" xfId="11558" xr:uid="{00000000-0005-0000-0000-0000A3360000}"/>
    <cellStyle name="Total 12 10 2 4" xfId="11555" xr:uid="{00000000-0005-0000-0000-0000A4360000}"/>
    <cellStyle name="Total 12 10 2 5" xfId="12685" xr:uid="{00000000-0005-0000-0000-0000A5360000}"/>
    <cellStyle name="Total 12 10 3" xfId="5605" xr:uid="{00000000-0005-0000-0000-0000A6360000}"/>
    <cellStyle name="Total 12 10 3 2" xfId="6310" xr:uid="{00000000-0005-0000-0000-0000A7360000}"/>
    <cellStyle name="Total 12 10 3 2 2" xfId="11561" xr:uid="{00000000-0005-0000-0000-0000A8360000}"/>
    <cellStyle name="Total 12 10 3 2 3" xfId="11560" xr:uid="{00000000-0005-0000-0000-0000A9360000}"/>
    <cellStyle name="Total 12 10 3 2 4" xfId="12134" xr:uid="{00000000-0005-0000-0000-0000AA360000}"/>
    <cellStyle name="Total 12 10 3 3" xfId="11562" xr:uid="{00000000-0005-0000-0000-0000AB360000}"/>
    <cellStyle name="Total 12 10 3 4" xfId="11559" xr:uid="{00000000-0005-0000-0000-0000AC360000}"/>
    <cellStyle name="Total 12 10 3 5" xfId="12512" xr:uid="{00000000-0005-0000-0000-0000AD360000}"/>
    <cellStyle name="Total 12 10 4" xfId="5549" xr:uid="{00000000-0005-0000-0000-0000AE360000}"/>
    <cellStyle name="Total 12 10 4 2" xfId="6254" xr:uid="{00000000-0005-0000-0000-0000AF360000}"/>
    <cellStyle name="Total 12 10 4 2 2" xfId="11565" xr:uid="{00000000-0005-0000-0000-0000B0360000}"/>
    <cellStyle name="Total 12 10 4 2 3" xfId="11564" xr:uid="{00000000-0005-0000-0000-0000B1360000}"/>
    <cellStyle name="Total 12 10 4 2 4" xfId="12172" xr:uid="{00000000-0005-0000-0000-0000B2360000}"/>
    <cellStyle name="Total 12 10 4 3" xfId="11566" xr:uid="{00000000-0005-0000-0000-0000B3360000}"/>
    <cellStyle name="Total 12 10 4 4" xfId="11563" xr:uid="{00000000-0005-0000-0000-0000B4360000}"/>
    <cellStyle name="Total 12 10 4 5" xfId="12550" xr:uid="{00000000-0005-0000-0000-0000B5360000}"/>
    <cellStyle name="Total 12 10 5" xfId="5873" xr:uid="{00000000-0005-0000-0000-0000B6360000}"/>
    <cellStyle name="Total 12 10 5 2" xfId="11568" xr:uid="{00000000-0005-0000-0000-0000B7360000}"/>
    <cellStyle name="Total 12 10 5 3" xfId="11567" xr:uid="{00000000-0005-0000-0000-0000B8360000}"/>
    <cellStyle name="Total 12 10 5 4" xfId="12401" xr:uid="{00000000-0005-0000-0000-0000B9360000}"/>
    <cellStyle name="Total 12 10 6" xfId="11569" xr:uid="{00000000-0005-0000-0000-0000BA360000}"/>
    <cellStyle name="Total 12 10 7" xfId="11554" xr:uid="{00000000-0005-0000-0000-0000BB360000}"/>
    <cellStyle name="Total 12 10 8" xfId="14894" xr:uid="{00000000-0005-0000-0000-0000BC360000}"/>
    <cellStyle name="Total 12 11" xfId="531" xr:uid="{00000000-0005-0000-0000-0000BD360000}"/>
    <cellStyle name="Total 12 11 2" xfId="5319" xr:uid="{00000000-0005-0000-0000-0000BE360000}"/>
    <cellStyle name="Total 12 11 2 2" xfId="6024" xr:uid="{00000000-0005-0000-0000-0000BF360000}"/>
    <cellStyle name="Total 12 11 2 2 2" xfId="11573" xr:uid="{00000000-0005-0000-0000-0000C0360000}"/>
    <cellStyle name="Total 12 11 2 2 3" xfId="11572" xr:uid="{00000000-0005-0000-0000-0000C1360000}"/>
    <cellStyle name="Total 12 11 2 2 4" xfId="12308" xr:uid="{00000000-0005-0000-0000-0000C2360000}"/>
    <cellStyle name="Total 12 11 2 3" xfId="11574" xr:uid="{00000000-0005-0000-0000-0000C3360000}"/>
    <cellStyle name="Total 12 11 2 4" xfId="11571" xr:uid="{00000000-0005-0000-0000-0000C4360000}"/>
    <cellStyle name="Total 12 11 2 5" xfId="12686" xr:uid="{00000000-0005-0000-0000-0000C5360000}"/>
    <cellStyle name="Total 12 11 3" xfId="5498" xr:uid="{00000000-0005-0000-0000-0000C6360000}"/>
    <cellStyle name="Total 12 11 3 2" xfId="6203" xr:uid="{00000000-0005-0000-0000-0000C7360000}"/>
    <cellStyle name="Total 12 11 3 2 2" xfId="11577" xr:uid="{00000000-0005-0000-0000-0000C8360000}"/>
    <cellStyle name="Total 12 11 3 2 3" xfId="11576" xr:uid="{00000000-0005-0000-0000-0000C9360000}"/>
    <cellStyle name="Total 12 11 3 2 4" xfId="12203" xr:uid="{00000000-0005-0000-0000-0000CA360000}"/>
    <cellStyle name="Total 12 11 3 3" xfId="11578" xr:uid="{00000000-0005-0000-0000-0000CB360000}"/>
    <cellStyle name="Total 12 11 3 4" xfId="11575" xr:uid="{00000000-0005-0000-0000-0000CC360000}"/>
    <cellStyle name="Total 12 11 3 5" xfId="12581" xr:uid="{00000000-0005-0000-0000-0000CD360000}"/>
    <cellStyle name="Total 12 11 4" xfId="5736" xr:uid="{00000000-0005-0000-0000-0000CE360000}"/>
    <cellStyle name="Total 12 11 4 2" xfId="6441" xr:uid="{00000000-0005-0000-0000-0000CF360000}"/>
    <cellStyle name="Total 12 11 4 2 2" xfId="11581" xr:uid="{00000000-0005-0000-0000-0000D0360000}"/>
    <cellStyle name="Total 12 11 4 2 3" xfId="11580" xr:uid="{00000000-0005-0000-0000-0000D1360000}"/>
    <cellStyle name="Total 12 11 4 2 4" xfId="12066" xr:uid="{00000000-0005-0000-0000-0000D2360000}"/>
    <cellStyle name="Total 12 11 4 3" xfId="11582" xr:uid="{00000000-0005-0000-0000-0000D3360000}"/>
    <cellStyle name="Total 12 11 4 4" xfId="11579" xr:uid="{00000000-0005-0000-0000-0000D4360000}"/>
    <cellStyle name="Total 12 11 4 5" xfId="12431" xr:uid="{00000000-0005-0000-0000-0000D5360000}"/>
    <cellStyle name="Total 12 11 5" xfId="5871" xr:uid="{00000000-0005-0000-0000-0000D6360000}"/>
    <cellStyle name="Total 12 11 5 2" xfId="11584" xr:uid="{00000000-0005-0000-0000-0000D7360000}"/>
    <cellStyle name="Total 12 11 5 3" xfId="11583" xr:uid="{00000000-0005-0000-0000-0000D8360000}"/>
    <cellStyle name="Total 12 11 5 4" xfId="12402" xr:uid="{00000000-0005-0000-0000-0000D9360000}"/>
    <cellStyle name="Total 12 11 6" xfId="11585" xr:uid="{00000000-0005-0000-0000-0000DA360000}"/>
    <cellStyle name="Total 12 11 7" xfId="11570" xr:uid="{00000000-0005-0000-0000-0000DB360000}"/>
    <cellStyle name="Total 12 11 8" xfId="14895" xr:uid="{00000000-0005-0000-0000-0000DC360000}"/>
    <cellStyle name="Total 12 12" xfId="917" xr:uid="{00000000-0005-0000-0000-0000DD360000}"/>
    <cellStyle name="Total 12 12 2" xfId="5368" xr:uid="{00000000-0005-0000-0000-0000DE360000}"/>
    <cellStyle name="Total 12 12 2 2" xfId="6073" xr:uid="{00000000-0005-0000-0000-0000DF360000}"/>
    <cellStyle name="Total 12 12 2 2 2" xfId="11589" xr:uid="{00000000-0005-0000-0000-0000E0360000}"/>
    <cellStyle name="Total 12 12 2 2 3" xfId="11588" xr:uid="{00000000-0005-0000-0000-0000E1360000}"/>
    <cellStyle name="Total 12 12 2 2 4" xfId="12279" xr:uid="{00000000-0005-0000-0000-0000E2360000}"/>
    <cellStyle name="Total 12 12 2 3" xfId="11590" xr:uid="{00000000-0005-0000-0000-0000E3360000}"/>
    <cellStyle name="Total 12 12 2 4" xfId="11587" xr:uid="{00000000-0005-0000-0000-0000E4360000}"/>
    <cellStyle name="Total 12 12 2 5" xfId="12657" xr:uid="{00000000-0005-0000-0000-0000E5360000}"/>
    <cellStyle name="Total 12 12 3" xfId="5602" xr:uid="{00000000-0005-0000-0000-0000E6360000}"/>
    <cellStyle name="Total 12 12 3 2" xfId="6307" xr:uid="{00000000-0005-0000-0000-0000E7360000}"/>
    <cellStyle name="Total 12 12 3 2 2" xfId="11593" xr:uid="{00000000-0005-0000-0000-0000E8360000}"/>
    <cellStyle name="Total 12 12 3 2 3" xfId="11592" xr:uid="{00000000-0005-0000-0000-0000E9360000}"/>
    <cellStyle name="Total 12 12 3 2 4" xfId="12135" xr:uid="{00000000-0005-0000-0000-0000EA360000}"/>
    <cellStyle name="Total 12 12 3 3" xfId="11594" xr:uid="{00000000-0005-0000-0000-0000EB360000}"/>
    <cellStyle name="Total 12 12 3 4" xfId="11591" xr:uid="{00000000-0005-0000-0000-0000EC360000}"/>
    <cellStyle name="Total 12 12 3 5" xfId="12513" xr:uid="{00000000-0005-0000-0000-0000ED360000}"/>
    <cellStyle name="Total 12 12 4" xfId="5630" xr:uid="{00000000-0005-0000-0000-0000EE360000}"/>
    <cellStyle name="Total 12 12 4 2" xfId="6335" xr:uid="{00000000-0005-0000-0000-0000EF360000}"/>
    <cellStyle name="Total 12 12 4 2 2" xfId="11597" xr:uid="{00000000-0005-0000-0000-0000F0360000}"/>
    <cellStyle name="Total 12 12 4 2 3" xfId="11596" xr:uid="{00000000-0005-0000-0000-0000F1360000}"/>
    <cellStyle name="Total 12 12 4 2 4" xfId="12118" xr:uid="{00000000-0005-0000-0000-0000F2360000}"/>
    <cellStyle name="Total 12 12 4 3" xfId="11598" xr:uid="{00000000-0005-0000-0000-0000F3360000}"/>
    <cellStyle name="Total 12 12 4 4" xfId="11595" xr:uid="{00000000-0005-0000-0000-0000F4360000}"/>
    <cellStyle name="Total 12 12 4 5" xfId="12496" xr:uid="{00000000-0005-0000-0000-0000F5360000}"/>
    <cellStyle name="Total 12 12 5" xfId="5911" xr:uid="{00000000-0005-0000-0000-0000F6360000}"/>
    <cellStyle name="Total 12 12 5 2" xfId="11600" xr:uid="{00000000-0005-0000-0000-0000F7360000}"/>
    <cellStyle name="Total 12 12 5 3" xfId="11599" xr:uid="{00000000-0005-0000-0000-0000F8360000}"/>
    <cellStyle name="Total 12 12 5 4" xfId="12377" xr:uid="{00000000-0005-0000-0000-0000F9360000}"/>
    <cellStyle name="Total 12 12 6" xfId="11601" xr:uid="{00000000-0005-0000-0000-0000FA360000}"/>
    <cellStyle name="Total 12 12 7" xfId="11586" xr:uid="{00000000-0005-0000-0000-0000FB360000}"/>
    <cellStyle name="Total 12 12 8" xfId="14850" xr:uid="{00000000-0005-0000-0000-0000FC360000}"/>
    <cellStyle name="Total 12 13" xfId="1053" xr:uid="{00000000-0005-0000-0000-0000FD360000}"/>
    <cellStyle name="Total 12 13 2" xfId="5400" xr:uid="{00000000-0005-0000-0000-0000FE360000}"/>
    <cellStyle name="Total 12 13 2 2" xfId="6105" xr:uid="{00000000-0005-0000-0000-0000FF360000}"/>
    <cellStyle name="Total 12 13 2 2 2" xfId="11605" xr:uid="{00000000-0005-0000-0000-000000370000}"/>
    <cellStyle name="Total 12 13 2 2 3" xfId="11604" xr:uid="{00000000-0005-0000-0000-000001370000}"/>
    <cellStyle name="Total 12 13 2 2 4" xfId="12260" xr:uid="{00000000-0005-0000-0000-000002370000}"/>
    <cellStyle name="Total 12 13 2 3" xfId="11606" xr:uid="{00000000-0005-0000-0000-000003370000}"/>
    <cellStyle name="Total 12 13 2 4" xfId="11603" xr:uid="{00000000-0005-0000-0000-000004370000}"/>
    <cellStyle name="Total 12 13 2 5" xfId="12638" xr:uid="{00000000-0005-0000-0000-000005370000}"/>
    <cellStyle name="Total 12 13 3" xfId="5514" xr:uid="{00000000-0005-0000-0000-000006370000}"/>
    <cellStyle name="Total 12 13 3 2" xfId="6219" xr:uid="{00000000-0005-0000-0000-000007370000}"/>
    <cellStyle name="Total 12 13 3 2 2" xfId="11609" xr:uid="{00000000-0005-0000-0000-000008370000}"/>
    <cellStyle name="Total 12 13 3 2 3" xfId="11608" xr:uid="{00000000-0005-0000-0000-000009370000}"/>
    <cellStyle name="Total 12 13 3 2 4" xfId="12195" xr:uid="{00000000-0005-0000-0000-00000A370000}"/>
    <cellStyle name="Total 12 13 3 3" xfId="11610" xr:uid="{00000000-0005-0000-0000-00000B370000}"/>
    <cellStyle name="Total 12 13 3 4" xfId="11607" xr:uid="{00000000-0005-0000-0000-00000C370000}"/>
    <cellStyle name="Total 12 13 3 5" xfId="12573" xr:uid="{00000000-0005-0000-0000-00000D370000}"/>
    <cellStyle name="Total 12 13 4" xfId="5584" xr:uid="{00000000-0005-0000-0000-00000E370000}"/>
    <cellStyle name="Total 12 13 4 2" xfId="6289" xr:uid="{00000000-0005-0000-0000-00000F370000}"/>
    <cellStyle name="Total 12 13 4 2 2" xfId="11613" xr:uid="{00000000-0005-0000-0000-000010370000}"/>
    <cellStyle name="Total 12 13 4 2 3" xfId="11612" xr:uid="{00000000-0005-0000-0000-000011370000}"/>
    <cellStyle name="Total 12 13 4 2 4" xfId="12147" xr:uid="{00000000-0005-0000-0000-000012370000}"/>
    <cellStyle name="Total 12 13 4 3" xfId="11614" xr:uid="{00000000-0005-0000-0000-000013370000}"/>
    <cellStyle name="Total 12 13 4 4" xfId="11611" xr:uid="{00000000-0005-0000-0000-000014370000}"/>
    <cellStyle name="Total 12 13 4 5" xfId="12525" xr:uid="{00000000-0005-0000-0000-000015370000}"/>
    <cellStyle name="Total 12 13 5" xfId="5935" xr:uid="{00000000-0005-0000-0000-000016370000}"/>
    <cellStyle name="Total 12 13 5 2" xfId="11616" xr:uid="{00000000-0005-0000-0000-000017370000}"/>
    <cellStyle name="Total 12 13 5 3" xfId="11615" xr:uid="{00000000-0005-0000-0000-000018370000}"/>
    <cellStyle name="Total 12 13 5 4" xfId="12363" xr:uid="{00000000-0005-0000-0000-000019370000}"/>
    <cellStyle name="Total 12 13 6" xfId="11617" xr:uid="{00000000-0005-0000-0000-00001A370000}"/>
    <cellStyle name="Total 12 13 7" xfId="11602" xr:uid="{00000000-0005-0000-0000-00001B370000}"/>
    <cellStyle name="Total 12 13 8" xfId="14829" xr:uid="{00000000-0005-0000-0000-00001C370000}"/>
    <cellStyle name="Total 12 14" xfId="5405" xr:uid="{00000000-0005-0000-0000-00001D370000}"/>
    <cellStyle name="Total 12 14 2" xfId="6110" xr:uid="{00000000-0005-0000-0000-00001E370000}"/>
    <cellStyle name="Total 12 14 2 2" xfId="11620" xr:uid="{00000000-0005-0000-0000-00001F370000}"/>
    <cellStyle name="Total 12 14 2 3" xfId="11619" xr:uid="{00000000-0005-0000-0000-000020370000}"/>
    <cellStyle name="Total 12 14 2 4" xfId="12257" xr:uid="{00000000-0005-0000-0000-000021370000}"/>
    <cellStyle name="Total 12 14 3" xfId="11621" xr:uid="{00000000-0005-0000-0000-000022370000}"/>
    <cellStyle name="Total 12 14 4" xfId="11618" xr:uid="{00000000-0005-0000-0000-000023370000}"/>
    <cellStyle name="Total 12 14 5" xfId="12635" xr:uid="{00000000-0005-0000-0000-000024370000}"/>
    <cellStyle name="Total 12 15" xfId="5486" xr:uid="{00000000-0005-0000-0000-000025370000}"/>
    <cellStyle name="Total 12 15 2" xfId="6191" xr:uid="{00000000-0005-0000-0000-000026370000}"/>
    <cellStyle name="Total 12 15 2 2" xfId="11624" xr:uid="{00000000-0005-0000-0000-000027370000}"/>
    <cellStyle name="Total 12 15 2 3" xfId="11623" xr:uid="{00000000-0005-0000-0000-000028370000}"/>
    <cellStyle name="Total 12 15 2 4" xfId="12210" xr:uid="{00000000-0005-0000-0000-000029370000}"/>
    <cellStyle name="Total 12 15 3" xfId="11625" xr:uid="{00000000-0005-0000-0000-00002A370000}"/>
    <cellStyle name="Total 12 15 4" xfId="11622" xr:uid="{00000000-0005-0000-0000-00002B370000}"/>
    <cellStyle name="Total 12 15 5" xfId="12588" xr:uid="{00000000-0005-0000-0000-00002C370000}"/>
    <cellStyle name="Total 12 16" xfId="5666" xr:uid="{00000000-0005-0000-0000-00002D370000}"/>
    <cellStyle name="Total 12 16 2" xfId="6371" xr:uid="{00000000-0005-0000-0000-00002E370000}"/>
    <cellStyle name="Total 12 16 2 2" xfId="11628" xr:uid="{00000000-0005-0000-0000-00002F370000}"/>
    <cellStyle name="Total 12 16 2 3" xfId="11627" xr:uid="{00000000-0005-0000-0000-000030370000}"/>
    <cellStyle name="Total 12 16 2 4" xfId="12100" xr:uid="{00000000-0005-0000-0000-000031370000}"/>
    <cellStyle name="Total 12 16 3" xfId="11629" xr:uid="{00000000-0005-0000-0000-000032370000}"/>
    <cellStyle name="Total 12 16 4" xfId="11626" xr:uid="{00000000-0005-0000-0000-000033370000}"/>
    <cellStyle name="Total 12 16 5" xfId="12478" xr:uid="{00000000-0005-0000-0000-000034370000}"/>
    <cellStyle name="Total 12 17" xfId="5939" xr:uid="{00000000-0005-0000-0000-000035370000}"/>
    <cellStyle name="Total 12 17 2" xfId="11631" xr:uid="{00000000-0005-0000-0000-000036370000}"/>
    <cellStyle name="Total 12 17 3" xfId="11630" xr:uid="{00000000-0005-0000-0000-000037370000}"/>
    <cellStyle name="Total 12 17 4" xfId="12360" xr:uid="{00000000-0005-0000-0000-000038370000}"/>
    <cellStyle name="Total 12 18" xfId="11632" xr:uid="{00000000-0005-0000-0000-000039370000}"/>
    <cellStyle name="Total 12 19" xfId="11553" xr:uid="{00000000-0005-0000-0000-00003A370000}"/>
    <cellStyle name="Total 12 2" xfId="836" xr:uid="{00000000-0005-0000-0000-00003B370000}"/>
    <cellStyle name="Total 12 2 2" xfId="5362" xr:uid="{00000000-0005-0000-0000-00003C370000}"/>
    <cellStyle name="Total 12 2 2 2" xfId="6067" xr:uid="{00000000-0005-0000-0000-00003D370000}"/>
    <cellStyle name="Total 12 2 2 2 2" xfId="11636" xr:uid="{00000000-0005-0000-0000-00003E370000}"/>
    <cellStyle name="Total 12 2 2 2 3" xfId="11635" xr:uid="{00000000-0005-0000-0000-00003F370000}"/>
    <cellStyle name="Total 12 2 2 2 4" xfId="12283" xr:uid="{00000000-0005-0000-0000-000040370000}"/>
    <cellStyle name="Total 12 2 2 3" xfId="11637" xr:uid="{00000000-0005-0000-0000-000041370000}"/>
    <cellStyle name="Total 12 2 2 4" xfId="11634" xr:uid="{00000000-0005-0000-0000-000042370000}"/>
    <cellStyle name="Total 12 2 2 5" xfId="12661" xr:uid="{00000000-0005-0000-0000-000043370000}"/>
    <cellStyle name="Total 12 2 3" xfId="5626" xr:uid="{00000000-0005-0000-0000-000044370000}"/>
    <cellStyle name="Total 12 2 3 2" xfId="6331" xr:uid="{00000000-0005-0000-0000-000045370000}"/>
    <cellStyle name="Total 12 2 3 2 2" xfId="11640" xr:uid="{00000000-0005-0000-0000-000046370000}"/>
    <cellStyle name="Total 12 2 3 2 3" xfId="11639" xr:uid="{00000000-0005-0000-0000-000047370000}"/>
    <cellStyle name="Total 12 2 3 2 4" xfId="12120" xr:uid="{00000000-0005-0000-0000-000048370000}"/>
    <cellStyle name="Total 12 2 3 3" xfId="11641" xr:uid="{00000000-0005-0000-0000-000049370000}"/>
    <cellStyle name="Total 12 2 3 4" xfId="11638" xr:uid="{00000000-0005-0000-0000-00004A370000}"/>
    <cellStyle name="Total 12 2 3 5" xfId="12498" xr:uid="{00000000-0005-0000-0000-00004B370000}"/>
    <cellStyle name="Total 12 2 4" xfId="5697" xr:uid="{00000000-0005-0000-0000-00004C370000}"/>
    <cellStyle name="Total 12 2 4 2" xfId="6402" xr:uid="{00000000-0005-0000-0000-00004D370000}"/>
    <cellStyle name="Total 12 2 4 2 2" xfId="11644" xr:uid="{00000000-0005-0000-0000-00004E370000}"/>
    <cellStyle name="Total 12 2 4 2 3" xfId="11643" xr:uid="{00000000-0005-0000-0000-00004F370000}"/>
    <cellStyle name="Total 12 2 4 2 4" xfId="12080" xr:uid="{00000000-0005-0000-0000-000050370000}"/>
    <cellStyle name="Total 12 2 4 3" xfId="11645" xr:uid="{00000000-0005-0000-0000-000051370000}"/>
    <cellStyle name="Total 12 2 4 4" xfId="11642" xr:uid="{00000000-0005-0000-0000-000052370000}"/>
    <cellStyle name="Total 12 2 4 5" xfId="12458" xr:uid="{00000000-0005-0000-0000-000053370000}"/>
    <cellStyle name="Total 12 2 5" xfId="5905" xr:uid="{00000000-0005-0000-0000-000054370000}"/>
    <cellStyle name="Total 12 2 5 2" xfId="11647" xr:uid="{00000000-0005-0000-0000-000055370000}"/>
    <cellStyle name="Total 12 2 5 3" xfId="11646" xr:uid="{00000000-0005-0000-0000-000056370000}"/>
    <cellStyle name="Total 12 2 5 4" xfId="12381" xr:uid="{00000000-0005-0000-0000-000057370000}"/>
    <cellStyle name="Total 12 2 6" xfId="11648" xr:uid="{00000000-0005-0000-0000-000058370000}"/>
    <cellStyle name="Total 12 2 7" xfId="11633" xr:uid="{00000000-0005-0000-0000-000059370000}"/>
    <cellStyle name="Total 12 2 8" xfId="14855" xr:uid="{00000000-0005-0000-0000-00005A370000}"/>
    <cellStyle name="Total 12 20" xfId="14825" xr:uid="{00000000-0005-0000-0000-00005B370000}"/>
    <cellStyle name="Total 12 3" xfId="796" xr:uid="{00000000-0005-0000-0000-00005C370000}"/>
    <cellStyle name="Total 12 3 2" xfId="5356" xr:uid="{00000000-0005-0000-0000-00005D370000}"/>
    <cellStyle name="Total 12 3 2 2" xfId="6061" xr:uid="{00000000-0005-0000-0000-00005E370000}"/>
    <cellStyle name="Total 12 3 2 2 2" xfId="11652" xr:uid="{00000000-0005-0000-0000-00005F370000}"/>
    <cellStyle name="Total 12 3 2 2 3" xfId="11651" xr:uid="{00000000-0005-0000-0000-000060370000}"/>
    <cellStyle name="Total 12 3 2 2 4" xfId="12286" xr:uid="{00000000-0005-0000-0000-000061370000}"/>
    <cellStyle name="Total 12 3 2 3" xfId="11653" xr:uid="{00000000-0005-0000-0000-000062370000}"/>
    <cellStyle name="Total 12 3 2 4" xfId="11650" xr:uid="{00000000-0005-0000-0000-000063370000}"/>
    <cellStyle name="Total 12 3 2 5" xfId="12664" xr:uid="{00000000-0005-0000-0000-000064370000}"/>
    <cellStyle name="Total 12 3 3" xfId="5561" xr:uid="{00000000-0005-0000-0000-000065370000}"/>
    <cellStyle name="Total 12 3 3 2" xfId="6266" xr:uid="{00000000-0005-0000-0000-000066370000}"/>
    <cellStyle name="Total 12 3 3 2 2" xfId="11656" xr:uid="{00000000-0005-0000-0000-000067370000}"/>
    <cellStyle name="Total 12 3 3 2 3" xfId="11655" xr:uid="{00000000-0005-0000-0000-000068370000}"/>
    <cellStyle name="Total 12 3 3 2 4" xfId="12162" xr:uid="{00000000-0005-0000-0000-000069370000}"/>
    <cellStyle name="Total 12 3 3 3" xfId="11657" xr:uid="{00000000-0005-0000-0000-00006A370000}"/>
    <cellStyle name="Total 12 3 3 4" xfId="11654" xr:uid="{00000000-0005-0000-0000-00006B370000}"/>
    <cellStyle name="Total 12 3 3 5" xfId="12540" xr:uid="{00000000-0005-0000-0000-00006C370000}"/>
    <cellStyle name="Total 12 3 4" xfId="5616" xr:uid="{00000000-0005-0000-0000-00006D370000}"/>
    <cellStyle name="Total 12 3 4 2" xfId="6321" xr:uid="{00000000-0005-0000-0000-00006E370000}"/>
    <cellStyle name="Total 12 3 4 2 2" xfId="11660" xr:uid="{00000000-0005-0000-0000-00006F370000}"/>
    <cellStyle name="Total 12 3 4 2 3" xfId="11659" xr:uid="{00000000-0005-0000-0000-000070370000}"/>
    <cellStyle name="Total 12 3 4 2 4" xfId="12129" xr:uid="{00000000-0005-0000-0000-000071370000}"/>
    <cellStyle name="Total 12 3 4 3" xfId="11661" xr:uid="{00000000-0005-0000-0000-000072370000}"/>
    <cellStyle name="Total 12 3 4 4" xfId="11658" xr:uid="{00000000-0005-0000-0000-000073370000}"/>
    <cellStyle name="Total 12 3 4 5" xfId="12507" xr:uid="{00000000-0005-0000-0000-000074370000}"/>
    <cellStyle name="Total 12 3 5" xfId="5900" xr:uid="{00000000-0005-0000-0000-000075370000}"/>
    <cellStyle name="Total 12 3 5 2" xfId="11663" xr:uid="{00000000-0005-0000-0000-000076370000}"/>
    <cellStyle name="Total 12 3 5 3" xfId="11662" xr:uid="{00000000-0005-0000-0000-000077370000}"/>
    <cellStyle name="Total 12 3 5 4" xfId="12384" xr:uid="{00000000-0005-0000-0000-000078370000}"/>
    <cellStyle name="Total 12 3 6" xfId="11664" xr:uid="{00000000-0005-0000-0000-000079370000}"/>
    <cellStyle name="Total 12 3 7" xfId="11649" xr:uid="{00000000-0005-0000-0000-00007A370000}"/>
    <cellStyle name="Total 12 3 8" xfId="14860" xr:uid="{00000000-0005-0000-0000-00007B370000}"/>
    <cellStyle name="Total 12 4" xfId="710" xr:uid="{00000000-0005-0000-0000-00007C370000}"/>
    <cellStyle name="Total 12 4 2" xfId="5344" xr:uid="{00000000-0005-0000-0000-00007D370000}"/>
    <cellStyle name="Total 12 4 2 2" xfId="6049" xr:uid="{00000000-0005-0000-0000-00007E370000}"/>
    <cellStyle name="Total 12 4 2 2 2" xfId="11668" xr:uid="{00000000-0005-0000-0000-00007F370000}"/>
    <cellStyle name="Total 12 4 2 2 3" xfId="11667" xr:uid="{00000000-0005-0000-0000-000080370000}"/>
    <cellStyle name="Total 12 4 2 2 4" xfId="12293" xr:uid="{00000000-0005-0000-0000-000081370000}"/>
    <cellStyle name="Total 12 4 2 3" xfId="11669" xr:uid="{00000000-0005-0000-0000-000082370000}"/>
    <cellStyle name="Total 12 4 2 4" xfId="11666" xr:uid="{00000000-0005-0000-0000-000083370000}"/>
    <cellStyle name="Total 12 4 2 5" xfId="12671" xr:uid="{00000000-0005-0000-0000-000084370000}"/>
    <cellStyle name="Total 12 4 3" xfId="5627" xr:uid="{00000000-0005-0000-0000-000085370000}"/>
    <cellStyle name="Total 12 4 3 2" xfId="6332" xr:uid="{00000000-0005-0000-0000-000086370000}"/>
    <cellStyle name="Total 12 4 3 2 2" xfId="11672" xr:uid="{00000000-0005-0000-0000-000087370000}"/>
    <cellStyle name="Total 12 4 3 2 3" xfId="11671" xr:uid="{00000000-0005-0000-0000-000088370000}"/>
    <cellStyle name="Total 12 4 3 2 4" xfId="12119" xr:uid="{00000000-0005-0000-0000-000089370000}"/>
    <cellStyle name="Total 12 4 3 3" xfId="11673" xr:uid="{00000000-0005-0000-0000-00008A370000}"/>
    <cellStyle name="Total 12 4 3 4" xfId="11670" xr:uid="{00000000-0005-0000-0000-00008B370000}"/>
    <cellStyle name="Total 12 4 3 5" xfId="12497" xr:uid="{00000000-0005-0000-0000-00008C370000}"/>
    <cellStyle name="Total 12 4 4" xfId="5589" xr:uid="{00000000-0005-0000-0000-00008D370000}"/>
    <cellStyle name="Total 12 4 4 2" xfId="6294" xr:uid="{00000000-0005-0000-0000-00008E370000}"/>
    <cellStyle name="Total 12 4 4 2 2" xfId="11676" xr:uid="{00000000-0005-0000-0000-00008F370000}"/>
    <cellStyle name="Total 12 4 4 2 3" xfId="11675" xr:uid="{00000000-0005-0000-0000-000090370000}"/>
    <cellStyle name="Total 12 4 4 2 4" xfId="12142" xr:uid="{00000000-0005-0000-0000-000091370000}"/>
    <cellStyle name="Total 12 4 4 3" xfId="11677" xr:uid="{00000000-0005-0000-0000-000092370000}"/>
    <cellStyle name="Total 12 4 4 4" xfId="11674" xr:uid="{00000000-0005-0000-0000-000093370000}"/>
    <cellStyle name="Total 12 4 4 5" xfId="12520" xr:uid="{00000000-0005-0000-0000-000094370000}"/>
    <cellStyle name="Total 12 4 5" xfId="5890" xr:uid="{00000000-0005-0000-0000-000095370000}"/>
    <cellStyle name="Total 12 4 5 2" xfId="11679" xr:uid="{00000000-0005-0000-0000-000096370000}"/>
    <cellStyle name="Total 12 4 5 3" xfId="11678" xr:uid="{00000000-0005-0000-0000-000097370000}"/>
    <cellStyle name="Total 12 4 5 4" xfId="12390" xr:uid="{00000000-0005-0000-0000-000098370000}"/>
    <cellStyle name="Total 12 4 6" xfId="11680" xr:uid="{00000000-0005-0000-0000-000099370000}"/>
    <cellStyle name="Total 12 4 7" xfId="11665" xr:uid="{00000000-0005-0000-0000-00009A370000}"/>
    <cellStyle name="Total 12 4 8" xfId="14871" xr:uid="{00000000-0005-0000-0000-00009B370000}"/>
    <cellStyle name="Total 12 5" xfId="925" xr:uid="{00000000-0005-0000-0000-00009C370000}"/>
    <cellStyle name="Total 12 5 2" xfId="5369" xr:uid="{00000000-0005-0000-0000-00009D370000}"/>
    <cellStyle name="Total 12 5 2 2" xfId="6074" xr:uid="{00000000-0005-0000-0000-00009E370000}"/>
    <cellStyle name="Total 12 5 2 2 2" xfId="11684" xr:uid="{00000000-0005-0000-0000-00009F370000}"/>
    <cellStyle name="Total 12 5 2 2 3" xfId="11683" xr:uid="{00000000-0005-0000-0000-0000A0370000}"/>
    <cellStyle name="Total 12 5 2 2 4" xfId="12278" xr:uid="{00000000-0005-0000-0000-0000A1370000}"/>
    <cellStyle name="Total 12 5 2 3" xfId="11685" xr:uid="{00000000-0005-0000-0000-0000A2370000}"/>
    <cellStyle name="Total 12 5 2 4" xfId="11682" xr:uid="{00000000-0005-0000-0000-0000A3370000}"/>
    <cellStyle name="Total 12 5 2 5" xfId="12656" xr:uid="{00000000-0005-0000-0000-0000A4370000}"/>
    <cellStyle name="Total 12 5 3" xfId="5576" xr:uid="{00000000-0005-0000-0000-0000A5370000}"/>
    <cellStyle name="Total 12 5 3 2" xfId="6281" xr:uid="{00000000-0005-0000-0000-0000A6370000}"/>
    <cellStyle name="Total 12 5 3 2 2" xfId="11688" xr:uid="{00000000-0005-0000-0000-0000A7370000}"/>
    <cellStyle name="Total 12 5 3 2 3" xfId="11687" xr:uid="{00000000-0005-0000-0000-0000A8370000}"/>
    <cellStyle name="Total 12 5 3 2 4" xfId="12152" xr:uid="{00000000-0005-0000-0000-0000A9370000}"/>
    <cellStyle name="Total 12 5 3 3" xfId="11689" xr:uid="{00000000-0005-0000-0000-0000AA370000}"/>
    <cellStyle name="Total 12 5 3 4" xfId="11686" xr:uid="{00000000-0005-0000-0000-0000AB370000}"/>
    <cellStyle name="Total 12 5 3 5" xfId="12530" xr:uid="{00000000-0005-0000-0000-0000AC370000}"/>
    <cellStyle name="Total 12 5 4" xfId="5585" xr:uid="{00000000-0005-0000-0000-0000AD370000}"/>
    <cellStyle name="Total 12 5 4 2" xfId="6290" xr:uid="{00000000-0005-0000-0000-0000AE370000}"/>
    <cellStyle name="Total 12 5 4 2 2" xfId="11692" xr:uid="{00000000-0005-0000-0000-0000AF370000}"/>
    <cellStyle name="Total 12 5 4 2 3" xfId="11691" xr:uid="{00000000-0005-0000-0000-0000B0370000}"/>
    <cellStyle name="Total 12 5 4 2 4" xfId="12146" xr:uid="{00000000-0005-0000-0000-0000B1370000}"/>
    <cellStyle name="Total 12 5 4 3" xfId="11693" xr:uid="{00000000-0005-0000-0000-0000B2370000}"/>
    <cellStyle name="Total 12 5 4 4" xfId="11690" xr:uid="{00000000-0005-0000-0000-0000B3370000}"/>
    <cellStyle name="Total 12 5 4 5" xfId="12524" xr:uid="{00000000-0005-0000-0000-0000B4370000}"/>
    <cellStyle name="Total 12 5 5" xfId="5912" xr:uid="{00000000-0005-0000-0000-0000B5370000}"/>
    <cellStyle name="Total 12 5 5 2" xfId="11695" xr:uid="{00000000-0005-0000-0000-0000B6370000}"/>
    <cellStyle name="Total 12 5 5 3" xfId="11694" xr:uid="{00000000-0005-0000-0000-0000B7370000}"/>
    <cellStyle name="Total 12 5 5 4" xfId="12376" xr:uid="{00000000-0005-0000-0000-0000B8370000}"/>
    <cellStyle name="Total 12 5 6" xfId="11696" xr:uid="{00000000-0005-0000-0000-0000B9370000}"/>
    <cellStyle name="Total 12 5 7" xfId="11681" xr:uid="{00000000-0005-0000-0000-0000BA370000}"/>
    <cellStyle name="Total 12 5 8" xfId="14848" xr:uid="{00000000-0005-0000-0000-0000BB370000}"/>
    <cellStyle name="Total 12 6" xfId="935" xr:uid="{00000000-0005-0000-0000-0000BC370000}"/>
    <cellStyle name="Total 12 6 2" xfId="5372" xr:uid="{00000000-0005-0000-0000-0000BD370000}"/>
    <cellStyle name="Total 12 6 2 2" xfId="6077" xr:uid="{00000000-0005-0000-0000-0000BE370000}"/>
    <cellStyle name="Total 12 6 2 2 2" xfId="11700" xr:uid="{00000000-0005-0000-0000-0000BF370000}"/>
    <cellStyle name="Total 12 6 2 2 3" xfId="11699" xr:uid="{00000000-0005-0000-0000-0000C0370000}"/>
    <cellStyle name="Total 12 6 2 2 4" xfId="12275" xr:uid="{00000000-0005-0000-0000-0000C1370000}"/>
    <cellStyle name="Total 12 6 2 3" xfId="11701" xr:uid="{00000000-0005-0000-0000-0000C2370000}"/>
    <cellStyle name="Total 12 6 2 4" xfId="11698" xr:uid="{00000000-0005-0000-0000-0000C3370000}"/>
    <cellStyle name="Total 12 6 2 5" xfId="12653" xr:uid="{00000000-0005-0000-0000-0000C4370000}"/>
    <cellStyle name="Total 12 6 3" xfId="5562" xr:uid="{00000000-0005-0000-0000-0000C5370000}"/>
    <cellStyle name="Total 12 6 3 2" xfId="6267" xr:uid="{00000000-0005-0000-0000-0000C6370000}"/>
    <cellStyle name="Total 12 6 3 2 2" xfId="11704" xr:uid="{00000000-0005-0000-0000-0000C7370000}"/>
    <cellStyle name="Total 12 6 3 2 3" xfId="11703" xr:uid="{00000000-0005-0000-0000-0000C8370000}"/>
    <cellStyle name="Total 12 6 3 2 4" xfId="12161" xr:uid="{00000000-0005-0000-0000-0000C9370000}"/>
    <cellStyle name="Total 12 6 3 3" xfId="11705" xr:uid="{00000000-0005-0000-0000-0000CA370000}"/>
    <cellStyle name="Total 12 6 3 4" xfId="11702" xr:uid="{00000000-0005-0000-0000-0000CB370000}"/>
    <cellStyle name="Total 12 6 3 5" xfId="12539" xr:uid="{00000000-0005-0000-0000-0000CC370000}"/>
    <cellStyle name="Total 12 6 4" xfId="5315" xr:uid="{00000000-0005-0000-0000-0000CD370000}"/>
    <cellStyle name="Total 12 6 4 2" xfId="6020" xr:uid="{00000000-0005-0000-0000-0000CE370000}"/>
    <cellStyle name="Total 12 6 4 2 2" xfId="11708" xr:uid="{00000000-0005-0000-0000-0000CF370000}"/>
    <cellStyle name="Total 12 6 4 2 3" xfId="11707" xr:uid="{00000000-0005-0000-0000-0000D0370000}"/>
    <cellStyle name="Total 12 6 4 2 4" xfId="12311" xr:uid="{00000000-0005-0000-0000-0000D1370000}"/>
    <cellStyle name="Total 12 6 4 3" xfId="11709" xr:uid="{00000000-0005-0000-0000-0000D2370000}"/>
    <cellStyle name="Total 12 6 4 4" xfId="11706" xr:uid="{00000000-0005-0000-0000-0000D3370000}"/>
    <cellStyle name="Total 12 6 4 5" xfId="12689" xr:uid="{00000000-0005-0000-0000-0000D4370000}"/>
    <cellStyle name="Total 12 6 5" xfId="5914" xr:uid="{00000000-0005-0000-0000-0000D5370000}"/>
    <cellStyle name="Total 12 6 5 2" xfId="11711" xr:uid="{00000000-0005-0000-0000-0000D6370000}"/>
    <cellStyle name="Total 12 6 5 3" xfId="11710" xr:uid="{00000000-0005-0000-0000-0000D7370000}"/>
    <cellStyle name="Total 12 6 5 4" xfId="12374" xr:uid="{00000000-0005-0000-0000-0000D8370000}"/>
    <cellStyle name="Total 12 6 6" xfId="11712" xr:uid="{00000000-0005-0000-0000-0000D9370000}"/>
    <cellStyle name="Total 12 6 7" xfId="11697" xr:uid="{00000000-0005-0000-0000-0000DA370000}"/>
    <cellStyle name="Total 12 6 8" xfId="14846" xr:uid="{00000000-0005-0000-0000-0000DB370000}"/>
    <cellStyle name="Total 12 7" xfId="959" xr:uid="{00000000-0005-0000-0000-0000DC370000}"/>
    <cellStyle name="Total 12 7 2" xfId="5378" xr:uid="{00000000-0005-0000-0000-0000DD370000}"/>
    <cellStyle name="Total 12 7 2 2" xfId="6083" xr:uid="{00000000-0005-0000-0000-0000DE370000}"/>
    <cellStyle name="Total 12 7 2 2 2" xfId="11716" xr:uid="{00000000-0005-0000-0000-0000DF370000}"/>
    <cellStyle name="Total 12 7 2 2 3" xfId="11715" xr:uid="{00000000-0005-0000-0000-0000E0370000}"/>
    <cellStyle name="Total 12 7 2 2 4" xfId="12271" xr:uid="{00000000-0005-0000-0000-0000E1370000}"/>
    <cellStyle name="Total 12 7 2 3" xfId="11717" xr:uid="{00000000-0005-0000-0000-0000E2370000}"/>
    <cellStyle name="Total 12 7 2 4" xfId="11714" xr:uid="{00000000-0005-0000-0000-0000E3370000}"/>
    <cellStyle name="Total 12 7 2 5" xfId="12649" xr:uid="{00000000-0005-0000-0000-0000E4370000}"/>
    <cellStyle name="Total 12 7 3" xfId="5538" xr:uid="{00000000-0005-0000-0000-0000E5370000}"/>
    <cellStyle name="Total 12 7 3 2" xfId="6243" xr:uid="{00000000-0005-0000-0000-0000E6370000}"/>
    <cellStyle name="Total 12 7 3 2 2" xfId="11720" xr:uid="{00000000-0005-0000-0000-0000E7370000}"/>
    <cellStyle name="Total 12 7 3 2 3" xfId="11719" xr:uid="{00000000-0005-0000-0000-0000E8370000}"/>
    <cellStyle name="Total 12 7 3 2 4" xfId="12181" xr:uid="{00000000-0005-0000-0000-0000E9370000}"/>
    <cellStyle name="Total 12 7 3 3" xfId="11721" xr:uid="{00000000-0005-0000-0000-0000EA370000}"/>
    <cellStyle name="Total 12 7 3 4" xfId="11718" xr:uid="{00000000-0005-0000-0000-0000EB370000}"/>
    <cellStyle name="Total 12 7 3 5" xfId="12559" xr:uid="{00000000-0005-0000-0000-0000EC370000}"/>
    <cellStyle name="Total 12 7 4" xfId="5517" xr:uid="{00000000-0005-0000-0000-0000ED370000}"/>
    <cellStyle name="Total 12 7 4 2" xfId="6222" xr:uid="{00000000-0005-0000-0000-0000EE370000}"/>
    <cellStyle name="Total 12 7 4 2 2" xfId="11724" xr:uid="{00000000-0005-0000-0000-0000EF370000}"/>
    <cellStyle name="Total 12 7 4 2 3" xfId="11723" xr:uid="{00000000-0005-0000-0000-0000F0370000}"/>
    <cellStyle name="Total 12 7 4 2 4" xfId="12193" xr:uid="{00000000-0005-0000-0000-0000F1370000}"/>
    <cellStyle name="Total 12 7 4 3" xfId="11725" xr:uid="{00000000-0005-0000-0000-0000F2370000}"/>
    <cellStyle name="Total 12 7 4 4" xfId="11722" xr:uid="{00000000-0005-0000-0000-0000F3370000}"/>
    <cellStyle name="Total 12 7 4 5" xfId="12571" xr:uid="{00000000-0005-0000-0000-0000F4370000}"/>
    <cellStyle name="Total 12 7 5" xfId="5920" xr:uid="{00000000-0005-0000-0000-0000F5370000}"/>
    <cellStyle name="Total 12 7 5 2" xfId="11727" xr:uid="{00000000-0005-0000-0000-0000F6370000}"/>
    <cellStyle name="Total 12 7 5 3" xfId="11726" xr:uid="{00000000-0005-0000-0000-0000F7370000}"/>
    <cellStyle name="Total 12 7 5 4" xfId="12370" xr:uid="{00000000-0005-0000-0000-0000F8370000}"/>
    <cellStyle name="Total 12 7 6" xfId="11728" xr:uid="{00000000-0005-0000-0000-0000F9370000}"/>
    <cellStyle name="Total 12 7 7" xfId="11713" xr:uid="{00000000-0005-0000-0000-0000FA370000}"/>
    <cellStyle name="Total 12 7 8" xfId="14841" xr:uid="{00000000-0005-0000-0000-0000FB370000}"/>
    <cellStyle name="Total 12 8" xfId="543" xr:uid="{00000000-0005-0000-0000-0000FC370000}"/>
    <cellStyle name="Total 12 8 2" xfId="5322" xr:uid="{00000000-0005-0000-0000-0000FD370000}"/>
    <cellStyle name="Total 12 8 2 2" xfId="6027" xr:uid="{00000000-0005-0000-0000-0000FE370000}"/>
    <cellStyle name="Total 12 8 2 2 2" xfId="11732" xr:uid="{00000000-0005-0000-0000-0000FF370000}"/>
    <cellStyle name="Total 12 8 2 2 3" xfId="11731" xr:uid="{00000000-0005-0000-0000-000000380000}"/>
    <cellStyle name="Total 12 8 2 2 4" xfId="12306" xr:uid="{00000000-0005-0000-0000-000001380000}"/>
    <cellStyle name="Total 12 8 2 3" xfId="11733" xr:uid="{00000000-0005-0000-0000-000002380000}"/>
    <cellStyle name="Total 12 8 2 4" xfId="11730" xr:uid="{00000000-0005-0000-0000-000003380000}"/>
    <cellStyle name="Total 12 8 2 5" xfId="12684" xr:uid="{00000000-0005-0000-0000-000004380000}"/>
    <cellStyle name="Total 12 8 3" xfId="5598" xr:uid="{00000000-0005-0000-0000-000005380000}"/>
    <cellStyle name="Total 12 8 3 2" xfId="6303" xr:uid="{00000000-0005-0000-0000-000006380000}"/>
    <cellStyle name="Total 12 8 3 2 2" xfId="11736" xr:uid="{00000000-0005-0000-0000-000007380000}"/>
    <cellStyle name="Total 12 8 3 2 3" xfId="11735" xr:uid="{00000000-0005-0000-0000-000008380000}"/>
    <cellStyle name="Total 12 8 3 2 4" xfId="12137" xr:uid="{00000000-0005-0000-0000-000009380000}"/>
    <cellStyle name="Total 12 8 3 3" xfId="11737" xr:uid="{00000000-0005-0000-0000-00000A380000}"/>
    <cellStyle name="Total 12 8 3 4" xfId="11734" xr:uid="{00000000-0005-0000-0000-00000B380000}"/>
    <cellStyle name="Total 12 8 3 5" xfId="12515" xr:uid="{00000000-0005-0000-0000-00000C380000}"/>
    <cellStyle name="Total 12 8 4" xfId="5450" xr:uid="{00000000-0005-0000-0000-00000D380000}"/>
    <cellStyle name="Total 12 8 4 2" xfId="6155" xr:uid="{00000000-0005-0000-0000-00000E380000}"/>
    <cellStyle name="Total 12 8 4 2 2" xfId="11740" xr:uid="{00000000-0005-0000-0000-00000F380000}"/>
    <cellStyle name="Total 12 8 4 2 3" xfId="11739" xr:uid="{00000000-0005-0000-0000-000010380000}"/>
    <cellStyle name="Total 12 8 4 2 4" xfId="12228" xr:uid="{00000000-0005-0000-0000-000011380000}"/>
    <cellStyle name="Total 12 8 4 3" xfId="11741" xr:uid="{00000000-0005-0000-0000-000012380000}"/>
    <cellStyle name="Total 12 8 4 4" xfId="11738" xr:uid="{00000000-0005-0000-0000-000013380000}"/>
    <cellStyle name="Total 12 8 4 5" xfId="12606" xr:uid="{00000000-0005-0000-0000-000014380000}"/>
    <cellStyle name="Total 12 8 5" xfId="5874" xr:uid="{00000000-0005-0000-0000-000015380000}"/>
    <cellStyle name="Total 12 8 5 2" xfId="11743" xr:uid="{00000000-0005-0000-0000-000016380000}"/>
    <cellStyle name="Total 12 8 5 3" xfId="11742" xr:uid="{00000000-0005-0000-0000-000017380000}"/>
    <cellStyle name="Total 12 8 5 4" xfId="12400" xr:uid="{00000000-0005-0000-0000-000018380000}"/>
    <cellStyle name="Total 12 8 6" xfId="11744" xr:uid="{00000000-0005-0000-0000-000019380000}"/>
    <cellStyle name="Total 12 8 7" xfId="11729" xr:uid="{00000000-0005-0000-0000-00001A380000}"/>
    <cellStyle name="Total 12 8 8" xfId="14892" xr:uid="{00000000-0005-0000-0000-00001B380000}"/>
    <cellStyle name="Total 12 9" xfId="889" xr:uid="{00000000-0005-0000-0000-00001C380000}"/>
    <cellStyle name="Total 12 9 2" xfId="5367" xr:uid="{00000000-0005-0000-0000-00001D380000}"/>
    <cellStyle name="Total 12 9 2 2" xfId="6072" xr:uid="{00000000-0005-0000-0000-00001E380000}"/>
    <cellStyle name="Total 12 9 2 2 2" xfId="11748" xr:uid="{00000000-0005-0000-0000-00001F380000}"/>
    <cellStyle name="Total 12 9 2 2 3" xfId="11747" xr:uid="{00000000-0005-0000-0000-000020380000}"/>
    <cellStyle name="Total 12 9 2 2 4" xfId="12280" xr:uid="{00000000-0005-0000-0000-000021380000}"/>
    <cellStyle name="Total 12 9 2 3" xfId="11749" xr:uid="{00000000-0005-0000-0000-000022380000}"/>
    <cellStyle name="Total 12 9 2 4" xfId="11746" xr:uid="{00000000-0005-0000-0000-000023380000}"/>
    <cellStyle name="Total 12 9 2 5" xfId="12658" xr:uid="{00000000-0005-0000-0000-000024380000}"/>
    <cellStyle name="Total 12 9 3" xfId="5550" xr:uid="{00000000-0005-0000-0000-000025380000}"/>
    <cellStyle name="Total 12 9 3 2" xfId="6255" xr:uid="{00000000-0005-0000-0000-000026380000}"/>
    <cellStyle name="Total 12 9 3 2 2" xfId="11752" xr:uid="{00000000-0005-0000-0000-000027380000}"/>
    <cellStyle name="Total 12 9 3 2 3" xfId="11751" xr:uid="{00000000-0005-0000-0000-000028380000}"/>
    <cellStyle name="Total 12 9 3 2 4" xfId="12171" xr:uid="{00000000-0005-0000-0000-000029380000}"/>
    <cellStyle name="Total 12 9 3 3" xfId="11753" xr:uid="{00000000-0005-0000-0000-00002A380000}"/>
    <cellStyle name="Total 12 9 3 4" xfId="11750" xr:uid="{00000000-0005-0000-0000-00002B380000}"/>
    <cellStyle name="Total 12 9 3 5" xfId="12549" xr:uid="{00000000-0005-0000-0000-00002C380000}"/>
    <cellStyle name="Total 12 9 4" xfId="5555" xr:uid="{00000000-0005-0000-0000-00002D380000}"/>
    <cellStyle name="Total 12 9 4 2" xfId="6260" xr:uid="{00000000-0005-0000-0000-00002E380000}"/>
    <cellStyle name="Total 12 9 4 2 2" xfId="11756" xr:uid="{00000000-0005-0000-0000-00002F380000}"/>
    <cellStyle name="Total 12 9 4 2 3" xfId="11755" xr:uid="{00000000-0005-0000-0000-000030380000}"/>
    <cellStyle name="Total 12 9 4 2 4" xfId="12168" xr:uid="{00000000-0005-0000-0000-000031380000}"/>
    <cellStyle name="Total 12 9 4 3" xfId="11757" xr:uid="{00000000-0005-0000-0000-000032380000}"/>
    <cellStyle name="Total 12 9 4 4" xfId="11754" xr:uid="{00000000-0005-0000-0000-000033380000}"/>
    <cellStyle name="Total 12 9 4 5" xfId="12546" xr:uid="{00000000-0005-0000-0000-000034380000}"/>
    <cellStyle name="Total 12 9 5" xfId="5910" xr:uid="{00000000-0005-0000-0000-000035380000}"/>
    <cellStyle name="Total 12 9 5 2" xfId="11759" xr:uid="{00000000-0005-0000-0000-000036380000}"/>
    <cellStyle name="Total 12 9 5 3" xfId="11758" xr:uid="{00000000-0005-0000-0000-000037380000}"/>
    <cellStyle name="Total 12 9 5 4" xfId="12378" xr:uid="{00000000-0005-0000-0000-000038380000}"/>
    <cellStyle name="Total 12 9 6" xfId="11760" xr:uid="{00000000-0005-0000-0000-000039380000}"/>
    <cellStyle name="Total 12 9 7" xfId="11745" xr:uid="{00000000-0005-0000-0000-00003A380000}"/>
    <cellStyle name="Total 12 9 8" xfId="14851" xr:uid="{00000000-0005-0000-0000-00003B380000}"/>
    <cellStyle name="Total 13" xfId="751" xr:uid="{00000000-0005-0000-0000-00003C380000}"/>
    <cellStyle name="Total 13 2" xfId="5349" xr:uid="{00000000-0005-0000-0000-00003D380000}"/>
    <cellStyle name="Total 13 2 2" xfId="6054" xr:uid="{00000000-0005-0000-0000-00003E380000}"/>
    <cellStyle name="Total 13 2 2 2" xfId="11764" xr:uid="{00000000-0005-0000-0000-00003F380000}"/>
    <cellStyle name="Total 13 2 2 3" xfId="11763" xr:uid="{00000000-0005-0000-0000-000040380000}"/>
    <cellStyle name="Total 13 2 2 4" xfId="12290" xr:uid="{00000000-0005-0000-0000-000041380000}"/>
    <cellStyle name="Total 13 2 3" xfId="11765" xr:uid="{00000000-0005-0000-0000-000042380000}"/>
    <cellStyle name="Total 13 2 4" xfId="11762" xr:uid="{00000000-0005-0000-0000-000043380000}"/>
    <cellStyle name="Total 13 2 5" xfId="12668" xr:uid="{00000000-0005-0000-0000-000044380000}"/>
    <cellStyle name="Total 13 3" xfId="5643" xr:uid="{00000000-0005-0000-0000-000045380000}"/>
    <cellStyle name="Total 13 3 2" xfId="6348" xr:uid="{00000000-0005-0000-0000-000046380000}"/>
    <cellStyle name="Total 13 3 2 2" xfId="11768" xr:uid="{00000000-0005-0000-0000-000047380000}"/>
    <cellStyle name="Total 13 3 2 3" xfId="11767" xr:uid="{00000000-0005-0000-0000-000048380000}"/>
    <cellStyle name="Total 13 3 2 4" xfId="12112" xr:uid="{00000000-0005-0000-0000-000049380000}"/>
    <cellStyle name="Total 13 3 3" xfId="11769" xr:uid="{00000000-0005-0000-0000-00004A380000}"/>
    <cellStyle name="Total 13 3 4" xfId="11766" xr:uid="{00000000-0005-0000-0000-00004B380000}"/>
    <cellStyle name="Total 13 3 5" xfId="12490" xr:uid="{00000000-0005-0000-0000-00004C380000}"/>
    <cellStyle name="Total 13 4" xfId="5610" xr:uid="{00000000-0005-0000-0000-00004D380000}"/>
    <cellStyle name="Total 13 4 2" xfId="6315" xr:uid="{00000000-0005-0000-0000-00004E380000}"/>
    <cellStyle name="Total 13 4 2 2" xfId="11772" xr:uid="{00000000-0005-0000-0000-00004F380000}"/>
    <cellStyle name="Total 13 4 2 3" xfId="11771" xr:uid="{00000000-0005-0000-0000-000050380000}"/>
    <cellStyle name="Total 13 4 2 4" xfId="12132" xr:uid="{00000000-0005-0000-0000-000051380000}"/>
    <cellStyle name="Total 13 4 3" xfId="11773" xr:uid="{00000000-0005-0000-0000-000052380000}"/>
    <cellStyle name="Total 13 4 4" xfId="11770" xr:uid="{00000000-0005-0000-0000-000053380000}"/>
    <cellStyle name="Total 13 4 5" xfId="12510" xr:uid="{00000000-0005-0000-0000-000054380000}"/>
    <cellStyle name="Total 13 5" xfId="5895" xr:uid="{00000000-0005-0000-0000-000055380000}"/>
    <cellStyle name="Total 13 5 2" xfId="11775" xr:uid="{00000000-0005-0000-0000-000056380000}"/>
    <cellStyle name="Total 13 5 3" xfId="11774" xr:uid="{00000000-0005-0000-0000-000057380000}"/>
    <cellStyle name="Total 13 5 4" xfId="12387" xr:uid="{00000000-0005-0000-0000-000058380000}"/>
    <cellStyle name="Total 13 6" xfId="11776" xr:uid="{00000000-0005-0000-0000-000059380000}"/>
    <cellStyle name="Total 13 7" xfId="11761" xr:uid="{00000000-0005-0000-0000-00005A380000}"/>
    <cellStyle name="Total 13 8" xfId="14866" xr:uid="{00000000-0005-0000-0000-00005B380000}"/>
    <cellStyle name="Total 14" xfId="643" xr:uid="{00000000-0005-0000-0000-00005C380000}"/>
    <cellStyle name="Total 14 2" xfId="5336" xr:uid="{00000000-0005-0000-0000-00005D380000}"/>
    <cellStyle name="Total 14 2 2" xfId="6041" xr:uid="{00000000-0005-0000-0000-00005E380000}"/>
    <cellStyle name="Total 14 2 2 2" xfId="11780" xr:uid="{00000000-0005-0000-0000-00005F380000}"/>
    <cellStyle name="Total 14 2 2 3" xfId="11779" xr:uid="{00000000-0005-0000-0000-000060380000}"/>
    <cellStyle name="Total 14 2 2 4" xfId="12297" xr:uid="{00000000-0005-0000-0000-000061380000}"/>
    <cellStyle name="Total 14 2 3" xfId="11781" xr:uid="{00000000-0005-0000-0000-000062380000}"/>
    <cellStyle name="Total 14 2 4" xfId="11778" xr:uid="{00000000-0005-0000-0000-000063380000}"/>
    <cellStyle name="Total 14 2 5" xfId="12675" xr:uid="{00000000-0005-0000-0000-000064380000}"/>
    <cellStyle name="Total 14 3" xfId="5569" xr:uid="{00000000-0005-0000-0000-000065380000}"/>
    <cellStyle name="Total 14 3 2" xfId="6274" xr:uid="{00000000-0005-0000-0000-000066380000}"/>
    <cellStyle name="Total 14 3 2 2" xfId="11784" xr:uid="{00000000-0005-0000-0000-000067380000}"/>
    <cellStyle name="Total 14 3 2 3" xfId="11783" xr:uid="{00000000-0005-0000-0000-000068380000}"/>
    <cellStyle name="Total 14 3 2 4" xfId="12156" xr:uid="{00000000-0005-0000-0000-000069380000}"/>
    <cellStyle name="Total 14 3 3" xfId="11785" xr:uid="{00000000-0005-0000-0000-00006A380000}"/>
    <cellStyle name="Total 14 3 4" xfId="11782" xr:uid="{00000000-0005-0000-0000-00006B380000}"/>
    <cellStyle name="Total 14 3 5" xfId="12534" xr:uid="{00000000-0005-0000-0000-00006C380000}"/>
    <cellStyle name="Total 14 4" xfId="5733" xr:uid="{00000000-0005-0000-0000-00006D380000}"/>
    <cellStyle name="Total 14 4 2" xfId="6438" xr:uid="{00000000-0005-0000-0000-00006E380000}"/>
    <cellStyle name="Total 14 4 2 2" xfId="11788" xr:uid="{00000000-0005-0000-0000-00006F380000}"/>
    <cellStyle name="Total 14 4 2 3" xfId="11787" xr:uid="{00000000-0005-0000-0000-000070380000}"/>
    <cellStyle name="Total 14 4 2 4" xfId="12068" xr:uid="{00000000-0005-0000-0000-000071380000}"/>
    <cellStyle name="Total 14 4 3" xfId="11789" xr:uid="{00000000-0005-0000-0000-000072380000}"/>
    <cellStyle name="Total 14 4 4" xfId="11786" xr:uid="{00000000-0005-0000-0000-000073380000}"/>
    <cellStyle name="Total 14 4 5" xfId="12433" xr:uid="{00000000-0005-0000-0000-000074380000}"/>
    <cellStyle name="Total 14 5" xfId="5884" xr:uid="{00000000-0005-0000-0000-000075380000}"/>
    <cellStyle name="Total 14 5 2" xfId="11791" xr:uid="{00000000-0005-0000-0000-000076380000}"/>
    <cellStyle name="Total 14 5 3" xfId="11790" xr:uid="{00000000-0005-0000-0000-000077380000}"/>
    <cellStyle name="Total 14 5 4" xfId="12393" xr:uid="{00000000-0005-0000-0000-000078380000}"/>
    <cellStyle name="Total 14 6" xfId="11792" xr:uid="{00000000-0005-0000-0000-000079380000}"/>
    <cellStyle name="Total 14 7" xfId="11777" xr:uid="{00000000-0005-0000-0000-00007A380000}"/>
    <cellStyle name="Total 14 8" xfId="14878" xr:uid="{00000000-0005-0000-0000-00007B380000}"/>
    <cellStyle name="Total 15" xfId="546" xr:uid="{00000000-0005-0000-0000-00007C380000}"/>
    <cellStyle name="Total 15 2" xfId="5324" xr:uid="{00000000-0005-0000-0000-00007D380000}"/>
    <cellStyle name="Total 15 2 2" xfId="6029" xr:uid="{00000000-0005-0000-0000-00007E380000}"/>
    <cellStyle name="Total 15 2 2 2" xfId="11796" xr:uid="{00000000-0005-0000-0000-00007F380000}"/>
    <cellStyle name="Total 15 2 2 3" xfId="11795" xr:uid="{00000000-0005-0000-0000-000080380000}"/>
    <cellStyle name="Total 15 2 2 4" xfId="12304" xr:uid="{00000000-0005-0000-0000-000081380000}"/>
    <cellStyle name="Total 15 2 3" xfId="11797" xr:uid="{00000000-0005-0000-0000-000082380000}"/>
    <cellStyle name="Total 15 2 4" xfId="11794" xr:uid="{00000000-0005-0000-0000-000083380000}"/>
    <cellStyle name="Total 15 2 5" xfId="12682" xr:uid="{00000000-0005-0000-0000-000084380000}"/>
    <cellStyle name="Total 15 3" xfId="5593" xr:uid="{00000000-0005-0000-0000-000085380000}"/>
    <cellStyle name="Total 15 3 2" xfId="6298" xr:uid="{00000000-0005-0000-0000-000086380000}"/>
    <cellStyle name="Total 15 3 2 2" xfId="11800" xr:uid="{00000000-0005-0000-0000-000087380000}"/>
    <cellStyle name="Total 15 3 2 3" xfId="11799" xr:uid="{00000000-0005-0000-0000-000088380000}"/>
    <cellStyle name="Total 15 3 2 4" xfId="12141" xr:uid="{00000000-0005-0000-0000-000089380000}"/>
    <cellStyle name="Total 15 3 3" xfId="11801" xr:uid="{00000000-0005-0000-0000-00008A380000}"/>
    <cellStyle name="Total 15 3 4" xfId="11798" xr:uid="{00000000-0005-0000-0000-00008B380000}"/>
    <cellStyle name="Total 15 3 5" xfId="12519" xr:uid="{00000000-0005-0000-0000-00008C380000}"/>
    <cellStyle name="Total 15 4" xfId="5669" xr:uid="{00000000-0005-0000-0000-00008D380000}"/>
    <cellStyle name="Total 15 4 2" xfId="6374" xr:uid="{00000000-0005-0000-0000-00008E380000}"/>
    <cellStyle name="Total 15 4 2 2" xfId="11804" xr:uid="{00000000-0005-0000-0000-00008F380000}"/>
    <cellStyle name="Total 15 4 2 3" xfId="11803" xr:uid="{00000000-0005-0000-0000-000090380000}"/>
    <cellStyle name="Total 15 4 2 4" xfId="12098" xr:uid="{00000000-0005-0000-0000-000091380000}"/>
    <cellStyle name="Total 15 4 3" xfId="11805" xr:uid="{00000000-0005-0000-0000-000092380000}"/>
    <cellStyle name="Total 15 4 4" xfId="11802" xr:uid="{00000000-0005-0000-0000-000093380000}"/>
    <cellStyle name="Total 15 4 5" xfId="12476" xr:uid="{00000000-0005-0000-0000-000094380000}"/>
    <cellStyle name="Total 15 5" xfId="5876" xr:uid="{00000000-0005-0000-0000-000095380000}"/>
    <cellStyle name="Total 15 5 2" xfId="11807" xr:uid="{00000000-0005-0000-0000-000096380000}"/>
    <cellStyle name="Total 15 5 3" xfId="11806" xr:uid="{00000000-0005-0000-0000-000097380000}"/>
    <cellStyle name="Total 15 5 4" xfId="12398" xr:uid="{00000000-0005-0000-0000-000098380000}"/>
    <cellStyle name="Total 15 6" xfId="11808" xr:uid="{00000000-0005-0000-0000-000099380000}"/>
    <cellStyle name="Total 15 7" xfId="11793" xr:uid="{00000000-0005-0000-0000-00009A380000}"/>
    <cellStyle name="Total 15 8" xfId="14889" xr:uid="{00000000-0005-0000-0000-00009B380000}"/>
    <cellStyle name="Total 16" xfId="469" xr:uid="{00000000-0005-0000-0000-00009C380000}"/>
    <cellStyle name="Total 16 2" xfId="5309" xr:uid="{00000000-0005-0000-0000-00009D380000}"/>
    <cellStyle name="Total 16 2 2" xfId="6014" xr:uid="{00000000-0005-0000-0000-00009E380000}"/>
    <cellStyle name="Total 16 2 2 2" xfId="11812" xr:uid="{00000000-0005-0000-0000-00009F380000}"/>
    <cellStyle name="Total 16 2 2 3" xfId="11811" xr:uid="{00000000-0005-0000-0000-0000A0380000}"/>
    <cellStyle name="Total 16 2 2 4" xfId="12315" xr:uid="{00000000-0005-0000-0000-0000A1380000}"/>
    <cellStyle name="Total 16 2 3" xfId="11813" xr:uid="{00000000-0005-0000-0000-0000A2380000}"/>
    <cellStyle name="Total 16 2 4" xfId="11810" xr:uid="{00000000-0005-0000-0000-0000A3380000}"/>
    <cellStyle name="Total 16 2 5" xfId="12693" xr:uid="{00000000-0005-0000-0000-0000A4380000}"/>
    <cellStyle name="Total 16 3" xfId="5615" xr:uid="{00000000-0005-0000-0000-0000A5380000}"/>
    <cellStyle name="Total 16 3 2" xfId="6320" xr:uid="{00000000-0005-0000-0000-0000A6380000}"/>
    <cellStyle name="Total 16 3 2 2" xfId="11816" xr:uid="{00000000-0005-0000-0000-0000A7380000}"/>
    <cellStyle name="Total 16 3 2 3" xfId="11815" xr:uid="{00000000-0005-0000-0000-0000A8380000}"/>
    <cellStyle name="Total 16 3 2 4" xfId="12130" xr:uid="{00000000-0005-0000-0000-0000A9380000}"/>
    <cellStyle name="Total 16 3 3" xfId="11817" xr:uid="{00000000-0005-0000-0000-0000AA380000}"/>
    <cellStyle name="Total 16 3 4" xfId="11814" xr:uid="{00000000-0005-0000-0000-0000AB380000}"/>
    <cellStyle name="Total 16 3 5" xfId="12508" xr:uid="{00000000-0005-0000-0000-0000AC380000}"/>
    <cellStyle name="Total 16 4" xfId="5597" xr:uid="{00000000-0005-0000-0000-0000AD380000}"/>
    <cellStyle name="Total 16 4 2" xfId="6302" xr:uid="{00000000-0005-0000-0000-0000AE380000}"/>
    <cellStyle name="Total 16 4 2 2" xfId="11820" xr:uid="{00000000-0005-0000-0000-0000AF380000}"/>
    <cellStyle name="Total 16 4 2 3" xfId="11819" xr:uid="{00000000-0005-0000-0000-0000B0380000}"/>
    <cellStyle name="Total 16 4 2 4" xfId="12138" xr:uid="{00000000-0005-0000-0000-0000B1380000}"/>
    <cellStyle name="Total 16 4 3" xfId="11821" xr:uid="{00000000-0005-0000-0000-0000B2380000}"/>
    <cellStyle name="Total 16 4 4" xfId="11818" xr:uid="{00000000-0005-0000-0000-0000B3380000}"/>
    <cellStyle name="Total 16 4 5" xfId="12516" xr:uid="{00000000-0005-0000-0000-0000B4380000}"/>
    <cellStyle name="Total 16 5" xfId="5864" xr:uid="{00000000-0005-0000-0000-0000B5380000}"/>
    <cellStyle name="Total 16 5 2" xfId="11823" xr:uid="{00000000-0005-0000-0000-0000B6380000}"/>
    <cellStyle name="Total 16 5 3" xfId="11822" xr:uid="{00000000-0005-0000-0000-0000B7380000}"/>
    <cellStyle name="Total 16 5 4" xfId="12406" xr:uid="{00000000-0005-0000-0000-0000B8380000}"/>
    <cellStyle name="Total 16 6" xfId="11824" xr:uid="{00000000-0005-0000-0000-0000B9380000}"/>
    <cellStyle name="Total 16 7" xfId="11809" xr:uid="{00000000-0005-0000-0000-0000BA380000}"/>
    <cellStyle name="Total 16 8" xfId="14902" xr:uid="{00000000-0005-0000-0000-0000BB380000}"/>
    <cellStyle name="Total 17" xfId="392" xr:uid="{00000000-0005-0000-0000-0000BC380000}"/>
    <cellStyle name="Total 17 2" xfId="5301" xr:uid="{00000000-0005-0000-0000-0000BD380000}"/>
    <cellStyle name="Total 17 2 2" xfId="6006" xr:uid="{00000000-0005-0000-0000-0000BE380000}"/>
    <cellStyle name="Total 17 2 2 2" xfId="11828" xr:uid="{00000000-0005-0000-0000-0000BF380000}"/>
    <cellStyle name="Total 17 2 2 3" xfId="11827" xr:uid="{00000000-0005-0000-0000-0000C0380000}"/>
    <cellStyle name="Total 17 2 2 4" xfId="12320" xr:uid="{00000000-0005-0000-0000-0000C1380000}"/>
    <cellStyle name="Total 17 2 3" xfId="11829" xr:uid="{00000000-0005-0000-0000-0000C2380000}"/>
    <cellStyle name="Total 17 2 4" xfId="11826" xr:uid="{00000000-0005-0000-0000-0000C3380000}"/>
    <cellStyle name="Total 17 2 5" xfId="12698" xr:uid="{00000000-0005-0000-0000-0000C4380000}"/>
    <cellStyle name="Total 17 3" xfId="5715" xr:uid="{00000000-0005-0000-0000-0000C5380000}"/>
    <cellStyle name="Total 17 3 2" xfId="6420" xr:uid="{00000000-0005-0000-0000-0000C6380000}"/>
    <cellStyle name="Total 17 3 2 2" xfId="11832" xr:uid="{00000000-0005-0000-0000-0000C7380000}"/>
    <cellStyle name="Total 17 3 2 3" xfId="11831" xr:uid="{00000000-0005-0000-0000-0000C8380000}"/>
    <cellStyle name="Total 17 3 2 4" xfId="14980" xr:uid="{00000000-0005-0000-0000-0000C9380000}"/>
    <cellStyle name="Total 17 3 3" xfId="11833" xr:uid="{00000000-0005-0000-0000-0000CA380000}"/>
    <cellStyle name="Total 17 3 4" xfId="11830" xr:uid="{00000000-0005-0000-0000-0000CB380000}"/>
    <cellStyle name="Total 17 3 5" xfId="12448" xr:uid="{00000000-0005-0000-0000-0000CC380000}"/>
    <cellStyle name="Total 17 4" xfId="5637" xr:uid="{00000000-0005-0000-0000-0000CD380000}"/>
    <cellStyle name="Total 17 4 2" xfId="6342" xr:uid="{00000000-0005-0000-0000-0000CE380000}"/>
    <cellStyle name="Total 17 4 2 2" xfId="11836" xr:uid="{00000000-0005-0000-0000-0000CF380000}"/>
    <cellStyle name="Total 17 4 2 3" xfId="11835" xr:uid="{00000000-0005-0000-0000-0000D0380000}"/>
    <cellStyle name="Total 17 4 2 4" xfId="12114" xr:uid="{00000000-0005-0000-0000-0000D1380000}"/>
    <cellStyle name="Total 17 4 3" xfId="11837" xr:uid="{00000000-0005-0000-0000-0000D2380000}"/>
    <cellStyle name="Total 17 4 4" xfId="11834" xr:uid="{00000000-0005-0000-0000-0000D3380000}"/>
    <cellStyle name="Total 17 4 5" xfId="12492" xr:uid="{00000000-0005-0000-0000-0000D4380000}"/>
    <cellStyle name="Total 17 5" xfId="5857" xr:uid="{00000000-0005-0000-0000-0000D5380000}"/>
    <cellStyle name="Total 17 5 2" xfId="11839" xr:uid="{00000000-0005-0000-0000-0000D6380000}"/>
    <cellStyle name="Total 17 5 3" xfId="11838" xr:uid="{00000000-0005-0000-0000-0000D7380000}"/>
    <cellStyle name="Total 17 5 4" xfId="12410" xr:uid="{00000000-0005-0000-0000-0000D8380000}"/>
    <cellStyle name="Total 17 6" xfId="11840" xr:uid="{00000000-0005-0000-0000-0000D9380000}"/>
    <cellStyle name="Total 17 7" xfId="11825" xr:uid="{00000000-0005-0000-0000-0000DA380000}"/>
    <cellStyle name="Total 17 8" xfId="14910" xr:uid="{00000000-0005-0000-0000-0000DB380000}"/>
    <cellStyle name="Total 18" xfId="336" xr:uid="{00000000-0005-0000-0000-0000DC380000}"/>
    <cellStyle name="Total 18 2" xfId="320" xr:uid="{00000000-0005-0000-0000-0000DD380000}"/>
    <cellStyle name="Total 18 2 2" xfId="5846" xr:uid="{00000000-0005-0000-0000-0000DE380000}"/>
    <cellStyle name="Total 18 2 2 2" xfId="11844" xr:uid="{00000000-0005-0000-0000-0000DF380000}"/>
    <cellStyle name="Total 18 2 2 3" xfId="11843" xr:uid="{00000000-0005-0000-0000-0000E0380000}"/>
    <cellStyle name="Total 18 2 2 4" xfId="12416" xr:uid="{00000000-0005-0000-0000-0000E1380000}"/>
    <cellStyle name="Total 18 2 3" xfId="11845" xr:uid="{00000000-0005-0000-0000-0000E2380000}"/>
    <cellStyle name="Total 18 2 4" xfId="11842" xr:uid="{00000000-0005-0000-0000-0000E3380000}"/>
    <cellStyle name="Total 18 2 5" xfId="14926" xr:uid="{00000000-0005-0000-0000-0000E4380000}"/>
    <cellStyle name="Total 18 3" xfId="5725" xr:uid="{00000000-0005-0000-0000-0000E5380000}"/>
    <cellStyle name="Total 18 3 2" xfId="6430" xr:uid="{00000000-0005-0000-0000-0000E6380000}"/>
    <cellStyle name="Total 18 3 2 2" xfId="11848" xr:uid="{00000000-0005-0000-0000-0000E7380000}"/>
    <cellStyle name="Total 18 3 2 3" xfId="11847" xr:uid="{00000000-0005-0000-0000-0000E8380000}"/>
    <cellStyle name="Total 18 3 2 4" xfId="12075" xr:uid="{00000000-0005-0000-0000-0000E9380000}"/>
    <cellStyle name="Total 18 3 3" xfId="11849" xr:uid="{00000000-0005-0000-0000-0000EA380000}"/>
    <cellStyle name="Total 18 3 4" xfId="11846" xr:uid="{00000000-0005-0000-0000-0000EB380000}"/>
    <cellStyle name="Total 18 3 5" xfId="12440" xr:uid="{00000000-0005-0000-0000-0000EC380000}"/>
    <cellStyle name="Total 18 4" xfId="5306" xr:uid="{00000000-0005-0000-0000-0000ED380000}"/>
    <cellStyle name="Total 18 4 2" xfId="6011" xr:uid="{00000000-0005-0000-0000-0000EE380000}"/>
    <cellStyle name="Total 18 4 2 2" xfId="11852" xr:uid="{00000000-0005-0000-0000-0000EF380000}"/>
    <cellStyle name="Total 18 4 2 3" xfId="11851" xr:uid="{00000000-0005-0000-0000-0000F0380000}"/>
    <cellStyle name="Total 18 4 2 4" xfId="12317" xr:uid="{00000000-0005-0000-0000-0000F1380000}"/>
    <cellStyle name="Total 18 4 3" xfId="11853" xr:uid="{00000000-0005-0000-0000-0000F2380000}"/>
    <cellStyle name="Total 18 4 4" xfId="11850" xr:uid="{00000000-0005-0000-0000-0000F3380000}"/>
    <cellStyle name="Total 18 4 5" xfId="12695" xr:uid="{00000000-0005-0000-0000-0000F4380000}"/>
    <cellStyle name="Total 18 5" xfId="5850" xr:uid="{00000000-0005-0000-0000-0000F5380000}"/>
    <cellStyle name="Total 18 5 2" xfId="11855" xr:uid="{00000000-0005-0000-0000-0000F6380000}"/>
    <cellStyle name="Total 18 5 3" xfId="11854" xr:uid="{00000000-0005-0000-0000-0000F7380000}"/>
    <cellStyle name="Total 18 5 4" xfId="12414" xr:uid="{00000000-0005-0000-0000-0000F8380000}"/>
    <cellStyle name="Total 18 6" xfId="11856" xr:uid="{00000000-0005-0000-0000-0000F9380000}"/>
    <cellStyle name="Total 18 7" xfId="11841" xr:uid="{00000000-0005-0000-0000-0000FA380000}"/>
    <cellStyle name="Total 18 8" xfId="14919" xr:uid="{00000000-0005-0000-0000-0000FB380000}"/>
    <cellStyle name="Total 19" xfId="11857" xr:uid="{00000000-0005-0000-0000-0000FC380000}"/>
    <cellStyle name="Total 2" xfId="111" xr:uid="{00000000-0005-0000-0000-0000FD380000}"/>
    <cellStyle name="Total 2 2" xfId="1547" xr:uid="{00000000-0005-0000-0000-0000FE380000}"/>
    <cellStyle name="Total 2 2 2" xfId="5989" xr:uid="{00000000-0005-0000-0000-0000FF380000}"/>
    <cellStyle name="Total 2 2 2 2" xfId="11861" xr:uid="{00000000-0005-0000-0000-000000390000}"/>
    <cellStyle name="Total 2 2 2 3" xfId="11860" xr:uid="{00000000-0005-0000-0000-000001390000}"/>
    <cellStyle name="Total 2 2 2 4" xfId="12330" xr:uid="{00000000-0005-0000-0000-000002390000}"/>
    <cellStyle name="Total 2 2 3" xfId="11862" xr:uid="{00000000-0005-0000-0000-000003390000}"/>
    <cellStyle name="Total 2 2 4" xfId="11859" xr:uid="{00000000-0005-0000-0000-000004390000}"/>
    <cellStyle name="Total 2 2 5" xfId="14757" xr:uid="{00000000-0005-0000-0000-000005390000}"/>
    <cellStyle name="Total 2 3" xfId="5473" xr:uid="{00000000-0005-0000-0000-000006390000}"/>
    <cellStyle name="Total 2 3 2" xfId="6178" xr:uid="{00000000-0005-0000-0000-000007390000}"/>
    <cellStyle name="Total 2 3 2 2" xfId="11865" xr:uid="{00000000-0005-0000-0000-000008390000}"/>
    <cellStyle name="Total 2 3 2 3" xfId="11864" xr:uid="{00000000-0005-0000-0000-000009390000}"/>
    <cellStyle name="Total 2 3 2 4" xfId="12216" xr:uid="{00000000-0005-0000-0000-00000A390000}"/>
    <cellStyle name="Total 2 3 3" xfId="11866" xr:uid="{00000000-0005-0000-0000-00000B390000}"/>
    <cellStyle name="Total 2 3 4" xfId="11863" xr:uid="{00000000-0005-0000-0000-00000C390000}"/>
    <cellStyle name="Total 2 3 5" xfId="12594" xr:uid="{00000000-0005-0000-0000-00000D390000}"/>
    <cellStyle name="Total 2 4" xfId="5679" xr:uid="{00000000-0005-0000-0000-00000E390000}"/>
    <cellStyle name="Total 2 4 2" xfId="6384" xr:uid="{00000000-0005-0000-0000-00000F390000}"/>
    <cellStyle name="Total 2 4 2 2" xfId="11869" xr:uid="{00000000-0005-0000-0000-000010390000}"/>
    <cellStyle name="Total 2 4 2 3" xfId="11868" xr:uid="{00000000-0005-0000-0000-000011390000}"/>
    <cellStyle name="Total 2 4 2 4" xfId="12092" xr:uid="{00000000-0005-0000-0000-000012390000}"/>
    <cellStyle name="Total 2 4 3" xfId="11870" xr:uid="{00000000-0005-0000-0000-000013390000}"/>
    <cellStyle name="Total 2 4 4" xfId="11867" xr:uid="{00000000-0005-0000-0000-000014390000}"/>
    <cellStyle name="Total 2 4 5" xfId="12470" xr:uid="{00000000-0005-0000-0000-000015390000}"/>
    <cellStyle name="Total 2 5" xfId="5333" xr:uid="{00000000-0005-0000-0000-000016390000}"/>
    <cellStyle name="Total 2 5 2" xfId="6038" xr:uid="{00000000-0005-0000-0000-000017390000}"/>
    <cellStyle name="Total 2 5 2 2" xfId="11873" xr:uid="{00000000-0005-0000-0000-000018390000}"/>
    <cellStyle name="Total 2 5 2 3" xfId="11872" xr:uid="{00000000-0005-0000-0000-000019390000}"/>
    <cellStyle name="Total 2 5 2 4" xfId="12300" xr:uid="{00000000-0005-0000-0000-00001A390000}"/>
    <cellStyle name="Total 2 5 3" xfId="11874" xr:uid="{00000000-0005-0000-0000-00001B390000}"/>
    <cellStyle name="Total 2 5 4" xfId="11871" xr:uid="{00000000-0005-0000-0000-00001C390000}"/>
    <cellStyle name="Total 2 5 5" xfId="12678" xr:uid="{00000000-0005-0000-0000-00001D390000}"/>
    <cellStyle name="Total 2 6" xfId="5793" xr:uid="{00000000-0005-0000-0000-00001E390000}"/>
    <cellStyle name="Total 2 6 2" xfId="11876" xr:uid="{00000000-0005-0000-0000-00001F390000}"/>
    <cellStyle name="Total 2 6 3" xfId="11875" xr:uid="{00000000-0005-0000-0000-000020390000}"/>
    <cellStyle name="Total 2 6 4" xfId="12423" xr:uid="{00000000-0005-0000-0000-000021390000}"/>
    <cellStyle name="Total 2 7" xfId="11877" xr:uid="{00000000-0005-0000-0000-000022390000}"/>
    <cellStyle name="Total 2 8" xfId="11858" xr:uid="{00000000-0005-0000-0000-000023390000}"/>
    <cellStyle name="Total 2 9" xfId="14953" xr:uid="{00000000-0005-0000-0000-000024390000}"/>
    <cellStyle name="Total 20" xfId="11520" xr:uid="{00000000-0005-0000-0000-000025390000}"/>
    <cellStyle name="Total 3" xfId="1497" xr:uid="{00000000-0005-0000-0000-000026390000}"/>
    <cellStyle name="Total 3 2" xfId="5465" xr:uid="{00000000-0005-0000-0000-000027390000}"/>
    <cellStyle name="Total 3 2 2" xfId="6170" xr:uid="{00000000-0005-0000-0000-000028390000}"/>
    <cellStyle name="Total 3 2 2 2" xfId="11881" xr:uid="{00000000-0005-0000-0000-000029390000}"/>
    <cellStyle name="Total 3 2 2 3" xfId="11880" xr:uid="{00000000-0005-0000-0000-00002A390000}"/>
    <cellStyle name="Total 3 2 2 4" xfId="12220" xr:uid="{00000000-0005-0000-0000-00002B390000}"/>
    <cellStyle name="Total 3 2 3" xfId="11882" xr:uid="{00000000-0005-0000-0000-00002C390000}"/>
    <cellStyle name="Total 3 2 4" xfId="11879" xr:uid="{00000000-0005-0000-0000-00002D390000}"/>
    <cellStyle name="Total 3 2 5" xfId="12598" xr:uid="{00000000-0005-0000-0000-00002E390000}"/>
    <cellStyle name="Total 3 3" xfId="5634" xr:uid="{00000000-0005-0000-0000-00002F390000}"/>
    <cellStyle name="Total 3 3 2" xfId="6339" xr:uid="{00000000-0005-0000-0000-000030390000}"/>
    <cellStyle name="Total 3 3 2 2" xfId="11885" xr:uid="{00000000-0005-0000-0000-000031390000}"/>
    <cellStyle name="Total 3 3 2 3" xfId="11884" xr:uid="{00000000-0005-0000-0000-000032390000}"/>
    <cellStyle name="Total 3 3 2 4" xfId="12116" xr:uid="{00000000-0005-0000-0000-000033390000}"/>
    <cellStyle name="Total 3 3 3" xfId="11886" xr:uid="{00000000-0005-0000-0000-000034390000}"/>
    <cellStyle name="Total 3 3 4" xfId="11883" xr:uid="{00000000-0005-0000-0000-000035390000}"/>
    <cellStyle name="Total 3 3 5" xfId="12494" xr:uid="{00000000-0005-0000-0000-000036390000}"/>
    <cellStyle name="Total 3 4" xfId="5578" xr:uid="{00000000-0005-0000-0000-000037390000}"/>
    <cellStyle name="Total 3 4 2" xfId="6283" xr:uid="{00000000-0005-0000-0000-000038390000}"/>
    <cellStyle name="Total 3 4 2 2" xfId="11889" xr:uid="{00000000-0005-0000-0000-000039390000}"/>
    <cellStyle name="Total 3 4 2 3" xfId="11888" xr:uid="{00000000-0005-0000-0000-00003A390000}"/>
    <cellStyle name="Total 3 4 2 4" xfId="12151" xr:uid="{00000000-0005-0000-0000-00003B390000}"/>
    <cellStyle name="Total 3 4 3" xfId="11890" xr:uid="{00000000-0005-0000-0000-00003C390000}"/>
    <cellStyle name="Total 3 4 4" xfId="11887" xr:uid="{00000000-0005-0000-0000-00003D390000}"/>
    <cellStyle name="Total 3 4 5" xfId="12529" xr:uid="{00000000-0005-0000-0000-00003E390000}"/>
    <cellStyle name="Total 3 5" xfId="5984" xr:uid="{00000000-0005-0000-0000-00003F390000}"/>
    <cellStyle name="Total 3 5 2" xfId="11892" xr:uid="{00000000-0005-0000-0000-000040390000}"/>
    <cellStyle name="Total 3 5 3" xfId="11891" xr:uid="{00000000-0005-0000-0000-000041390000}"/>
    <cellStyle name="Total 3 5 4" xfId="12333" xr:uid="{00000000-0005-0000-0000-000042390000}"/>
    <cellStyle name="Total 3 6" xfId="11893" xr:uid="{00000000-0005-0000-0000-000043390000}"/>
    <cellStyle name="Total 3 7" xfId="11878" xr:uid="{00000000-0005-0000-0000-000044390000}"/>
    <cellStyle name="Total 3 8" xfId="14765" xr:uid="{00000000-0005-0000-0000-000045390000}"/>
    <cellStyle name="Total 4" xfId="1449" xr:uid="{00000000-0005-0000-0000-000046390000}"/>
    <cellStyle name="Total 4 2" xfId="5457" xr:uid="{00000000-0005-0000-0000-000047390000}"/>
    <cellStyle name="Total 4 2 2" xfId="6162" xr:uid="{00000000-0005-0000-0000-000048390000}"/>
    <cellStyle name="Total 4 2 2 2" xfId="11897" xr:uid="{00000000-0005-0000-0000-000049390000}"/>
    <cellStyle name="Total 4 2 2 3" xfId="11896" xr:uid="{00000000-0005-0000-0000-00004A390000}"/>
    <cellStyle name="Total 4 2 2 4" xfId="12224" xr:uid="{00000000-0005-0000-0000-00004B390000}"/>
    <cellStyle name="Total 4 2 3" xfId="11898" xr:uid="{00000000-0005-0000-0000-00004C390000}"/>
    <cellStyle name="Total 4 2 4" xfId="11895" xr:uid="{00000000-0005-0000-0000-00004D390000}"/>
    <cellStyle name="Total 4 2 5" xfId="12602" xr:uid="{00000000-0005-0000-0000-00004E390000}"/>
    <cellStyle name="Total 4 3" xfId="5620" xr:uid="{00000000-0005-0000-0000-00004F390000}"/>
    <cellStyle name="Total 4 3 2" xfId="6325" xr:uid="{00000000-0005-0000-0000-000050390000}"/>
    <cellStyle name="Total 4 3 2 2" xfId="11901" xr:uid="{00000000-0005-0000-0000-000051390000}"/>
    <cellStyle name="Total 4 3 2 3" xfId="11900" xr:uid="{00000000-0005-0000-0000-000052390000}"/>
    <cellStyle name="Total 4 3 2 4" xfId="12126" xr:uid="{00000000-0005-0000-0000-000053390000}"/>
    <cellStyle name="Total 4 3 3" xfId="11902" xr:uid="{00000000-0005-0000-0000-000054390000}"/>
    <cellStyle name="Total 4 3 4" xfId="11899" xr:uid="{00000000-0005-0000-0000-000055390000}"/>
    <cellStyle name="Total 4 3 5" xfId="12504" xr:uid="{00000000-0005-0000-0000-000056390000}"/>
    <cellStyle name="Total 4 4" xfId="5441" xr:uid="{00000000-0005-0000-0000-000057390000}"/>
    <cellStyle name="Total 4 4 2" xfId="6146" xr:uid="{00000000-0005-0000-0000-000058390000}"/>
    <cellStyle name="Total 4 4 2 2" xfId="11905" xr:uid="{00000000-0005-0000-0000-000059390000}"/>
    <cellStyle name="Total 4 4 2 3" xfId="11904" xr:uid="{00000000-0005-0000-0000-00005A390000}"/>
    <cellStyle name="Total 4 4 2 4" xfId="12233" xr:uid="{00000000-0005-0000-0000-00005B390000}"/>
    <cellStyle name="Total 4 4 3" xfId="11906" xr:uid="{00000000-0005-0000-0000-00005C390000}"/>
    <cellStyle name="Total 4 4 4" xfId="11903" xr:uid="{00000000-0005-0000-0000-00005D390000}"/>
    <cellStyle name="Total 4 4 5" xfId="12611" xr:uid="{00000000-0005-0000-0000-00005E390000}"/>
    <cellStyle name="Total 4 5" xfId="5978" xr:uid="{00000000-0005-0000-0000-00005F390000}"/>
    <cellStyle name="Total 4 5 2" xfId="11908" xr:uid="{00000000-0005-0000-0000-000060390000}"/>
    <cellStyle name="Total 4 5 3" xfId="11907" xr:uid="{00000000-0005-0000-0000-000061390000}"/>
    <cellStyle name="Total 4 5 4" xfId="12336" xr:uid="{00000000-0005-0000-0000-000062390000}"/>
    <cellStyle name="Total 4 6" xfId="11909" xr:uid="{00000000-0005-0000-0000-000063390000}"/>
    <cellStyle name="Total 4 7" xfId="11894" xr:uid="{00000000-0005-0000-0000-000064390000}"/>
    <cellStyle name="Total 4 8" xfId="14772" xr:uid="{00000000-0005-0000-0000-000065390000}"/>
    <cellStyle name="Total 5" xfId="1400" xr:uid="{00000000-0005-0000-0000-000066390000}"/>
    <cellStyle name="Total 5 2" xfId="5451" xr:uid="{00000000-0005-0000-0000-000067390000}"/>
    <cellStyle name="Total 5 2 2" xfId="6156" xr:uid="{00000000-0005-0000-0000-000068390000}"/>
    <cellStyle name="Total 5 2 2 2" xfId="11913" xr:uid="{00000000-0005-0000-0000-000069390000}"/>
    <cellStyle name="Total 5 2 2 3" xfId="11912" xr:uid="{00000000-0005-0000-0000-00006A390000}"/>
    <cellStyle name="Total 5 2 2 4" xfId="12227" xr:uid="{00000000-0005-0000-0000-00006B390000}"/>
    <cellStyle name="Total 5 2 3" xfId="11914" xr:uid="{00000000-0005-0000-0000-00006C390000}"/>
    <cellStyle name="Total 5 2 4" xfId="11911" xr:uid="{00000000-0005-0000-0000-00006D390000}"/>
    <cellStyle name="Total 5 2 5" xfId="12605" xr:uid="{00000000-0005-0000-0000-00006E390000}"/>
    <cellStyle name="Total 5 3" xfId="5653" xr:uid="{00000000-0005-0000-0000-00006F390000}"/>
    <cellStyle name="Total 5 3 2" xfId="6358" xr:uid="{00000000-0005-0000-0000-000070390000}"/>
    <cellStyle name="Total 5 3 2 2" xfId="11917" xr:uid="{00000000-0005-0000-0000-000071390000}"/>
    <cellStyle name="Total 5 3 2 3" xfId="11916" xr:uid="{00000000-0005-0000-0000-000072390000}"/>
    <cellStyle name="Total 5 3 2 4" xfId="12105" xr:uid="{00000000-0005-0000-0000-000073390000}"/>
    <cellStyle name="Total 5 3 3" xfId="11918" xr:uid="{00000000-0005-0000-0000-000074390000}"/>
    <cellStyle name="Total 5 3 4" xfId="11915" xr:uid="{00000000-0005-0000-0000-000075390000}"/>
    <cellStyle name="Total 5 3 5" xfId="12483" xr:uid="{00000000-0005-0000-0000-000076390000}"/>
    <cellStyle name="Total 5 4" xfId="5439" xr:uid="{00000000-0005-0000-0000-000077390000}"/>
    <cellStyle name="Total 5 4 2" xfId="6144" xr:uid="{00000000-0005-0000-0000-000078390000}"/>
    <cellStyle name="Total 5 4 2 2" xfId="11921" xr:uid="{00000000-0005-0000-0000-000079390000}"/>
    <cellStyle name="Total 5 4 2 3" xfId="11920" xr:uid="{00000000-0005-0000-0000-00007A390000}"/>
    <cellStyle name="Total 5 4 2 4" xfId="12234" xr:uid="{00000000-0005-0000-0000-00007B390000}"/>
    <cellStyle name="Total 5 4 3" xfId="11922" xr:uid="{00000000-0005-0000-0000-00007C390000}"/>
    <cellStyle name="Total 5 4 4" xfId="11919" xr:uid="{00000000-0005-0000-0000-00007D390000}"/>
    <cellStyle name="Total 5 4 5" xfId="12612" xr:uid="{00000000-0005-0000-0000-00007E390000}"/>
    <cellStyle name="Total 5 5" xfId="5973" xr:uid="{00000000-0005-0000-0000-00007F390000}"/>
    <cellStyle name="Total 5 5 2" xfId="11924" xr:uid="{00000000-0005-0000-0000-000080390000}"/>
    <cellStyle name="Total 5 5 3" xfId="11923" xr:uid="{00000000-0005-0000-0000-000081390000}"/>
    <cellStyle name="Total 5 5 4" xfId="12339" xr:uid="{00000000-0005-0000-0000-000082390000}"/>
    <cellStyle name="Total 5 6" xfId="11925" xr:uid="{00000000-0005-0000-0000-000083390000}"/>
    <cellStyle name="Total 5 7" xfId="11910" xr:uid="{00000000-0005-0000-0000-000084390000}"/>
    <cellStyle name="Total 5 8" xfId="14780" xr:uid="{00000000-0005-0000-0000-000085390000}"/>
    <cellStyle name="Total 6" xfId="1352" xr:uid="{00000000-0005-0000-0000-000086390000}"/>
    <cellStyle name="Total 6 2" xfId="5443" xr:uid="{00000000-0005-0000-0000-000087390000}"/>
    <cellStyle name="Total 6 2 2" xfId="6148" xr:uid="{00000000-0005-0000-0000-000088390000}"/>
    <cellStyle name="Total 6 2 2 2" xfId="11929" xr:uid="{00000000-0005-0000-0000-000089390000}"/>
    <cellStyle name="Total 6 2 2 3" xfId="11928" xr:uid="{00000000-0005-0000-0000-00008A390000}"/>
    <cellStyle name="Total 6 2 2 4" xfId="12232" xr:uid="{00000000-0005-0000-0000-00008B390000}"/>
    <cellStyle name="Total 6 2 3" xfId="11930" xr:uid="{00000000-0005-0000-0000-00008C390000}"/>
    <cellStyle name="Total 6 2 4" xfId="11927" xr:uid="{00000000-0005-0000-0000-00008D390000}"/>
    <cellStyle name="Total 6 2 5" xfId="12610" xr:uid="{00000000-0005-0000-0000-00008E390000}"/>
    <cellStyle name="Total 6 3" xfId="5707" xr:uid="{00000000-0005-0000-0000-00008F390000}"/>
    <cellStyle name="Total 6 3 2" xfId="6412" xr:uid="{00000000-0005-0000-0000-000090390000}"/>
    <cellStyle name="Total 6 3 2 2" xfId="11933" xr:uid="{00000000-0005-0000-0000-000091390000}"/>
    <cellStyle name="Total 6 3 2 3" xfId="11932" xr:uid="{00000000-0005-0000-0000-000092390000}"/>
    <cellStyle name="Total 6 3 2 4" xfId="12059" xr:uid="{00000000-0005-0000-0000-000093390000}"/>
    <cellStyle name="Total 6 3 3" xfId="11934" xr:uid="{00000000-0005-0000-0000-000094390000}"/>
    <cellStyle name="Total 6 3 4" xfId="11931" xr:uid="{00000000-0005-0000-0000-000095390000}"/>
    <cellStyle name="Total 6 3 5" xfId="12451" xr:uid="{00000000-0005-0000-0000-000096390000}"/>
    <cellStyle name="Total 6 4" xfId="5418" xr:uid="{00000000-0005-0000-0000-000097390000}"/>
    <cellStyle name="Total 6 4 2" xfId="6123" xr:uid="{00000000-0005-0000-0000-000098390000}"/>
    <cellStyle name="Total 6 4 2 2" xfId="11937" xr:uid="{00000000-0005-0000-0000-000099390000}"/>
    <cellStyle name="Total 6 4 2 3" xfId="11936" xr:uid="{00000000-0005-0000-0000-00009A390000}"/>
    <cellStyle name="Total 6 4 2 4" xfId="12249" xr:uid="{00000000-0005-0000-0000-00009B390000}"/>
    <cellStyle name="Total 6 4 3" xfId="11938" xr:uid="{00000000-0005-0000-0000-00009C390000}"/>
    <cellStyle name="Total 6 4 4" xfId="11935" xr:uid="{00000000-0005-0000-0000-00009D390000}"/>
    <cellStyle name="Total 6 4 5" xfId="12627" xr:uid="{00000000-0005-0000-0000-00009E390000}"/>
    <cellStyle name="Total 6 5" xfId="5968" xr:uid="{00000000-0005-0000-0000-00009F390000}"/>
    <cellStyle name="Total 6 5 2" xfId="11940" xr:uid="{00000000-0005-0000-0000-0000A0390000}"/>
    <cellStyle name="Total 6 5 3" xfId="11939" xr:uid="{00000000-0005-0000-0000-0000A1390000}"/>
    <cellStyle name="Total 6 5 4" xfId="12342" xr:uid="{00000000-0005-0000-0000-0000A2390000}"/>
    <cellStyle name="Total 6 6" xfId="11941" xr:uid="{00000000-0005-0000-0000-0000A3390000}"/>
    <cellStyle name="Total 6 7" xfId="11926" xr:uid="{00000000-0005-0000-0000-0000A4390000}"/>
    <cellStyle name="Total 6 8" xfId="14787" xr:uid="{00000000-0005-0000-0000-0000A5390000}"/>
    <cellStyle name="Total 7" xfId="1301" xr:uid="{00000000-0005-0000-0000-0000A6390000}"/>
    <cellStyle name="Total 7 2" xfId="5434" xr:uid="{00000000-0005-0000-0000-0000A7390000}"/>
    <cellStyle name="Total 7 2 2" xfId="6139" xr:uid="{00000000-0005-0000-0000-0000A8390000}"/>
    <cellStyle name="Total 7 2 2 2" xfId="11945" xr:uid="{00000000-0005-0000-0000-0000A9390000}"/>
    <cellStyle name="Total 7 2 2 3" xfId="11944" xr:uid="{00000000-0005-0000-0000-0000AA390000}"/>
    <cellStyle name="Total 7 2 2 4" xfId="12238" xr:uid="{00000000-0005-0000-0000-0000AB390000}"/>
    <cellStyle name="Total 7 2 3" xfId="11946" xr:uid="{00000000-0005-0000-0000-0000AC390000}"/>
    <cellStyle name="Total 7 2 4" xfId="11943" xr:uid="{00000000-0005-0000-0000-0000AD390000}"/>
    <cellStyle name="Total 7 2 5" xfId="12616" xr:uid="{00000000-0005-0000-0000-0000AE390000}"/>
    <cellStyle name="Total 7 3" xfId="5547" xr:uid="{00000000-0005-0000-0000-0000AF390000}"/>
    <cellStyle name="Total 7 3 2" xfId="6252" xr:uid="{00000000-0005-0000-0000-0000B0390000}"/>
    <cellStyle name="Total 7 3 2 2" xfId="11949" xr:uid="{00000000-0005-0000-0000-0000B1390000}"/>
    <cellStyle name="Total 7 3 2 3" xfId="11948" xr:uid="{00000000-0005-0000-0000-0000B2390000}"/>
    <cellStyle name="Total 7 3 2 4" xfId="12173" xr:uid="{00000000-0005-0000-0000-0000B3390000}"/>
    <cellStyle name="Total 7 3 3" xfId="11950" xr:uid="{00000000-0005-0000-0000-0000B4390000}"/>
    <cellStyle name="Total 7 3 4" xfId="11947" xr:uid="{00000000-0005-0000-0000-0000B5390000}"/>
    <cellStyle name="Total 7 3 5" xfId="12551" xr:uid="{00000000-0005-0000-0000-0000B6390000}"/>
    <cellStyle name="Total 7 4" xfId="5522" xr:uid="{00000000-0005-0000-0000-0000B7390000}"/>
    <cellStyle name="Total 7 4 2" xfId="6227" xr:uid="{00000000-0005-0000-0000-0000B8390000}"/>
    <cellStyle name="Total 7 4 2 2" xfId="11953" xr:uid="{00000000-0005-0000-0000-0000B9390000}"/>
    <cellStyle name="Total 7 4 2 3" xfId="11952" xr:uid="{00000000-0005-0000-0000-0000BA390000}"/>
    <cellStyle name="Total 7 4 2 4" xfId="12190" xr:uid="{00000000-0005-0000-0000-0000BB390000}"/>
    <cellStyle name="Total 7 4 3" xfId="11954" xr:uid="{00000000-0005-0000-0000-0000BC390000}"/>
    <cellStyle name="Total 7 4 4" xfId="11951" xr:uid="{00000000-0005-0000-0000-0000BD390000}"/>
    <cellStyle name="Total 7 4 5" xfId="12568" xr:uid="{00000000-0005-0000-0000-0000BE390000}"/>
    <cellStyle name="Total 7 5" xfId="5962" xr:uid="{00000000-0005-0000-0000-0000BF390000}"/>
    <cellStyle name="Total 7 5 2" xfId="11956" xr:uid="{00000000-0005-0000-0000-0000C0390000}"/>
    <cellStyle name="Total 7 5 3" xfId="11955" xr:uid="{00000000-0005-0000-0000-0000C1390000}"/>
    <cellStyle name="Total 7 5 4" xfId="12345" xr:uid="{00000000-0005-0000-0000-0000C2390000}"/>
    <cellStyle name="Total 7 6" xfId="11957" xr:uid="{00000000-0005-0000-0000-0000C3390000}"/>
    <cellStyle name="Total 7 7" xfId="11942" xr:uid="{00000000-0005-0000-0000-0000C4390000}"/>
    <cellStyle name="Total 7 8" xfId="14794" xr:uid="{00000000-0005-0000-0000-0000C5390000}"/>
    <cellStyle name="Total 8" xfId="1249" xr:uid="{00000000-0005-0000-0000-0000C6390000}"/>
    <cellStyle name="Total 8 2" xfId="5427" xr:uid="{00000000-0005-0000-0000-0000C7390000}"/>
    <cellStyle name="Total 8 2 2" xfId="6132" xr:uid="{00000000-0005-0000-0000-0000C8390000}"/>
    <cellStyle name="Total 8 2 2 2" xfId="11961" xr:uid="{00000000-0005-0000-0000-0000C9390000}"/>
    <cellStyle name="Total 8 2 2 3" xfId="11960" xr:uid="{00000000-0005-0000-0000-0000CA390000}"/>
    <cellStyle name="Total 8 2 2 4" xfId="12243" xr:uid="{00000000-0005-0000-0000-0000CB390000}"/>
    <cellStyle name="Total 8 2 3" xfId="11962" xr:uid="{00000000-0005-0000-0000-0000CC390000}"/>
    <cellStyle name="Total 8 2 4" xfId="11959" xr:uid="{00000000-0005-0000-0000-0000CD390000}"/>
    <cellStyle name="Total 8 2 5" xfId="12621" xr:uid="{00000000-0005-0000-0000-0000CE390000}"/>
    <cellStyle name="Total 8 3" xfId="5693" xr:uid="{00000000-0005-0000-0000-0000CF390000}"/>
    <cellStyle name="Total 8 3 2" xfId="6398" xr:uid="{00000000-0005-0000-0000-0000D0390000}"/>
    <cellStyle name="Total 8 3 2 2" xfId="11965" xr:uid="{00000000-0005-0000-0000-0000D1390000}"/>
    <cellStyle name="Total 8 3 2 3" xfId="11964" xr:uid="{00000000-0005-0000-0000-0000D2390000}"/>
    <cellStyle name="Total 8 3 2 4" xfId="12083" xr:uid="{00000000-0005-0000-0000-0000D3390000}"/>
    <cellStyle name="Total 8 3 3" xfId="11966" xr:uid="{00000000-0005-0000-0000-0000D4390000}"/>
    <cellStyle name="Total 8 3 4" xfId="11963" xr:uid="{00000000-0005-0000-0000-0000D5390000}"/>
    <cellStyle name="Total 8 3 5" xfId="12461" xr:uid="{00000000-0005-0000-0000-0000D6390000}"/>
    <cellStyle name="Total 8 4" xfId="5482" xr:uid="{00000000-0005-0000-0000-0000D7390000}"/>
    <cellStyle name="Total 8 4 2" xfId="6187" xr:uid="{00000000-0005-0000-0000-0000D8390000}"/>
    <cellStyle name="Total 8 4 2 2" xfId="11969" xr:uid="{00000000-0005-0000-0000-0000D9390000}"/>
    <cellStyle name="Total 8 4 2 3" xfId="11968" xr:uid="{00000000-0005-0000-0000-0000DA390000}"/>
    <cellStyle name="Total 8 4 2 4" xfId="12212" xr:uid="{00000000-0005-0000-0000-0000DB390000}"/>
    <cellStyle name="Total 8 4 3" xfId="11970" xr:uid="{00000000-0005-0000-0000-0000DC390000}"/>
    <cellStyle name="Total 8 4 4" xfId="11967" xr:uid="{00000000-0005-0000-0000-0000DD390000}"/>
    <cellStyle name="Total 8 4 5" xfId="12590" xr:uid="{00000000-0005-0000-0000-0000DE390000}"/>
    <cellStyle name="Total 8 5" xfId="5956" xr:uid="{00000000-0005-0000-0000-0000DF390000}"/>
    <cellStyle name="Total 8 5 2" xfId="11972" xr:uid="{00000000-0005-0000-0000-0000E0390000}"/>
    <cellStyle name="Total 8 5 3" xfId="11971" xr:uid="{00000000-0005-0000-0000-0000E1390000}"/>
    <cellStyle name="Total 8 5 4" xfId="12349" xr:uid="{00000000-0005-0000-0000-0000E2390000}"/>
    <cellStyle name="Total 8 6" xfId="11973" xr:uid="{00000000-0005-0000-0000-0000E3390000}"/>
    <cellStyle name="Total 8 7" xfId="11958" xr:uid="{00000000-0005-0000-0000-0000E4390000}"/>
    <cellStyle name="Total 8 8" xfId="14802" xr:uid="{00000000-0005-0000-0000-0000E5390000}"/>
    <cellStyle name="Total 9" xfId="1202" xr:uid="{00000000-0005-0000-0000-0000E6390000}"/>
    <cellStyle name="Total 9 2" xfId="5421" xr:uid="{00000000-0005-0000-0000-0000E7390000}"/>
    <cellStyle name="Total 9 2 2" xfId="6126" xr:uid="{00000000-0005-0000-0000-0000E8390000}"/>
    <cellStyle name="Total 9 2 2 2" xfId="11977" xr:uid="{00000000-0005-0000-0000-0000E9390000}"/>
    <cellStyle name="Total 9 2 2 3" xfId="11976" xr:uid="{00000000-0005-0000-0000-0000EA390000}"/>
    <cellStyle name="Total 9 2 2 4" xfId="12247" xr:uid="{00000000-0005-0000-0000-0000EB390000}"/>
    <cellStyle name="Total 9 2 3" xfId="11978" xr:uid="{00000000-0005-0000-0000-0000EC390000}"/>
    <cellStyle name="Total 9 2 4" xfId="11975" xr:uid="{00000000-0005-0000-0000-0000ED390000}"/>
    <cellStyle name="Total 9 2 5" xfId="12625" xr:uid="{00000000-0005-0000-0000-0000EE390000}"/>
    <cellStyle name="Total 9 3" xfId="5551" xr:uid="{00000000-0005-0000-0000-0000EF390000}"/>
    <cellStyle name="Total 9 3 2" xfId="6256" xr:uid="{00000000-0005-0000-0000-0000F0390000}"/>
    <cellStyle name="Total 9 3 2 2" xfId="11981" xr:uid="{00000000-0005-0000-0000-0000F1390000}"/>
    <cellStyle name="Total 9 3 2 3" xfId="11980" xr:uid="{00000000-0005-0000-0000-0000F2390000}"/>
    <cellStyle name="Total 9 3 2 4" xfId="12170" xr:uid="{00000000-0005-0000-0000-0000F3390000}"/>
    <cellStyle name="Total 9 3 3" xfId="11982" xr:uid="{00000000-0005-0000-0000-0000F4390000}"/>
    <cellStyle name="Total 9 3 4" xfId="11979" xr:uid="{00000000-0005-0000-0000-0000F5390000}"/>
    <cellStyle name="Total 9 3 5" xfId="12548" xr:uid="{00000000-0005-0000-0000-0000F6390000}"/>
    <cellStyle name="Total 9 4" xfId="5432" xr:uid="{00000000-0005-0000-0000-0000F7390000}"/>
    <cellStyle name="Total 9 4 2" xfId="6137" xr:uid="{00000000-0005-0000-0000-0000F8390000}"/>
    <cellStyle name="Total 9 4 2 2" xfId="11985" xr:uid="{00000000-0005-0000-0000-0000F9390000}"/>
    <cellStyle name="Total 9 4 2 3" xfId="11984" xr:uid="{00000000-0005-0000-0000-0000FA390000}"/>
    <cellStyle name="Total 9 4 2 4" xfId="12240" xr:uid="{00000000-0005-0000-0000-0000FB390000}"/>
    <cellStyle name="Total 9 4 3" xfId="11986" xr:uid="{00000000-0005-0000-0000-0000FC390000}"/>
    <cellStyle name="Total 9 4 4" xfId="11983" xr:uid="{00000000-0005-0000-0000-0000FD390000}"/>
    <cellStyle name="Total 9 4 5" xfId="12618" xr:uid="{00000000-0005-0000-0000-0000FE390000}"/>
    <cellStyle name="Total 9 5" xfId="5950" xr:uid="{00000000-0005-0000-0000-0000FF390000}"/>
    <cellStyle name="Total 9 5 2" xfId="11988" xr:uid="{00000000-0005-0000-0000-0000003A0000}"/>
    <cellStyle name="Total 9 5 3" xfId="11987" xr:uid="{00000000-0005-0000-0000-0000013A0000}"/>
    <cellStyle name="Total 9 5 4" xfId="12353" xr:uid="{00000000-0005-0000-0000-0000023A0000}"/>
    <cellStyle name="Total 9 6" xfId="11989" xr:uid="{00000000-0005-0000-0000-0000033A0000}"/>
    <cellStyle name="Total 9 7" xfId="11974" xr:uid="{00000000-0005-0000-0000-0000043A0000}"/>
    <cellStyle name="Total 9 8" xfId="14810" xr:uid="{00000000-0005-0000-0000-0000053A0000}"/>
    <cellStyle name="Warning Text" xfId="12" builtinId="11" customBuiltin="1"/>
    <cellStyle name="Warning Text 10" xfId="1154" xr:uid="{00000000-0005-0000-0000-0000073A0000}"/>
    <cellStyle name="Warning Text 10 2" xfId="11992" xr:uid="{00000000-0005-0000-0000-0000083A0000}"/>
    <cellStyle name="Warning Text 10 3" xfId="11991" xr:uid="{00000000-0005-0000-0000-0000093A0000}"/>
    <cellStyle name="Warning Text 10 4" xfId="14818" xr:uid="{00000000-0005-0000-0000-00000A3A0000}"/>
    <cellStyle name="Warning Text 11" xfId="1101" xr:uid="{00000000-0005-0000-0000-00000B3A0000}"/>
    <cellStyle name="Warning Text 11 2" xfId="11994" xr:uid="{00000000-0005-0000-0000-00000C3A0000}"/>
    <cellStyle name="Warning Text 11 3" xfId="11993" xr:uid="{00000000-0005-0000-0000-00000D3A0000}"/>
    <cellStyle name="Warning Text 11 4" xfId="14824" xr:uid="{00000000-0005-0000-0000-00000E3A0000}"/>
    <cellStyle name="Warning Text 12" xfId="1200" xr:uid="{00000000-0005-0000-0000-00000F3A0000}"/>
    <cellStyle name="Warning Text 12 10" xfId="1062" xr:uid="{00000000-0005-0000-0000-0000103A0000}"/>
    <cellStyle name="Warning Text 12 10 2" xfId="11997" xr:uid="{00000000-0005-0000-0000-0000113A0000}"/>
    <cellStyle name="Warning Text 12 10 3" xfId="11996" xr:uid="{00000000-0005-0000-0000-0000123A0000}"/>
    <cellStyle name="Warning Text 12 10 4" xfId="14827" xr:uid="{00000000-0005-0000-0000-0000133A0000}"/>
    <cellStyle name="Warning Text 12 11" xfId="537" xr:uid="{00000000-0005-0000-0000-0000143A0000}"/>
    <cellStyle name="Warning Text 12 11 2" xfId="11999" xr:uid="{00000000-0005-0000-0000-0000153A0000}"/>
    <cellStyle name="Warning Text 12 11 3" xfId="11998" xr:uid="{00000000-0005-0000-0000-0000163A0000}"/>
    <cellStyle name="Warning Text 12 11 4" xfId="14893" xr:uid="{00000000-0005-0000-0000-0000173A0000}"/>
    <cellStyle name="Warning Text 12 12" xfId="444" xr:uid="{00000000-0005-0000-0000-0000183A0000}"/>
    <cellStyle name="Warning Text 12 12 2" xfId="12001" xr:uid="{00000000-0005-0000-0000-0000193A0000}"/>
    <cellStyle name="Warning Text 12 12 3" xfId="12000" xr:uid="{00000000-0005-0000-0000-00001A3A0000}"/>
    <cellStyle name="Warning Text 12 12 4" xfId="14905" xr:uid="{00000000-0005-0000-0000-00001B3A0000}"/>
    <cellStyle name="Warning Text 12 13" xfId="386" xr:uid="{00000000-0005-0000-0000-00001C3A0000}"/>
    <cellStyle name="Warning Text 12 13 2" xfId="12003" xr:uid="{00000000-0005-0000-0000-00001D3A0000}"/>
    <cellStyle name="Warning Text 12 13 3" xfId="12002" xr:uid="{00000000-0005-0000-0000-00001E3A0000}"/>
    <cellStyle name="Warning Text 12 13 4" xfId="14913" xr:uid="{00000000-0005-0000-0000-00001F3A0000}"/>
    <cellStyle name="Warning Text 12 14" xfId="12004" xr:uid="{00000000-0005-0000-0000-0000203A0000}"/>
    <cellStyle name="Warning Text 12 15" xfId="11995" xr:uid="{00000000-0005-0000-0000-0000213A0000}"/>
    <cellStyle name="Warning Text 12 16" xfId="14812" xr:uid="{00000000-0005-0000-0000-0000223A0000}"/>
    <cellStyle name="Warning Text 12 2" xfId="835" xr:uid="{00000000-0005-0000-0000-0000233A0000}"/>
    <cellStyle name="Warning Text 12 2 2" xfId="12006" xr:uid="{00000000-0005-0000-0000-0000243A0000}"/>
    <cellStyle name="Warning Text 12 2 3" xfId="12005" xr:uid="{00000000-0005-0000-0000-0000253A0000}"/>
    <cellStyle name="Warning Text 12 2 4" xfId="14856" xr:uid="{00000000-0005-0000-0000-0000263A0000}"/>
    <cellStyle name="Warning Text 12 3" xfId="795" xr:uid="{00000000-0005-0000-0000-0000273A0000}"/>
    <cellStyle name="Warning Text 12 3 2" xfId="12008" xr:uid="{00000000-0005-0000-0000-0000283A0000}"/>
    <cellStyle name="Warning Text 12 3 3" xfId="12007" xr:uid="{00000000-0005-0000-0000-0000293A0000}"/>
    <cellStyle name="Warning Text 12 3 4" xfId="14861" xr:uid="{00000000-0005-0000-0000-00002A3A0000}"/>
    <cellStyle name="Warning Text 12 4" xfId="709" xr:uid="{00000000-0005-0000-0000-00002B3A0000}"/>
    <cellStyle name="Warning Text 12 4 2" xfId="12010" xr:uid="{00000000-0005-0000-0000-00002C3A0000}"/>
    <cellStyle name="Warning Text 12 4 3" xfId="12009" xr:uid="{00000000-0005-0000-0000-00002D3A0000}"/>
    <cellStyle name="Warning Text 12 4 4" xfId="14872" xr:uid="{00000000-0005-0000-0000-00002E3A0000}"/>
    <cellStyle name="Warning Text 12 5" xfId="948" xr:uid="{00000000-0005-0000-0000-00002F3A0000}"/>
    <cellStyle name="Warning Text 12 5 2" xfId="12012" xr:uid="{00000000-0005-0000-0000-0000303A0000}"/>
    <cellStyle name="Warning Text 12 5 3" xfId="12011" xr:uid="{00000000-0005-0000-0000-0000313A0000}"/>
    <cellStyle name="Warning Text 12 5 4" xfId="14843" xr:uid="{00000000-0005-0000-0000-0000323A0000}"/>
    <cellStyle name="Warning Text 12 6" xfId="1038" xr:uid="{00000000-0005-0000-0000-0000333A0000}"/>
    <cellStyle name="Warning Text 12 6 2" xfId="12014" xr:uid="{00000000-0005-0000-0000-0000343A0000}"/>
    <cellStyle name="Warning Text 12 6 3" xfId="12013" xr:uid="{00000000-0005-0000-0000-0000353A0000}"/>
    <cellStyle name="Warning Text 12 6 4" xfId="14831" xr:uid="{00000000-0005-0000-0000-0000363A0000}"/>
    <cellStyle name="Warning Text 12 7" xfId="923" xr:uid="{00000000-0005-0000-0000-0000373A0000}"/>
    <cellStyle name="Warning Text 12 7 2" xfId="12016" xr:uid="{00000000-0005-0000-0000-0000383A0000}"/>
    <cellStyle name="Warning Text 12 7 3" xfId="12015" xr:uid="{00000000-0005-0000-0000-0000393A0000}"/>
    <cellStyle name="Warning Text 12 7 4" xfId="14849" xr:uid="{00000000-0005-0000-0000-00003A3A0000}"/>
    <cellStyle name="Warning Text 12 8" xfId="606" xr:uid="{00000000-0005-0000-0000-00003B3A0000}"/>
    <cellStyle name="Warning Text 12 8 2" xfId="12018" xr:uid="{00000000-0005-0000-0000-00003C3A0000}"/>
    <cellStyle name="Warning Text 12 8 3" xfId="12017" xr:uid="{00000000-0005-0000-0000-00003D3A0000}"/>
    <cellStyle name="Warning Text 12 8 4" xfId="14884" xr:uid="{00000000-0005-0000-0000-00003E3A0000}"/>
    <cellStyle name="Warning Text 12 9" xfId="978" xr:uid="{00000000-0005-0000-0000-00003F3A0000}"/>
    <cellStyle name="Warning Text 12 9 2" xfId="12020" xr:uid="{00000000-0005-0000-0000-0000403A0000}"/>
    <cellStyle name="Warning Text 12 9 3" xfId="12019" xr:uid="{00000000-0005-0000-0000-0000413A0000}"/>
    <cellStyle name="Warning Text 12 9 4" xfId="14838" xr:uid="{00000000-0005-0000-0000-0000423A0000}"/>
    <cellStyle name="Warning Text 13" xfId="750" xr:uid="{00000000-0005-0000-0000-0000433A0000}"/>
    <cellStyle name="Warning Text 13 2" xfId="12022" xr:uid="{00000000-0005-0000-0000-0000443A0000}"/>
    <cellStyle name="Warning Text 13 3" xfId="12021" xr:uid="{00000000-0005-0000-0000-0000453A0000}"/>
    <cellStyle name="Warning Text 13 4" xfId="14867" xr:uid="{00000000-0005-0000-0000-0000463A0000}"/>
    <cellStyle name="Warning Text 14" xfId="642" xr:uid="{00000000-0005-0000-0000-0000473A0000}"/>
    <cellStyle name="Warning Text 14 2" xfId="12024" xr:uid="{00000000-0005-0000-0000-0000483A0000}"/>
    <cellStyle name="Warning Text 14 3" xfId="12023" xr:uid="{00000000-0005-0000-0000-0000493A0000}"/>
    <cellStyle name="Warning Text 14 4" xfId="14879" xr:uid="{00000000-0005-0000-0000-00004A3A0000}"/>
    <cellStyle name="Warning Text 15" xfId="545" xr:uid="{00000000-0005-0000-0000-00004B3A0000}"/>
    <cellStyle name="Warning Text 15 2" xfId="12026" xr:uid="{00000000-0005-0000-0000-00004C3A0000}"/>
    <cellStyle name="Warning Text 15 3" xfId="12025" xr:uid="{00000000-0005-0000-0000-00004D3A0000}"/>
    <cellStyle name="Warning Text 15 4" xfId="14890" xr:uid="{00000000-0005-0000-0000-00004E3A0000}"/>
    <cellStyle name="Warning Text 16" xfId="468" xr:uid="{00000000-0005-0000-0000-00004F3A0000}"/>
    <cellStyle name="Warning Text 16 2" xfId="12028" xr:uid="{00000000-0005-0000-0000-0000503A0000}"/>
    <cellStyle name="Warning Text 16 3" xfId="12027" xr:uid="{00000000-0005-0000-0000-0000513A0000}"/>
    <cellStyle name="Warning Text 16 4" xfId="14903" xr:uid="{00000000-0005-0000-0000-0000523A0000}"/>
    <cellStyle name="Warning Text 17" xfId="391" xr:uid="{00000000-0005-0000-0000-0000533A0000}"/>
    <cellStyle name="Warning Text 17 2" xfId="12030" xr:uid="{00000000-0005-0000-0000-0000543A0000}"/>
    <cellStyle name="Warning Text 17 3" xfId="12029" xr:uid="{00000000-0005-0000-0000-0000553A0000}"/>
    <cellStyle name="Warning Text 17 4" xfId="14911" xr:uid="{00000000-0005-0000-0000-0000563A0000}"/>
    <cellStyle name="Warning Text 18" xfId="335" xr:uid="{00000000-0005-0000-0000-0000573A0000}"/>
    <cellStyle name="Warning Text 18 2" xfId="12032" xr:uid="{00000000-0005-0000-0000-0000583A0000}"/>
    <cellStyle name="Warning Text 18 3" xfId="12031" xr:uid="{00000000-0005-0000-0000-0000593A0000}"/>
    <cellStyle name="Warning Text 18 4" xfId="14920" xr:uid="{00000000-0005-0000-0000-00005A3A0000}"/>
    <cellStyle name="Warning Text 19" xfId="12033" xr:uid="{00000000-0005-0000-0000-00005B3A0000}"/>
    <cellStyle name="Warning Text 2" xfId="112" xr:uid="{00000000-0005-0000-0000-00005C3A0000}"/>
    <cellStyle name="Warning Text 2 2" xfId="1546" xr:uid="{00000000-0005-0000-0000-00005D3A0000}"/>
    <cellStyle name="Warning Text 2 2 2" xfId="12036" xr:uid="{00000000-0005-0000-0000-00005E3A0000}"/>
    <cellStyle name="Warning Text 2 2 3" xfId="12035" xr:uid="{00000000-0005-0000-0000-00005F3A0000}"/>
    <cellStyle name="Warning Text 2 2 4" xfId="14758" xr:uid="{00000000-0005-0000-0000-0000603A0000}"/>
    <cellStyle name="Warning Text 2 3" xfId="5794" xr:uid="{00000000-0005-0000-0000-0000613A0000}"/>
    <cellStyle name="Warning Text 2 3 2" xfId="12038" xr:uid="{00000000-0005-0000-0000-0000623A0000}"/>
    <cellStyle name="Warning Text 2 3 3" xfId="12037" xr:uid="{00000000-0005-0000-0000-0000633A0000}"/>
    <cellStyle name="Warning Text 2 3 4" xfId="12422" xr:uid="{00000000-0005-0000-0000-0000643A0000}"/>
    <cellStyle name="Warning Text 2 4" xfId="12039" xr:uid="{00000000-0005-0000-0000-0000653A0000}"/>
    <cellStyle name="Warning Text 2 5" xfId="12034" xr:uid="{00000000-0005-0000-0000-0000663A0000}"/>
    <cellStyle name="Warning Text 2 6" xfId="14952" xr:uid="{00000000-0005-0000-0000-0000673A0000}"/>
    <cellStyle name="Warning Text 20" xfId="11990" xr:uid="{00000000-0005-0000-0000-0000683A0000}"/>
    <cellStyle name="Warning Text 3" xfId="1496" xr:uid="{00000000-0005-0000-0000-0000693A0000}"/>
    <cellStyle name="Warning Text 3 2" xfId="12041" xr:uid="{00000000-0005-0000-0000-00006A3A0000}"/>
    <cellStyle name="Warning Text 3 3" xfId="12040" xr:uid="{00000000-0005-0000-0000-00006B3A0000}"/>
    <cellStyle name="Warning Text 3 4" xfId="14766" xr:uid="{00000000-0005-0000-0000-00006C3A0000}"/>
    <cellStyle name="Warning Text 4" xfId="1448" xr:uid="{00000000-0005-0000-0000-00006D3A0000}"/>
    <cellStyle name="Warning Text 4 2" xfId="12043" xr:uid="{00000000-0005-0000-0000-00006E3A0000}"/>
    <cellStyle name="Warning Text 4 3" xfId="12042" xr:uid="{00000000-0005-0000-0000-00006F3A0000}"/>
    <cellStyle name="Warning Text 4 4" xfId="14773" xr:uid="{00000000-0005-0000-0000-0000703A0000}"/>
    <cellStyle name="Warning Text 5" xfId="1399" xr:uid="{00000000-0005-0000-0000-0000713A0000}"/>
    <cellStyle name="Warning Text 5 2" xfId="12045" xr:uid="{00000000-0005-0000-0000-0000723A0000}"/>
    <cellStyle name="Warning Text 5 3" xfId="12044" xr:uid="{00000000-0005-0000-0000-0000733A0000}"/>
    <cellStyle name="Warning Text 5 4" xfId="14781" xr:uid="{00000000-0005-0000-0000-0000743A0000}"/>
    <cellStyle name="Warning Text 6" xfId="1351" xr:uid="{00000000-0005-0000-0000-0000753A0000}"/>
    <cellStyle name="Warning Text 6 2" xfId="12047" xr:uid="{00000000-0005-0000-0000-0000763A0000}"/>
    <cellStyle name="Warning Text 6 3" xfId="12046" xr:uid="{00000000-0005-0000-0000-0000773A0000}"/>
    <cellStyle name="Warning Text 6 4" xfId="14788" xr:uid="{00000000-0005-0000-0000-0000783A0000}"/>
    <cellStyle name="Warning Text 7" xfId="1300" xr:uid="{00000000-0005-0000-0000-0000793A0000}"/>
    <cellStyle name="Warning Text 7 2" xfId="12049" xr:uid="{00000000-0005-0000-0000-00007A3A0000}"/>
    <cellStyle name="Warning Text 7 3" xfId="12048" xr:uid="{00000000-0005-0000-0000-00007B3A0000}"/>
    <cellStyle name="Warning Text 7 4" xfId="14795" xr:uid="{00000000-0005-0000-0000-00007C3A0000}"/>
    <cellStyle name="Warning Text 8" xfId="1248" xr:uid="{00000000-0005-0000-0000-00007D3A0000}"/>
    <cellStyle name="Warning Text 8 2" xfId="12051" xr:uid="{00000000-0005-0000-0000-00007E3A0000}"/>
    <cellStyle name="Warning Text 8 3" xfId="12050" xr:uid="{00000000-0005-0000-0000-00007F3A0000}"/>
    <cellStyle name="Warning Text 8 4" xfId="14803" xr:uid="{00000000-0005-0000-0000-0000803A0000}"/>
    <cellStyle name="Warning Text 9" xfId="1201" xr:uid="{00000000-0005-0000-0000-0000813A0000}"/>
    <cellStyle name="Warning Text 9 2" xfId="12053" xr:uid="{00000000-0005-0000-0000-0000823A0000}"/>
    <cellStyle name="Warning Text 9 3" xfId="12052" xr:uid="{00000000-0005-0000-0000-0000833A0000}"/>
    <cellStyle name="Warning Text 9 4" xfId="14811" xr:uid="{00000000-0005-0000-0000-0000843A0000}"/>
  </cellStyles>
  <dxfs count="0"/>
  <tableStyles count="0" defaultTableStyle="TableStyleMedium2" defaultPivotStyle="PivotStyleLight16"/>
  <colors>
    <mruColors>
      <color rgb="FF9BC2E6"/>
      <color rgb="FFFFFF99"/>
      <color rgb="FF0070C0"/>
      <color rgb="FF00FFFF"/>
      <color rgb="FFFF99FF"/>
      <color rgb="FFCC99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22860</xdr:colOff>
      <xdr:row>0</xdr:row>
      <xdr:rowOff>22860</xdr:rowOff>
    </xdr:from>
    <xdr:to>
      <xdr:col>0</xdr:col>
      <xdr:colOff>419736</xdr:colOff>
      <xdr:row>0</xdr:row>
      <xdr:rowOff>404599</xdr:rowOff>
    </xdr:to>
    <xdr:pic>
      <xdr:nvPicPr>
        <xdr:cNvPr id="2" name="Picture 1">
          <a:extLst>
            <a:ext uri="{FF2B5EF4-FFF2-40B4-BE49-F238E27FC236}">
              <a16:creationId xmlns:a16="http://schemas.microsoft.com/office/drawing/2014/main" id="{8DE4852E-55D2-4D26-8503-4D4AB2824C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 y="22860"/>
          <a:ext cx="396876" cy="3817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0</xdr:colOff>
      <xdr:row>0</xdr:row>
      <xdr:rowOff>30480</xdr:rowOff>
    </xdr:from>
    <xdr:to>
      <xdr:col>2</xdr:col>
      <xdr:colOff>396876</xdr:colOff>
      <xdr:row>0</xdr:row>
      <xdr:rowOff>402694</xdr:rowOff>
    </xdr:to>
    <xdr:pic>
      <xdr:nvPicPr>
        <xdr:cNvPr id="3" name="Picture 2">
          <a:extLst>
            <a:ext uri="{FF2B5EF4-FFF2-40B4-BE49-F238E27FC236}">
              <a16:creationId xmlns:a16="http://schemas.microsoft.com/office/drawing/2014/main" id="{82297F35-128C-441D-B38E-9EF561F5C9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30480"/>
          <a:ext cx="396876" cy="3817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3AD05E-5437-4F9E-BA4F-54DB260B1D80}">
  <dimension ref="A1:J60"/>
  <sheetViews>
    <sheetView zoomScale="85" zoomScaleNormal="85" workbookViewId="0">
      <pane ySplit="2" topLeftCell="A33" activePane="bottomLeft" state="frozen"/>
      <selection pane="bottomLeft" activeCell="C60" sqref="C60"/>
    </sheetView>
  </sheetViews>
  <sheetFormatPr defaultRowHeight="15"/>
  <cols>
    <col min="1" max="1" width="21.5703125" customWidth="1"/>
    <col min="2" max="2" width="44.5703125" bestFit="1" customWidth="1"/>
    <col min="3" max="3" width="18.42578125" customWidth="1"/>
    <col min="4" max="4" width="32.140625" bestFit="1" customWidth="1"/>
    <col min="5" max="5" width="21.5703125" bestFit="1" customWidth="1"/>
    <col min="6" max="6" width="20.85546875" customWidth="1"/>
    <col min="7" max="7" width="18.42578125" customWidth="1"/>
    <col min="8" max="8" width="28.42578125" bestFit="1" customWidth="1"/>
    <col min="9" max="9" width="24.85546875" customWidth="1"/>
    <col min="10" max="10" width="18.140625" customWidth="1"/>
    <col min="11" max="11" width="12.85546875" customWidth="1"/>
  </cols>
  <sheetData>
    <row r="1" spans="1:10" ht="33.6" customHeight="1">
      <c r="A1" s="104" t="s">
        <v>0</v>
      </c>
      <c r="B1" s="104"/>
      <c r="C1" s="104"/>
      <c r="D1" s="104"/>
      <c r="E1" s="104"/>
      <c r="F1" s="104"/>
      <c r="G1" s="104"/>
      <c r="H1" s="104"/>
      <c r="I1" s="104"/>
      <c r="J1" s="104"/>
    </row>
    <row r="2" spans="1:10" ht="30.6" customHeight="1">
      <c r="A2" s="8" t="s">
        <v>1</v>
      </c>
      <c r="B2" s="8" t="s">
        <v>2</v>
      </c>
      <c r="C2" s="8" t="s">
        <v>3</v>
      </c>
      <c r="D2" s="8" t="s">
        <v>4</v>
      </c>
      <c r="E2" s="8" t="s">
        <v>5</v>
      </c>
      <c r="F2" s="2" t="s">
        <v>6</v>
      </c>
      <c r="G2" s="2" t="s">
        <v>7</v>
      </c>
      <c r="H2" s="8" t="s">
        <v>8</v>
      </c>
      <c r="I2" s="8" t="s">
        <v>9</v>
      </c>
      <c r="J2" s="8" t="s">
        <v>10</v>
      </c>
    </row>
    <row r="3" spans="1:10">
      <c r="A3" s="7" t="s">
        <v>11</v>
      </c>
      <c r="B3" s="5" t="s">
        <v>12</v>
      </c>
      <c r="C3" t="s">
        <v>13</v>
      </c>
      <c r="D3" t="s">
        <v>14</v>
      </c>
      <c r="E3" t="s">
        <v>14</v>
      </c>
      <c r="F3" t="s">
        <v>15</v>
      </c>
      <c r="G3" t="s">
        <v>13</v>
      </c>
      <c r="H3" t="s">
        <v>14</v>
      </c>
      <c r="I3" t="s">
        <v>14</v>
      </c>
      <c r="J3" t="s">
        <v>14</v>
      </c>
    </row>
    <row r="4" spans="1:10">
      <c r="B4" s="5" t="s">
        <v>16</v>
      </c>
      <c r="C4" t="s">
        <v>13</v>
      </c>
      <c r="D4" t="s">
        <v>14</v>
      </c>
      <c r="E4" t="s">
        <v>14</v>
      </c>
      <c r="F4" t="s">
        <v>13</v>
      </c>
      <c r="G4" t="s">
        <v>13</v>
      </c>
      <c r="H4" t="s">
        <v>14</v>
      </c>
      <c r="I4" t="s">
        <v>14</v>
      </c>
      <c r="J4" t="s">
        <v>14</v>
      </c>
    </row>
    <row r="5" spans="1:10">
      <c r="B5" s="5" t="s">
        <v>17</v>
      </c>
      <c r="C5" t="s">
        <v>13</v>
      </c>
      <c r="D5" t="s">
        <v>14</v>
      </c>
      <c r="E5" t="s">
        <v>14</v>
      </c>
      <c r="F5" t="s">
        <v>13</v>
      </c>
      <c r="G5" t="s">
        <v>13</v>
      </c>
      <c r="H5" t="s">
        <v>14</v>
      </c>
      <c r="I5" t="s">
        <v>14</v>
      </c>
      <c r="J5" t="s">
        <v>14</v>
      </c>
    </row>
    <row r="6" spans="1:10">
      <c r="B6" s="5" t="s">
        <v>18</v>
      </c>
      <c r="C6" t="s">
        <v>13</v>
      </c>
      <c r="D6" t="s">
        <v>14</v>
      </c>
      <c r="E6" t="s">
        <v>14</v>
      </c>
      <c r="F6" t="s">
        <v>13</v>
      </c>
      <c r="G6" t="s">
        <v>13</v>
      </c>
      <c r="H6" t="s">
        <v>14</v>
      </c>
      <c r="I6" t="s">
        <v>14</v>
      </c>
      <c r="J6" t="s">
        <v>14</v>
      </c>
    </row>
    <row r="7" spans="1:10">
      <c r="B7" s="5" t="s">
        <v>19</v>
      </c>
      <c r="C7" t="s">
        <v>13</v>
      </c>
      <c r="D7" t="s">
        <v>14</v>
      </c>
      <c r="E7" t="s">
        <v>14</v>
      </c>
      <c r="F7" t="s">
        <v>13</v>
      </c>
      <c r="G7" t="s">
        <v>13</v>
      </c>
      <c r="H7" t="s">
        <v>14</v>
      </c>
      <c r="I7" t="s">
        <v>14</v>
      </c>
      <c r="J7" t="s">
        <v>14</v>
      </c>
    </row>
    <row r="8" spans="1:10">
      <c r="B8" s="5" t="s">
        <v>20</v>
      </c>
      <c r="C8" t="s">
        <v>13</v>
      </c>
      <c r="D8" t="s">
        <v>14</v>
      </c>
      <c r="E8" t="s">
        <v>14</v>
      </c>
      <c r="F8" t="s">
        <v>13</v>
      </c>
      <c r="G8" t="s">
        <v>13</v>
      </c>
      <c r="H8" t="s">
        <v>14</v>
      </c>
      <c r="I8" t="s">
        <v>14</v>
      </c>
      <c r="J8" t="s">
        <v>14</v>
      </c>
    </row>
    <row r="9" spans="1:10">
      <c r="B9" s="5" t="s">
        <v>21</v>
      </c>
      <c r="C9" t="s">
        <v>13</v>
      </c>
      <c r="D9" t="s">
        <v>14</v>
      </c>
      <c r="E9" t="s">
        <v>14</v>
      </c>
      <c r="F9" t="s">
        <v>13</v>
      </c>
      <c r="G9" t="s">
        <v>13</v>
      </c>
      <c r="H9" t="s">
        <v>14</v>
      </c>
      <c r="I9" t="s">
        <v>14</v>
      </c>
      <c r="J9" t="s">
        <v>14</v>
      </c>
    </row>
    <row r="10" spans="1:10">
      <c r="B10" s="6" t="s">
        <v>22</v>
      </c>
      <c r="C10" t="s">
        <v>13</v>
      </c>
      <c r="D10" t="s">
        <v>14</v>
      </c>
      <c r="E10" t="s">
        <v>14</v>
      </c>
      <c r="F10" s="11" t="s">
        <v>14</v>
      </c>
      <c r="G10" t="s">
        <v>13</v>
      </c>
      <c r="H10" t="s">
        <v>14</v>
      </c>
      <c r="I10" t="s">
        <v>14</v>
      </c>
      <c r="J10" t="s">
        <v>14</v>
      </c>
    </row>
    <row r="11" spans="1:10">
      <c r="B11" s="5" t="s">
        <v>23</v>
      </c>
      <c r="C11" t="s">
        <v>13</v>
      </c>
      <c r="D11" t="s">
        <v>14</v>
      </c>
      <c r="E11" t="s">
        <v>14</v>
      </c>
      <c r="F11" t="s">
        <v>13</v>
      </c>
      <c r="G11" t="s">
        <v>13</v>
      </c>
      <c r="H11" t="s">
        <v>14</v>
      </c>
      <c r="I11" t="s">
        <v>14</v>
      </c>
      <c r="J11" t="s">
        <v>14</v>
      </c>
    </row>
    <row r="12" spans="1:10">
      <c r="B12" s="5" t="s">
        <v>24</v>
      </c>
      <c r="C12" t="s">
        <v>13</v>
      </c>
      <c r="D12" t="s">
        <v>14</v>
      </c>
      <c r="E12" t="s">
        <v>14</v>
      </c>
      <c r="F12" t="s">
        <v>13</v>
      </c>
      <c r="G12" t="s">
        <v>13</v>
      </c>
      <c r="H12" t="s">
        <v>14</v>
      </c>
      <c r="I12" t="s">
        <v>14</v>
      </c>
      <c r="J12" t="s">
        <v>14</v>
      </c>
    </row>
    <row r="13" spans="1:10">
      <c r="B13" s="6" t="s">
        <v>25</v>
      </c>
      <c r="C13" t="s">
        <v>13</v>
      </c>
      <c r="D13" t="s">
        <v>14</v>
      </c>
      <c r="E13" t="s">
        <v>14</v>
      </c>
      <c r="F13" s="11" t="s">
        <v>14</v>
      </c>
      <c r="G13" t="s">
        <v>13</v>
      </c>
      <c r="H13" t="s">
        <v>14</v>
      </c>
      <c r="I13" t="s">
        <v>14</v>
      </c>
      <c r="J13" t="s">
        <v>14</v>
      </c>
    </row>
    <row r="14" spans="1:10">
      <c r="B14" s="5" t="s">
        <v>26</v>
      </c>
      <c r="C14" t="s">
        <v>13</v>
      </c>
      <c r="D14" t="s">
        <v>14</v>
      </c>
      <c r="E14" t="s">
        <v>14</v>
      </c>
      <c r="F14" t="s">
        <v>15</v>
      </c>
      <c r="G14" t="s">
        <v>13</v>
      </c>
      <c r="H14" t="s">
        <v>14</v>
      </c>
      <c r="I14" t="s">
        <v>14</v>
      </c>
      <c r="J14" t="s">
        <v>14</v>
      </c>
    </row>
    <row r="16" spans="1:10">
      <c r="A16" s="7" t="s">
        <v>27</v>
      </c>
      <c r="B16" s="5" t="s">
        <v>28</v>
      </c>
      <c r="C16" t="s">
        <v>13</v>
      </c>
      <c r="D16" s="31" t="s">
        <v>14</v>
      </c>
      <c r="E16" s="31" t="s">
        <v>14</v>
      </c>
      <c r="F16" s="103" t="s">
        <v>13</v>
      </c>
      <c r="G16" t="s">
        <v>13</v>
      </c>
      <c r="H16" t="s">
        <v>14</v>
      </c>
      <c r="I16" t="s">
        <v>14</v>
      </c>
      <c r="J16" t="s">
        <v>14</v>
      </c>
    </row>
    <row r="17" spans="1:10">
      <c r="A17" s="4"/>
      <c r="B17" s="6" t="s">
        <v>29</v>
      </c>
      <c r="C17" t="s">
        <v>13</v>
      </c>
      <c r="D17" s="31" t="s">
        <v>14</v>
      </c>
      <c r="E17" s="31" t="s">
        <v>14</v>
      </c>
      <c r="F17" s="11" t="s">
        <v>14</v>
      </c>
      <c r="G17" t="s">
        <v>13</v>
      </c>
      <c r="H17" t="s">
        <v>14</v>
      </c>
      <c r="I17" t="s">
        <v>14</v>
      </c>
      <c r="J17" t="s">
        <v>14</v>
      </c>
    </row>
    <row r="18" spans="1:10">
      <c r="B18" s="5" t="s">
        <v>30</v>
      </c>
      <c r="C18" t="s">
        <v>13</v>
      </c>
      <c r="D18" s="31" t="s">
        <v>14</v>
      </c>
      <c r="E18" s="31" t="s">
        <v>14</v>
      </c>
      <c r="F18" s="103" t="s">
        <v>13</v>
      </c>
      <c r="G18" t="s">
        <v>13</v>
      </c>
      <c r="H18" t="s">
        <v>14</v>
      </c>
      <c r="I18" t="s">
        <v>14</v>
      </c>
      <c r="J18" t="s">
        <v>14</v>
      </c>
    </row>
    <row r="19" spans="1:10">
      <c r="B19" s="5" t="s">
        <v>31</v>
      </c>
      <c r="C19" t="s">
        <v>13</v>
      </c>
      <c r="D19" s="31" t="s">
        <v>14</v>
      </c>
      <c r="E19" s="31" t="s">
        <v>14</v>
      </c>
      <c r="F19" s="103" t="s">
        <v>13</v>
      </c>
      <c r="G19" t="s">
        <v>13</v>
      </c>
      <c r="H19" t="s">
        <v>14</v>
      </c>
      <c r="I19" t="s">
        <v>14</v>
      </c>
      <c r="J19" t="s">
        <v>14</v>
      </c>
    </row>
    <row r="21" spans="1:10">
      <c r="A21" s="7" t="s">
        <v>32</v>
      </c>
      <c r="B21" s="6" t="s">
        <v>33</v>
      </c>
      <c r="C21" t="s">
        <v>15</v>
      </c>
      <c r="D21" t="s">
        <v>34</v>
      </c>
      <c r="F21" s="11" t="s">
        <v>14</v>
      </c>
    </row>
    <row r="22" spans="1:10">
      <c r="B22" s="5" t="s">
        <v>35</v>
      </c>
      <c r="C22" t="s">
        <v>15</v>
      </c>
      <c r="D22" t="s">
        <v>34</v>
      </c>
    </row>
    <row r="23" spans="1:10">
      <c r="B23" s="5" t="s">
        <v>36</v>
      </c>
      <c r="C23" t="s">
        <v>15</v>
      </c>
      <c r="D23" t="s">
        <v>34</v>
      </c>
    </row>
    <row r="24" spans="1:10">
      <c r="B24" s="5" t="s">
        <v>37</v>
      </c>
      <c r="C24" t="s">
        <v>15</v>
      </c>
      <c r="D24" t="s">
        <v>34</v>
      </c>
    </row>
    <row r="25" spans="1:10">
      <c r="B25" s="5" t="s">
        <v>38</v>
      </c>
      <c r="C25" t="s">
        <v>15</v>
      </c>
      <c r="D25" t="s">
        <v>34</v>
      </c>
    </row>
    <row r="26" spans="1:10">
      <c r="B26" s="6" t="s">
        <v>39</v>
      </c>
      <c r="C26" t="s">
        <v>15</v>
      </c>
      <c r="D26" t="s">
        <v>34</v>
      </c>
      <c r="F26" s="11" t="s">
        <v>14</v>
      </c>
    </row>
    <row r="27" spans="1:10">
      <c r="B27" s="6" t="s">
        <v>40</v>
      </c>
      <c r="C27" t="s">
        <v>15</v>
      </c>
      <c r="D27" t="s">
        <v>34</v>
      </c>
      <c r="F27" s="11" t="s">
        <v>14</v>
      </c>
    </row>
    <row r="28" spans="1:10">
      <c r="B28" s="6" t="s">
        <v>41</v>
      </c>
      <c r="C28" t="s">
        <v>15</v>
      </c>
      <c r="D28" t="s">
        <v>34</v>
      </c>
      <c r="F28" s="11" t="s">
        <v>14</v>
      </c>
    </row>
    <row r="29" spans="1:10">
      <c r="B29" s="6" t="s">
        <v>42</v>
      </c>
      <c r="C29" t="s">
        <v>15</v>
      </c>
      <c r="D29" t="s">
        <v>34</v>
      </c>
      <c r="F29" s="11" t="s">
        <v>14</v>
      </c>
    </row>
    <row r="30" spans="1:10">
      <c r="F30" s="11" t="s">
        <v>14</v>
      </c>
    </row>
    <row r="31" spans="1:10">
      <c r="A31" s="7" t="s">
        <v>43</v>
      </c>
      <c r="B31" s="5" t="s">
        <v>44</v>
      </c>
      <c r="C31" t="s">
        <v>13</v>
      </c>
      <c r="D31" t="s">
        <v>14</v>
      </c>
      <c r="E31" t="s">
        <v>14</v>
      </c>
      <c r="F31" t="s">
        <v>13</v>
      </c>
      <c r="G31" t="s">
        <v>13</v>
      </c>
      <c r="H31" t="s">
        <v>14</v>
      </c>
      <c r="I31" t="s">
        <v>14</v>
      </c>
      <c r="J31" t="s">
        <v>14</v>
      </c>
    </row>
    <row r="32" spans="1:10">
      <c r="B32" s="5" t="s">
        <v>45</v>
      </c>
      <c r="C32" t="s">
        <v>13</v>
      </c>
      <c r="D32" t="s">
        <v>14</v>
      </c>
      <c r="E32" t="s">
        <v>14</v>
      </c>
      <c r="F32" t="s">
        <v>13</v>
      </c>
      <c r="G32" t="s">
        <v>13</v>
      </c>
      <c r="H32" t="s">
        <v>14</v>
      </c>
      <c r="I32" t="s">
        <v>14</v>
      </c>
      <c r="J32" t="s">
        <v>14</v>
      </c>
    </row>
    <row r="33" spans="1:10">
      <c r="B33" s="5" t="s">
        <v>46</v>
      </c>
      <c r="C33" t="s">
        <v>13</v>
      </c>
      <c r="D33" t="s">
        <v>14</v>
      </c>
      <c r="E33" t="s">
        <v>14</v>
      </c>
      <c r="F33" t="s">
        <v>13</v>
      </c>
      <c r="G33" t="s">
        <v>13</v>
      </c>
      <c r="H33" t="s">
        <v>14</v>
      </c>
      <c r="I33" t="s">
        <v>14</v>
      </c>
      <c r="J33" t="s">
        <v>14</v>
      </c>
    </row>
    <row r="34" spans="1:10">
      <c r="B34" s="6" t="s">
        <v>47</v>
      </c>
      <c r="C34" t="s">
        <v>13</v>
      </c>
      <c r="D34" t="s">
        <v>14</v>
      </c>
      <c r="E34" t="s">
        <v>14</v>
      </c>
      <c r="F34" s="11" t="s">
        <v>14</v>
      </c>
      <c r="G34" t="s">
        <v>13</v>
      </c>
      <c r="H34" t="s">
        <v>14</v>
      </c>
      <c r="I34" t="s">
        <v>14</v>
      </c>
      <c r="J34" t="s">
        <v>14</v>
      </c>
    </row>
    <row r="36" spans="1:10">
      <c r="A36" s="7" t="s">
        <v>48</v>
      </c>
      <c r="B36" s="5" t="s">
        <v>49</v>
      </c>
    </row>
    <row r="37" spans="1:10">
      <c r="A37" s="4"/>
      <c r="B37" s="5" t="s">
        <v>50</v>
      </c>
    </row>
    <row r="38" spans="1:10">
      <c r="B38" s="5" t="s">
        <v>51</v>
      </c>
    </row>
    <row r="39" spans="1:10">
      <c r="B39" s="5" t="s">
        <v>52</v>
      </c>
    </row>
    <row r="40" spans="1:10">
      <c r="B40" s="5" t="s">
        <v>53</v>
      </c>
    </row>
    <row r="41" spans="1:10">
      <c r="B41" s="5" t="s">
        <v>54</v>
      </c>
    </row>
    <row r="42" spans="1:10">
      <c r="B42" s="5" t="s">
        <v>55</v>
      </c>
    </row>
    <row r="43" spans="1:10">
      <c r="B43" s="5" t="s">
        <v>56</v>
      </c>
    </row>
    <row r="44" spans="1:10">
      <c r="B44" s="5" t="s">
        <v>57</v>
      </c>
    </row>
    <row r="45" spans="1:10">
      <c r="B45" s="5" t="s">
        <v>58</v>
      </c>
    </row>
    <row r="46" spans="1:10">
      <c r="B46" s="5" t="s">
        <v>59</v>
      </c>
    </row>
    <row r="47" spans="1:10">
      <c r="B47" s="5" t="s">
        <v>60</v>
      </c>
      <c r="C47" s="31" t="s">
        <v>13</v>
      </c>
      <c r="D47" s="31" t="s">
        <v>14</v>
      </c>
      <c r="E47" s="31" t="s">
        <v>14</v>
      </c>
      <c r="F47" s="103" t="s">
        <v>13</v>
      </c>
      <c r="G47" t="s">
        <v>13</v>
      </c>
      <c r="H47" t="s">
        <v>14</v>
      </c>
      <c r="I47" t="s">
        <v>14</v>
      </c>
      <c r="J47" t="s">
        <v>14</v>
      </c>
    </row>
    <row r="48" spans="1:10">
      <c r="B48" s="5" t="s">
        <v>61</v>
      </c>
      <c r="C48" s="31" t="s">
        <v>15</v>
      </c>
      <c r="D48" t="s">
        <v>34</v>
      </c>
      <c r="E48" t="s">
        <v>14</v>
      </c>
      <c r="F48" s="103" t="s">
        <v>13</v>
      </c>
      <c r="G48" t="s">
        <v>15</v>
      </c>
      <c r="H48" t="s">
        <v>34</v>
      </c>
    </row>
    <row r="49" spans="1:10">
      <c r="B49" s="5" t="s">
        <v>62</v>
      </c>
      <c r="C49" s="31" t="s">
        <v>15</v>
      </c>
      <c r="D49" t="s">
        <v>34</v>
      </c>
      <c r="E49" t="s">
        <v>14</v>
      </c>
      <c r="F49" s="103" t="s">
        <v>13</v>
      </c>
      <c r="G49" t="s">
        <v>15</v>
      </c>
      <c r="H49" t="s">
        <v>34</v>
      </c>
    </row>
    <row r="50" spans="1:10">
      <c r="B50" s="5" t="s">
        <v>63</v>
      </c>
      <c r="C50" t="s">
        <v>13</v>
      </c>
    </row>
    <row r="51" spans="1:10">
      <c r="B51" s="5" t="s">
        <v>64</v>
      </c>
      <c r="C51" t="s">
        <v>15</v>
      </c>
    </row>
    <row r="52" spans="1:10">
      <c r="B52" s="5" t="s">
        <v>65</v>
      </c>
      <c r="C52" t="s">
        <v>15</v>
      </c>
    </row>
    <row r="53" spans="1:10">
      <c r="B53" s="6" t="s">
        <v>66</v>
      </c>
      <c r="C53" t="s">
        <v>13</v>
      </c>
      <c r="F53" s="11" t="s">
        <v>14</v>
      </c>
    </row>
    <row r="55" spans="1:10">
      <c r="A55" s="7" t="s">
        <v>67</v>
      </c>
      <c r="B55" s="5" t="s">
        <v>68</v>
      </c>
      <c r="C55" s="31" t="s">
        <v>13</v>
      </c>
      <c r="D55" s="31" t="s">
        <v>14</v>
      </c>
      <c r="E55" s="31" t="s">
        <v>14</v>
      </c>
      <c r="F55" s="103" t="s">
        <v>13</v>
      </c>
      <c r="G55" t="s">
        <v>13</v>
      </c>
      <c r="H55" t="s">
        <v>14</v>
      </c>
      <c r="I55" t="s">
        <v>14</v>
      </c>
      <c r="J55" t="s">
        <v>14</v>
      </c>
    </row>
    <row r="56" spans="1:10">
      <c r="B56" s="5" t="s">
        <v>69</v>
      </c>
      <c r="C56" s="31" t="s">
        <v>13</v>
      </c>
      <c r="D56" s="31" t="s">
        <v>14</v>
      </c>
      <c r="E56" s="31" t="s">
        <v>14</v>
      </c>
      <c r="F56" s="103" t="s">
        <v>13</v>
      </c>
      <c r="G56" t="s">
        <v>13</v>
      </c>
      <c r="H56" t="s">
        <v>14</v>
      </c>
      <c r="I56" t="s">
        <v>14</v>
      </c>
      <c r="J56" t="s">
        <v>14</v>
      </c>
    </row>
    <row r="57" spans="1:10">
      <c r="B57" s="5" t="s">
        <v>70</v>
      </c>
      <c r="C57" s="31" t="s">
        <v>15</v>
      </c>
      <c r="D57" t="s">
        <v>34</v>
      </c>
      <c r="E57" t="s">
        <v>14</v>
      </c>
      <c r="F57" s="103" t="s">
        <v>15</v>
      </c>
      <c r="G57" t="s">
        <v>15</v>
      </c>
      <c r="H57" t="s">
        <v>34</v>
      </c>
      <c r="I57" t="s">
        <v>14</v>
      </c>
      <c r="J57" t="s">
        <v>14</v>
      </c>
    </row>
    <row r="58" spans="1:10">
      <c r="B58" s="5" t="s">
        <v>71</v>
      </c>
      <c r="C58" s="31" t="s">
        <v>13</v>
      </c>
      <c r="D58" s="31" t="s">
        <v>14</v>
      </c>
      <c r="E58" s="31" t="s">
        <v>14</v>
      </c>
      <c r="F58" s="103" t="s">
        <v>13</v>
      </c>
      <c r="G58" t="s">
        <v>13</v>
      </c>
      <c r="H58" t="s">
        <v>14</v>
      </c>
      <c r="I58" t="s">
        <v>14</v>
      </c>
      <c r="J58" t="s">
        <v>14</v>
      </c>
    </row>
    <row r="59" spans="1:10">
      <c r="B59" s="5" t="s">
        <v>72</v>
      </c>
      <c r="C59" t="s">
        <v>13</v>
      </c>
      <c r="D59" t="s">
        <v>14</v>
      </c>
      <c r="E59" t="s">
        <v>14</v>
      </c>
      <c r="F59" t="s">
        <v>15</v>
      </c>
      <c r="G59" t="s">
        <v>13</v>
      </c>
      <c r="H59" t="s">
        <v>14</v>
      </c>
      <c r="I59" t="s">
        <v>14</v>
      </c>
      <c r="J59" t="s">
        <v>14</v>
      </c>
    </row>
    <row r="60" spans="1:10">
      <c r="B60" s="5" t="s">
        <v>73</v>
      </c>
      <c r="C60" s="31" t="s">
        <v>13</v>
      </c>
      <c r="D60" s="31" t="s">
        <v>14</v>
      </c>
      <c r="E60" s="31" t="s">
        <v>14</v>
      </c>
      <c r="F60" s="103" t="s">
        <v>15</v>
      </c>
      <c r="G60" t="s">
        <v>13</v>
      </c>
      <c r="H60" t="s">
        <v>14</v>
      </c>
      <c r="I60" t="s">
        <v>14</v>
      </c>
      <c r="J60" t="s">
        <v>14</v>
      </c>
    </row>
  </sheetData>
  <customSheetViews>
    <customSheetView guid="{AA0EC401-B076-4BF6-9125-D4A89FB85242}">
      <selection activeCell="C2" sqref="C2:C62"/>
      <pageMargins left="0" right="0" top="0" bottom="0" header="0" footer="0"/>
      <pageSetup orientation="portrait" r:id="rId1"/>
    </customSheetView>
  </customSheetViews>
  <mergeCells count="1">
    <mergeCell ref="A1:J1"/>
  </mergeCells>
  <pageMargins left="0.7" right="0.7" top="0.75" bottom="0.75" header="0.3" footer="0.3"/>
  <pageSetup orientation="portrait" r:id="rId2"/>
  <headerFooter>
    <oddFooter xml:space="preserve">&amp;C_x000D_&amp;1#&amp;"Aptos"&amp;10&amp;K000000 Internal </oddFooter>
  </headerFooter>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7ECE5C0-E433-44EE-B066-2389DDBA185B}">
          <x14:formula1>
            <xm:f>Reasons!$C$1:$C$2</xm:f>
          </x14:formula1>
          <xm:sqref>C59 C61:C64 C50:C54 C3:C46</xm:sqref>
        </x14:dataValidation>
        <x14:dataValidation type="list" allowBlank="1" showInputMessage="1" showErrorMessage="1" xr:uid="{0171D5FB-A00C-47FE-8963-8BA89643E7C5}">
          <x14:formula1>
            <xm:f>Reasons!$A$1:$A$3</xm:f>
          </x14:formula1>
          <xm:sqref>D3:D15 D61:D64 D59 D50:D54 D20:D46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11F81-6E81-4A84-9058-0716F9F5B0CF}">
  <dimension ref="A1:C3"/>
  <sheetViews>
    <sheetView workbookViewId="0">
      <selection activeCell="A2" sqref="A2"/>
    </sheetView>
  </sheetViews>
  <sheetFormatPr defaultRowHeight="15"/>
  <cols>
    <col min="1" max="1" width="32.5703125" bestFit="1" customWidth="1"/>
  </cols>
  <sheetData>
    <row r="1" spans="1:3">
      <c r="A1" t="s">
        <v>74</v>
      </c>
      <c r="C1" t="s">
        <v>13</v>
      </c>
    </row>
    <row r="2" spans="1:3">
      <c r="A2" t="s">
        <v>75</v>
      </c>
      <c r="C2" t="s">
        <v>15</v>
      </c>
    </row>
    <row r="3" spans="1:3">
      <c r="A3" t="s">
        <v>34</v>
      </c>
    </row>
  </sheetData>
  <customSheetViews>
    <customSheetView guid="{AA0EC401-B076-4BF6-9125-D4A89FB85242}">
      <selection activeCell="C3" sqref="C3"/>
      <pageMargins left="0" right="0" top="0" bottom="0" header="0" footer="0"/>
    </customSheetView>
  </customSheetViews>
  <pageMargins left="0.7" right="0.7" top="0.75" bottom="0.75" header="0.3" footer="0.3"/>
  <headerFooter>
    <oddFooter xml:space="preserve">&amp;C_x000D_&amp;1#&amp;"Aptos"&amp;10&amp;K000000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86"/>
  <sheetViews>
    <sheetView tabSelected="1" zoomScaleNormal="100" workbookViewId="0">
      <pane ySplit="2" topLeftCell="D413" activePane="bottomLeft" state="frozen"/>
      <selection pane="bottomLeft" activeCell="S428" sqref="S428:AA447"/>
    </sheetView>
  </sheetViews>
  <sheetFormatPr defaultColWidth="8.85546875" defaultRowHeight="15"/>
  <cols>
    <col min="1" max="1" width="17.85546875" style="3" bestFit="1" customWidth="1"/>
    <col min="2" max="2" width="37.42578125" style="3" bestFit="1" customWidth="1"/>
    <col min="3" max="3" width="36" style="1" customWidth="1"/>
    <col min="4" max="4" width="22.42578125" style="3" customWidth="1"/>
    <col min="5" max="5" width="53.42578125" style="3" hidden="1" customWidth="1"/>
    <col min="6" max="6" width="38" style="3" hidden="1" customWidth="1"/>
    <col min="7" max="7" width="33.42578125" style="3" hidden="1" customWidth="1"/>
    <col min="8" max="8" width="22.5703125" style="3" hidden="1" customWidth="1"/>
    <col min="9" max="9" width="8.85546875" style="99"/>
    <col min="10" max="10" width="29.5703125" style="3" customWidth="1"/>
    <col min="11" max="11" width="8.85546875" style="3"/>
    <col min="12" max="12" width="8.85546875" style="102"/>
    <col min="13" max="14" width="8.85546875" style="3"/>
    <col min="15" max="17" width="8.85546875" style="3" customWidth="1"/>
    <col min="18" max="18" width="8.85546875" style="3"/>
    <col min="19" max="19" width="25.42578125" style="3" customWidth="1"/>
    <col min="20" max="23" width="22.42578125" style="3" customWidth="1"/>
    <col min="24" max="16384" width="8.85546875" style="3"/>
  </cols>
  <sheetData>
    <row r="1" spans="1:28" customFormat="1" ht="33.6" customHeight="1">
      <c r="C1" s="104" t="s">
        <v>76</v>
      </c>
      <c r="D1" s="104"/>
      <c r="E1" s="104"/>
      <c r="F1" s="104"/>
      <c r="G1" s="104"/>
      <c r="I1" s="98"/>
      <c r="L1" s="100"/>
    </row>
    <row r="2" spans="1:28" customFormat="1" ht="30">
      <c r="A2" s="4" t="s">
        <v>1</v>
      </c>
      <c r="B2" s="4" t="s">
        <v>77</v>
      </c>
      <c r="C2" s="8" t="s">
        <v>78</v>
      </c>
      <c r="D2" s="9" t="s">
        <v>79</v>
      </c>
      <c r="E2" s="10" t="s">
        <v>5</v>
      </c>
      <c r="F2" s="10" t="s">
        <v>9</v>
      </c>
      <c r="G2" s="10" t="s">
        <v>10</v>
      </c>
      <c r="H2" s="2" t="s">
        <v>80</v>
      </c>
      <c r="I2" s="98"/>
      <c r="L2" s="100"/>
    </row>
    <row r="3" spans="1:28">
      <c r="A3" s="35" t="s">
        <v>27</v>
      </c>
      <c r="B3" s="12" t="s">
        <v>30</v>
      </c>
      <c r="C3" s="12" t="s">
        <v>81</v>
      </c>
      <c r="D3" s="75"/>
      <c r="E3" s="52"/>
      <c r="F3" s="52"/>
      <c r="G3" s="52"/>
      <c r="H3" s="53"/>
      <c r="J3" s="31" t="str">
        <f>CONCATENATE(SUBSTITUTE(B3," ",""),".",SUBSTITUTE(C3," ",""))</f>
        <v>PrimaryDistributionLine.SegmentID</v>
      </c>
      <c r="K3" s="31" t="b">
        <f>J3=AB3</f>
        <v>1</v>
      </c>
      <c r="L3" s="101">
        <f>_xlfn.XLOOKUP(J3,'Field Complete (Q1 2026)'!H:H,'Field Complete (Q1 2026)'!F:F,"")</f>
        <v>0</v>
      </c>
      <c r="M3" s="31" t="s">
        <v>30</v>
      </c>
      <c r="N3" s="31">
        <v>1</v>
      </c>
      <c r="O3" s="31" t="s">
        <v>81</v>
      </c>
      <c r="P3" s="31" t="s">
        <v>82</v>
      </c>
      <c r="Q3" s="31" t="s">
        <v>83</v>
      </c>
      <c r="R3" s="31"/>
      <c r="S3" s="31" t="s">
        <v>84</v>
      </c>
      <c r="T3" s="31" t="s">
        <v>15</v>
      </c>
      <c r="U3" s="31" t="s">
        <v>85</v>
      </c>
      <c r="V3" s="31" t="s">
        <v>86</v>
      </c>
      <c r="W3" s="31" t="s">
        <v>86</v>
      </c>
      <c r="X3" s="31" t="s">
        <v>15</v>
      </c>
      <c r="Y3" s="31" t="s">
        <v>87</v>
      </c>
      <c r="Z3" s="31" t="s">
        <v>13</v>
      </c>
      <c r="AA3" s="31"/>
      <c r="AB3" s="31" t="s">
        <v>88</v>
      </c>
    </row>
    <row r="4" spans="1:28">
      <c r="A4" s="38" t="s">
        <v>27</v>
      </c>
      <c r="B4" t="s">
        <v>30</v>
      </c>
      <c r="C4" t="s">
        <v>89</v>
      </c>
      <c r="D4" s="76"/>
      <c r="H4" s="48"/>
      <c r="J4" s="31" t="str">
        <f t="shared" ref="J4:J67" si="0">CONCATENATE(SUBSTITUTE(B4," ",""),".",SUBSTITUTE(C4," ",""))</f>
        <v>PrimaryDistributionLine.CircuitID</v>
      </c>
      <c r="K4" s="31" t="b">
        <f t="shared" ref="K4:K67" si="1">J4=AB4</f>
        <v>1</v>
      </c>
      <c r="L4" s="101">
        <f>_xlfn.XLOOKUP(J4,'Field Complete (Q1 2026)'!H:H,'Field Complete (Q1 2026)'!F:F,"")</f>
        <v>0.99890000000000001</v>
      </c>
      <c r="M4" s="31" t="s">
        <v>30</v>
      </c>
      <c r="N4" s="31">
        <v>2</v>
      </c>
      <c r="O4" s="31" t="s">
        <v>89</v>
      </c>
      <c r="P4" s="31" t="s">
        <v>90</v>
      </c>
      <c r="Q4" s="31" t="s">
        <v>83</v>
      </c>
      <c r="R4" s="31"/>
      <c r="S4" s="31" t="s">
        <v>91</v>
      </c>
      <c r="T4" s="31" t="s">
        <v>13</v>
      </c>
      <c r="U4" s="31" t="s">
        <v>92</v>
      </c>
      <c r="V4" s="31" t="s">
        <v>93</v>
      </c>
      <c r="W4" s="31" t="s">
        <v>94</v>
      </c>
      <c r="X4" s="31" t="s">
        <v>15</v>
      </c>
      <c r="Y4" s="31" t="s">
        <v>95</v>
      </c>
      <c r="Z4" s="31" t="s">
        <v>13</v>
      </c>
      <c r="AA4" s="31" t="s">
        <v>96</v>
      </c>
      <c r="AB4" s="31" t="s">
        <v>97</v>
      </c>
    </row>
    <row r="5" spans="1:28">
      <c r="A5" s="38" t="s">
        <v>27</v>
      </c>
      <c r="B5" t="s">
        <v>30</v>
      </c>
      <c r="C5" t="s">
        <v>98</v>
      </c>
      <c r="D5" s="76"/>
      <c r="H5" s="48"/>
      <c r="J5" s="31" t="str">
        <f t="shared" si="0"/>
        <v>PrimaryDistributionLine.UtilityID</v>
      </c>
      <c r="K5" s="31" t="b">
        <f t="shared" si="1"/>
        <v>1</v>
      </c>
      <c r="L5" s="101">
        <f>_xlfn.XLOOKUP(J5,'Field Complete (Q1 2026)'!H:H,'Field Complete (Q1 2026)'!F:F,"")</f>
        <v>1</v>
      </c>
      <c r="M5" s="31" t="s">
        <v>30</v>
      </c>
      <c r="N5" s="31">
        <v>3</v>
      </c>
      <c r="O5" s="31" t="s">
        <v>98</v>
      </c>
      <c r="P5" s="31" t="s">
        <v>99</v>
      </c>
      <c r="Q5" s="31" t="s">
        <v>100</v>
      </c>
      <c r="R5" s="31" t="s">
        <v>101</v>
      </c>
      <c r="S5" s="31" t="s">
        <v>102</v>
      </c>
      <c r="T5" s="31" t="s">
        <v>13</v>
      </c>
      <c r="U5" s="31" t="s">
        <v>14</v>
      </c>
      <c r="V5" s="31" t="s">
        <v>14</v>
      </c>
      <c r="W5" s="31" t="s">
        <v>14</v>
      </c>
      <c r="X5" s="31" t="s">
        <v>15</v>
      </c>
      <c r="Y5" s="31" t="s">
        <v>95</v>
      </c>
      <c r="Z5" s="31" t="s">
        <v>13</v>
      </c>
      <c r="AA5" s="31"/>
      <c r="AB5" s="31" t="s">
        <v>103</v>
      </c>
    </row>
    <row r="6" spans="1:28">
      <c r="A6" s="38" t="s">
        <v>27</v>
      </c>
      <c r="B6" t="s">
        <v>30</v>
      </c>
      <c r="C6" t="s">
        <v>104</v>
      </c>
      <c r="D6" s="76"/>
      <c r="H6" s="48"/>
      <c r="J6" s="31" t="str">
        <f t="shared" si="0"/>
        <v>PrimaryDistributionLine.SubstationID</v>
      </c>
      <c r="K6" s="31" t="b">
        <f t="shared" si="1"/>
        <v>1</v>
      </c>
      <c r="L6" s="101">
        <f>_xlfn.XLOOKUP(J6,'Field Complete (Q1 2026)'!H:H,'Field Complete (Q1 2026)'!F:F,"")</f>
        <v>0.99860000000000004</v>
      </c>
      <c r="M6" s="31" t="s">
        <v>30</v>
      </c>
      <c r="N6" s="31">
        <v>4</v>
      </c>
      <c r="O6" s="31" t="s">
        <v>104</v>
      </c>
      <c r="P6" s="31" t="s">
        <v>105</v>
      </c>
      <c r="Q6" s="31" t="s">
        <v>83</v>
      </c>
      <c r="R6" s="31"/>
      <c r="S6" s="31" t="s">
        <v>106</v>
      </c>
      <c r="T6" s="31" t="s">
        <v>13</v>
      </c>
      <c r="U6" s="31" t="s">
        <v>92</v>
      </c>
      <c r="V6" s="31" t="s">
        <v>93</v>
      </c>
      <c r="W6" s="31" t="s">
        <v>94</v>
      </c>
      <c r="X6" s="31" t="s">
        <v>107</v>
      </c>
      <c r="Y6" s="31" t="s">
        <v>95</v>
      </c>
      <c r="Z6" s="31" t="s">
        <v>13</v>
      </c>
      <c r="AA6" s="31"/>
      <c r="AB6" s="31" t="s">
        <v>108</v>
      </c>
    </row>
    <row r="7" spans="1:28">
      <c r="A7" s="38" t="s">
        <v>27</v>
      </c>
      <c r="B7" t="s">
        <v>30</v>
      </c>
      <c r="C7" t="s">
        <v>109</v>
      </c>
      <c r="D7" s="76"/>
      <c r="H7" s="48"/>
      <c r="J7" s="31" t="str">
        <f t="shared" si="0"/>
        <v>PrimaryDistributionLine.CircuitName</v>
      </c>
      <c r="K7" s="31" t="b">
        <f t="shared" si="1"/>
        <v>1</v>
      </c>
      <c r="L7" s="101">
        <f>_xlfn.XLOOKUP(J7,'Field Complete (Q1 2026)'!H:H,'Field Complete (Q1 2026)'!F:F,"")</f>
        <v>0.99890000000000001</v>
      </c>
      <c r="M7" s="31" t="s">
        <v>30</v>
      </c>
      <c r="N7" s="31">
        <v>5</v>
      </c>
      <c r="O7" s="31" t="s">
        <v>109</v>
      </c>
      <c r="P7" s="31" t="s">
        <v>110</v>
      </c>
      <c r="Q7" s="31" t="s">
        <v>111</v>
      </c>
      <c r="R7" s="31"/>
      <c r="S7" s="31" t="s">
        <v>112</v>
      </c>
      <c r="T7" s="31" t="s">
        <v>13</v>
      </c>
      <c r="U7" s="31" t="s">
        <v>92</v>
      </c>
      <c r="V7" s="31" t="s">
        <v>93</v>
      </c>
      <c r="W7" s="31" t="s">
        <v>94</v>
      </c>
      <c r="X7" s="31" t="s">
        <v>15</v>
      </c>
      <c r="Y7" s="31" t="s">
        <v>95</v>
      </c>
      <c r="Z7" s="31" t="s">
        <v>13</v>
      </c>
      <c r="AA7" s="31"/>
      <c r="AB7" s="31" t="s">
        <v>113</v>
      </c>
    </row>
    <row r="8" spans="1:28">
      <c r="A8" s="38" t="s">
        <v>27</v>
      </c>
      <c r="B8" t="s">
        <v>30</v>
      </c>
      <c r="C8" t="s">
        <v>114</v>
      </c>
      <c r="D8" s="76"/>
      <c r="H8" s="48"/>
      <c r="J8" s="31" t="str">
        <f t="shared" si="0"/>
        <v>PrimaryDistributionLine.ConductorType</v>
      </c>
      <c r="K8" s="31" t="b">
        <f t="shared" si="1"/>
        <v>1</v>
      </c>
      <c r="L8" s="101">
        <f>_xlfn.XLOOKUP(J8,'Field Complete (Q1 2026)'!H:H,'Field Complete (Q1 2026)'!F:F,"")</f>
        <v>0.999</v>
      </c>
      <c r="M8" s="31" t="s">
        <v>30</v>
      </c>
      <c r="N8" s="31">
        <v>6</v>
      </c>
      <c r="O8" s="31" t="s">
        <v>114</v>
      </c>
      <c r="P8" s="31" t="s">
        <v>115</v>
      </c>
      <c r="Q8" s="31" t="s">
        <v>116</v>
      </c>
      <c r="R8" s="31" t="s">
        <v>117</v>
      </c>
      <c r="S8" s="31" t="s">
        <v>118</v>
      </c>
      <c r="T8" s="31" t="s">
        <v>13</v>
      </c>
      <c r="U8" s="31" t="s">
        <v>92</v>
      </c>
      <c r="V8" s="31" t="s">
        <v>119</v>
      </c>
      <c r="W8" s="31" t="s">
        <v>120</v>
      </c>
      <c r="X8" s="31" t="s">
        <v>15</v>
      </c>
      <c r="Y8" s="31" t="s">
        <v>95</v>
      </c>
      <c r="Z8" s="31" t="s">
        <v>13</v>
      </c>
      <c r="AA8" s="31" t="s">
        <v>121</v>
      </c>
      <c r="AB8" s="31" t="s">
        <v>122</v>
      </c>
    </row>
    <row r="9" spans="1:28">
      <c r="A9" s="38" t="s">
        <v>27</v>
      </c>
      <c r="B9" t="s">
        <v>30</v>
      </c>
      <c r="C9" t="s">
        <v>123</v>
      </c>
      <c r="D9" s="76"/>
      <c r="H9" s="48"/>
      <c r="J9" s="31" t="str">
        <f t="shared" si="0"/>
        <v>PrimaryDistributionLine.ConductorTypeComment</v>
      </c>
      <c r="K9" s="31" t="b">
        <f t="shared" si="1"/>
        <v>1</v>
      </c>
      <c r="L9" s="101">
        <f>_xlfn.XLOOKUP(J9,'Field Complete (Q1 2026)'!H:H,'Field Complete (Q1 2026)'!F:F,"")</f>
        <v>0</v>
      </c>
      <c r="M9" s="31" t="s">
        <v>30</v>
      </c>
      <c r="N9" s="31">
        <v>7</v>
      </c>
      <c r="O9" s="31" t="s">
        <v>123</v>
      </c>
      <c r="P9" s="31" t="s">
        <v>124</v>
      </c>
      <c r="Q9" s="31" t="s">
        <v>116</v>
      </c>
      <c r="R9" s="31"/>
      <c r="S9" s="31" t="s">
        <v>125</v>
      </c>
      <c r="T9" s="31" t="s">
        <v>15</v>
      </c>
      <c r="U9" s="31" t="s">
        <v>126</v>
      </c>
      <c r="V9" s="31" t="s">
        <v>14</v>
      </c>
      <c r="W9" s="31" t="s">
        <v>14</v>
      </c>
      <c r="X9" s="31" t="s">
        <v>15</v>
      </c>
      <c r="Y9" s="31" t="s">
        <v>87</v>
      </c>
      <c r="Z9" s="31" t="s">
        <v>13</v>
      </c>
      <c r="AA9" s="31"/>
      <c r="AB9" s="31" t="s">
        <v>127</v>
      </c>
    </row>
    <row r="10" spans="1:28">
      <c r="A10" s="38" t="s">
        <v>27</v>
      </c>
      <c r="B10" t="s">
        <v>30</v>
      </c>
      <c r="C10" t="s">
        <v>128</v>
      </c>
      <c r="D10" s="76"/>
      <c r="H10" s="48"/>
      <c r="J10" s="31" t="str">
        <f t="shared" si="0"/>
        <v>PrimaryDistributionLine.AssetLocation</v>
      </c>
      <c r="K10" s="31" t="b">
        <f t="shared" si="1"/>
        <v>1</v>
      </c>
      <c r="L10" s="101">
        <f>_xlfn.XLOOKUP(J10,'Field Complete (Q1 2026)'!H:H,'Field Complete (Q1 2026)'!F:F,"")</f>
        <v>1</v>
      </c>
      <c r="M10" s="31" t="s">
        <v>30</v>
      </c>
      <c r="N10" s="31">
        <v>8</v>
      </c>
      <c r="O10" s="31" t="s">
        <v>128</v>
      </c>
      <c r="P10" s="31" t="s">
        <v>129</v>
      </c>
      <c r="Q10" s="31" t="s">
        <v>130</v>
      </c>
      <c r="R10" s="31" t="s">
        <v>131</v>
      </c>
      <c r="S10" s="31" t="s">
        <v>132</v>
      </c>
      <c r="T10" s="31" t="s">
        <v>13</v>
      </c>
      <c r="U10" s="31" t="s">
        <v>14</v>
      </c>
      <c r="V10" s="31" t="s">
        <v>14</v>
      </c>
      <c r="W10" s="31" t="s">
        <v>14</v>
      </c>
      <c r="X10" s="31" t="s">
        <v>15</v>
      </c>
      <c r="Y10" s="31" t="s">
        <v>95</v>
      </c>
      <c r="Z10" s="31" t="s">
        <v>13</v>
      </c>
      <c r="AA10" s="31"/>
      <c r="AB10" s="31" t="s">
        <v>133</v>
      </c>
    </row>
    <row r="11" spans="1:28">
      <c r="A11" s="38" t="s">
        <v>27</v>
      </c>
      <c r="B11" t="s">
        <v>30</v>
      </c>
      <c r="C11" t="s">
        <v>134</v>
      </c>
      <c r="D11" s="76"/>
      <c r="H11" s="48"/>
      <c r="J11" s="31" t="str">
        <f t="shared" si="0"/>
        <v>PrimaryDistributionLine.NominalVoltagekV</v>
      </c>
      <c r="K11" s="31" t="b">
        <f t="shared" si="1"/>
        <v>1</v>
      </c>
      <c r="L11" s="101">
        <f>_xlfn.XLOOKUP(J11,'Field Complete (Q1 2026)'!H:H,'Field Complete (Q1 2026)'!F:F,"")</f>
        <v>0.99929999999999997</v>
      </c>
      <c r="M11" s="31" t="s">
        <v>30</v>
      </c>
      <c r="N11" s="31">
        <v>9</v>
      </c>
      <c r="O11" s="31" t="s">
        <v>134</v>
      </c>
      <c r="P11" s="31" t="s">
        <v>135</v>
      </c>
      <c r="Q11" s="31" t="s">
        <v>136</v>
      </c>
      <c r="R11" s="31"/>
      <c r="S11" s="31" t="s">
        <v>137</v>
      </c>
      <c r="T11" s="31" t="s">
        <v>13</v>
      </c>
      <c r="U11" s="31" t="s">
        <v>92</v>
      </c>
      <c r="V11" s="31" t="s">
        <v>93</v>
      </c>
      <c r="W11" s="31" t="s">
        <v>94</v>
      </c>
      <c r="X11" s="31" t="s">
        <v>15</v>
      </c>
      <c r="Y11" s="31" t="s">
        <v>95</v>
      </c>
      <c r="Z11" s="31" t="s">
        <v>13</v>
      </c>
      <c r="AA11" s="31" t="s">
        <v>138</v>
      </c>
      <c r="AB11" s="31" t="s">
        <v>139</v>
      </c>
    </row>
    <row r="12" spans="1:28">
      <c r="A12" s="38" t="s">
        <v>27</v>
      </c>
      <c r="B12" t="s">
        <v>30</v>
      </c>
      <c r="C12" t="s">
        <v>140</v>
      </c>
      <c r="D12" s="76"/>
      <c r="H12" s="48"/>
      <c r="J12" s="31" t="str">
        <f t="shared" si="0"/>
        <v>PrimaryDistributionLine.OperatingVoltagekV</v>
      </c>
      <c r="K12" s="31" t="b">
        <f t="shared" si="1"/>
        <v>1</v>
      </c>
      <c r="L12" s="101">
        <f>_xlfn.XLOOKUP(J12,'Field Complete (Q1 2026)'!H:H,'Field Complete (Q1 2026)'!F:F,"")</f>
        <v>0.99950000000000006</v>
      </c>
      <c r="M12" s="31" t="s">
        <v>30</v>
      </c>
      <c r="N12" s="31">
        <v>10</v>
      </c>
      <c r="O12" s="31" t="s">
        <v>140</v>
      </c>
      <c r="P12" s="31" t="s">
        <v>141</v>
      </c>
      <c r="Q12" s="31" t="s">
        <v>136</v>
      </c>
      <c r="R12" s="31"/>
      <c r="S12" s="31" t="s">
        <v>142</v>
      </c>
      <c r="T12" s="31" t="s">
        <v>13</v>
      </c>
      <c r="U12" s="31" t="s">
        <v>92</v>
      </c>
      <c r="V12" s="31" t="s">
        <v>93</v>
      </c>
      <c r="W12" s="31" t="s">
        <v>94</v>
      </c>
      <c r="X12" s="31" t="s">
        <v>15</v>
      </c>
      <c r="Y12" s="31" t="s">
        <v>95</v>
      </c>
      <c r="Z12" s="31" t="s">
        <v>13</v>
      </c>
      <c r="AA12" s="31" t="s">
        <v>143</v>
      </c>
      <c r="AB12" s="31" t="s">
        <v>144</v>
      </c>
    </row>
    <row r="13" spans="1:28">
      <c r="A13" s="38" t="s">
        <v>27</v>
      </c>
      <c r="B13" t="s">
        <v>30</v>
      </c>
      <c r="C13" t="s">
        <v>145</v>
      </c>
      <c r="D13" s="76"/>
      <c r="H13" s="48"/>
      <c r="J13" s="31" t="str">
        <f t="shared" si="0"/>
        <v>PrimaryDistributionLine.SubstationName</v>
      </c>
      <c r="K13" s="31" t="b">
        <f t="shared" si="1"/>
        <v>1</v>
      </c>
      <c r="L13" s="101">
        <f>_xlfn.XLOOKUP(J13,'Field Complete (Q1 2026)'!H:H,'Field Complete (Q1 2026)'!F:F,"")</f>
        <v>0.99890000000000001</v>
      </c>
      <c r="M13" s="31" t="s">
        <v>30</v>
      </c>
      <c r="N13" s="31">
        <v>11</v>
      </c>
      <c r="O13" s="31" t="s">
        <v>145</v>
      </c>
      <c r="P13" s="31" t="s">
        <v>146</v>
      </c>
      <c r="Q13" s="31" t="s">
        <v>83</v>
      </c>
      <c r="R13" s="31"/>
      <c r="S13" s="31" t="s">
        <v>147</v>
      </c>
      <c r="T13" s="31" t="s">
        <v>13</v>
      </c>
      <c r="U13" s="31" t="s">
        <v>92</v>
      </c>
      <c r="V13" s="31" t="s">
        <v>93</v>
      </c>
      <c r="W13" s="31" t="s">
        <v>94</v>
      </c>
      <c r="X13" s="31" t="s">
        <v>107</v>
      </c>
      <c r="Y13" s="31" t="s">
        <v>95</v>
      </c>
      <c r="Z13" s="31" t="s">
        <v>13</v>
      </c>
      <c r="AA13" s="31"/>
      <c r="AB13" s="31" t="s">
        <v>148</v>
      </c>
    </row>
    <row r="14" spans="1:28">
      <c r="A14" s="38" t="s">
        <v>27</v>
      </c>
      <c r="B14" t="s">
        <v>30</v>
      </c>
      <c r="C14" t="s">
        <v>149</v>
      </c>
      <c r="D14" s="76"/>
      <c r="H14" s="48"/>
      <c r="J14" s="31" t="str">
        <f t="shared" si="0"/>
        <v>PrimaryDistributionLine.ConductorMaterial</v>
      </c>
      <c r="K14" s="31" t="b">
        <f t="shared" si="1"/>
        <v>1</v>
      </c>
      <c r="L14" s="101">
        <f>_xlfn.XLOOKUP(J14,'Field Complete (Q1 2026)'!H:H,'Field Complete (Q1 2026)'!F:F,"")</f>
        <v>0.999</v>
      </c>
      <c r="M14" s="31" t="s">
        <v>30</v>
      </c>
      <c r="N14" s="31">
        <v>12</v>
      </c>
      <c r="O14" s="31" t="s">
        <v>149</v>
      </c>
      <c r="P14" s="31" t="s">
        <v>150</v>
      </c>
      <c r="Q14" s="31" t="s">
        <v>83</v>
      </c>
      <c r="R14" s="31" t="s">
        <v>151</v>
      </c>
      <c r="S14" s="31" t="s">
        <v>152</v>
      </c>
      <c r="T14" s="31" t="s">
        <v>13</v>
      </c>
      <c r="U14" s="31" t="s">
        <v>92</v>
      </c>
      <c r="V14" s="31" t="s">
        <v>93</v>
      </c>
      <c r="W14" s="31" t="s">
        <v>94</v>
      </c>
      <c r="X14" s="31" t="s">
        <v>15</v>
      </c>
      <c r="Y14" s="31" t="s">
        <v>95</v>
      </c>
      <c r="Z14" s="31" t="s">
        <v>13</v>
      </c>
      <c r="AA14" s="31" t="s">
        <v>153</v>
      </c>
      <c r="AB14" s="31" t="s">
        <v>154</v>
      </c>
    </row>
    <row r="15" spans="1:28">
      <c r="A15" s="38" t="s">
        <v>27</v>
      </c>
      <c r="B15" t="s">
        <v>30</v>
      </c>
      <c r="C15" t="s">
        <v>155</v>
      </c>
      <c r="D15" s="76"/>
      <c r="H15" s="48"/>
      <c r="J15" s="31" t="str">
        <f t="shared" si="0"/>
        <v>PrimaryDistributionLine.ConductorMaterialComment</v>
      </c>
      <c r="K15" s="31" t="b">
        <f t="shared" si="1"/>
        <v>1</v>
      </c>
      <c r="L15" s="101">
        <f>_xlfn.XLOOKUP(J15,'Field Complete (Q1 2026)'!H:H,'Field Complete (Q1 2026)'!F:F,"")</f>
        <v>0</v>
      </c>
      <c r="M15" s="31" t="s">
        <v>30</v>
      </c>
      <c r="N15" s="31">
        <v>13</v>
      </c>
      <c r="O15" s="31" t="s">
        <v>155</v>
      </c>
      <c r="P15" s="31" t="s">
        <v>156</v>
      </c>
      <c r="Q15" s="31" t="s">
        <v>83</v>
      </c>
      <c r="R15" s="31"/>
      <c r="S15" s="31" t="s">
        <v>157</v>
      </c>
      <c r="T15" s="31" t="s">
        <v>15</v>
      </c>
      <c r="U15" s="31" t="s">
        <v>158</v>
      </c>
      <c r="V15" s="31" t="s">
        <v>14</v>
      </c>
      <c r="W15" s="31" t="s">
        <v>14</v>
      </c>
      <c r="X15" s="31" t="s">
        <v>15</v>
      </c>
      <c r="Y15" s="31" t="s">
        <v>87</v>
      </c>
      <c r="Z15" s="31" t="s">
        <v>13</v>
      </c>
      <c r="AA15" s="31" t="s">
        <v>159</v>
      </c>
      <c r="AB15" s="31" t="s">
        <v>160</v>
      </c>
    </row>
    <row r="16" spans="1:28">
      <c r="A16" s="38" t="s">
        <v>27</v>
      </c>
      <c r="B16" t="s">
        <v>30</v>
      </c>
      <c r="C16" t="s">
        <v>161</v>
      </c>
      <c r="D16" s="76"/>
      <c r="H16" s="48"/>
      <c r="J16" s="31" t="str">
        <f t="shared" si="0"/>
        <v>PrimaryDistributionLine.ConductorSize</v>
      </c>
      <c r="K16" s="31" t="b">
        <f t="shared" si="1"/>
        <v>1</v>
      </c>
      <c r="L16" s="101">
        <f>_xlfn.XLOOKUP(J16,'Field Complete (Q1 2026)'!H:H,'Field Complete (Q1 2026)'!F:F,"")</f>
        <v>0.99490000000000001</v>
      </c>
      <c r="M16" s="31" t="s">
        <v>30</v>
      </c>
      <c r="N16" s="31">
        <v>14</v>
      </c>
      <c r="O16" s="31" t="s">
        <v>161</v>
      </c>
      <c r="P16" s="31" t="s">
        <v>162</v>
      </c>
      <c r="Q16" s="31" t="s">
        <v>116</v>
      </c>
      <c r="R16" s="31"/>
      <c r="S16" s="31" t="s">
        <v>163</v>
      </c>
      <c r="T16" s="31" t="s">
        <v>13</v>
      </c>
      <c r="U16" s="31" t="s">
        <v>92</v>
      </c>
      <c r="V16" s="31" t="s">
        <v>93</v>
      </c>
      <c r="W16" s="31" t="s">
        <v>94</v>
      </c>
      <c r="X16" s="31" t="s">
        <v>15</v>
      </c>
      <c r="Y16" s="31" t="s">
        <v>95</v>
      </c>
      <c r="Z16" s="31" t="s">
        <v>13</v>
      </c>
      <c r="AA16" s="31"/>
      <c r="AB16" s="31" t="s">
        <v>164</v>
      </c>
    </row>
    <row r="17" spans="1:28">
      <c r="A17" s="38" t="s">
        <v>27</v>
      </c>
      <c r="B17" t="s">
        <v>30</v>
      </c>
      <c r="C17" t="s">
        <v>165</v>
      </c>
      <c r="D17" s="76"/>
      <c r="H17" s="48"/>
      <c r="J17" s="31" t="str">
        <f t="shared" si="0"/>
        <v>PrimaryDistributionLine.ConductorOD</v>
      </c>
      <c r="K17" s="31" t="b">
        <f t="shared" si="1"/>
        <v>1</v>
      </c>
      <c r="L17" s="101">
        <f>_xlfn.XLOOKUP(J17,'Field Complete (Q1 2026)'!H:H,'Field Complete (Q1 2026)'!F:F,"")</f>
        <v>0.97160000000000002</v>
      </c>
      <c r="M17" s="31" t="s">
        <v>30</v>
      </c>
      <c r="N17" s="31">
        <v>15</v>
      </c>
      <c r="O17" s="31" t="s">
        <v>165</v>
      </c>
      <c r="P17" s="31" t="s">
        <v>166</v>
      </c>
      <c r="Q17" s="31" t="s">
        <v>136</v>
      </c>
      <c r="R17" s="31"/>
      <c r="S17" s="31" t="s">
        <v>167</v>
      </c>
      <c r="T17" s="31" t="s">
        <v>168</v>
      </c>
      <c r="U17" s="31" t="s">
        <v>92</v>
      </c>
      <c r="V17" s="31" t="s">
        <v>169</v>
      </c>
      <c r="W17" s="31" t="s">
        <v>170</v>
      </c>
      <c r="X17" s="31" t="s">
        <v>15</v>
      </c>
      <c r="Y17" s="31" t="s">
        <v>95</v>
      </c>
      <c r="Z17" s="31" t="s">
        <v>13</v>
      </c>
      <c r="AA17" s="31" t="s">
        <v>171</v>
      </c>
      <c r="AB17" s="31" t="s">
        <v>172</v>
      </c>
    </row>
    <row r="18" spans="1:28">
      <c r="A18" s="38" t="s">
        <v>27</v>
      </c>
      <c r="B18" t="s">
        <v>30</v>
      </c>
      <c r="C18" t="s">
        <v>173</v>
      </c>
      <c r="D18" s="76"/>
      <c r="H18" s="48"/>
      <c r="J18" s="31" t="str">
        <f t="shared" si="0"/>
        <v>PrimaryDistributionLine.LastInspectionDate</v>
      </c>
      <c r="K18" s="31" t="b">
        <f t="shared" si="1"/>
        <v>1</v>
      </c>
      <c r="L18" s="101">
        <f>_xlfn.XLOOKUP(J18,'Field Complete (Q1 2026)'!H:H,'Field Complete (Q1 2026)'!F:F,"")</f>
        <v>0</v>
      </c>
      <c r="M18" s="31" t="s">
        <v>30</v>
      </c>
      <c r="N18" s="31">
        <v>16</v>
      </c>
      <c r="O18" s="31" t="s">
        <v>173</v>
      </c>
      <c r="P18" s="31" t="s">
        <v>174</v>
      </c>
      <c r="Q18" s="31" t="s">
        <v>175</v>
      </c>
      <c r="R18" s="31"/>
      <c r="S18" s="31" t="s">
        <v>176</v>
      </c>
      <c r="T18" s="31" t="s">
        <v>15</v>
      </c>
      <c r="U18" s="31" t="s">
        <v>177</v>
      </c>
      <c r="V18" s="31" t="s">
        <v>178</v>
      </c>
      <c r="W18" s="31" t="s">
        <v>179</v>
      </c>
      <c r="X18" s="31" t="s">
        <v>15</v>
      </c>
      <c r="Y18" s="31" t="s">
        <v>180</v>
      </c>
      <c r="Z18" s="31" t="s">
        <v>13</v>
      </c>
      <c r="AA18" s="31" t="s">
        <v>181</v>
      </c>
      <c r="AB18" s="31" t="s">
        <v>182</v>
      </c>
    </row>
    <row r="19" spans="1:28">
      <c r="A19" s="38" t="s">
        <v>27</v>
      </c>
      <c r="B19" t="s">
        <v>30</v>
      </c>
      <c r="C19" t="s">
        <v>183</v>
      </c>
      <c r="D19" s="76"/>
      <c r="H19" s="48"/>
      <c r="J19" s="31" t="str">
        <f t="shared" si="0"/>
        <v>PrimaryDistributionLine.LastMaintenanceDate</v>
      </c>
      <c r="K19" s="31" t="b">
        <f t="shared" si="1"/>
        <v>1</v>
      </c>
      <c r="L19" s="101">
        <f>_xlfn.XLOOKUP(J19,'Field Complete (Q1 2026)'!H:H,'Field Complete (Q1 2026)'!F:F,"")</f>
        <v>0</v>
      </c>
      <c r="M19" s="31" t="s">
        <v>30</v>
      </c>
      <c r="N19" s="31">
        <v>17</v>
      </c>
      <c r="O19" s="31" t="s">
        <v>183</v>
      </c>
      <c r="P19" s="31" t="s">
        <v>184</v>
      </c>
      <c r="Q19" s="31" t="s">
        <v>175</v>
      </c>
      <c r="R19" s="31"/>
      <c r="S19" s="31" t="s">
        <v>185</v>
      </c>
      <c r="T19" s="31" t="s">
        <v>15</v>
      </c>
      <c r="U19" s="31" t="s">
        <v>177</v>
      </c>
      <c r="V19" s="31" t="s">
        <v>178</v>
      </c>
      <c r="W19" s="31" t="s">
        <v>179</v>
      </c>
      <c r="X19" s="31" t="s">
        <v>15</v>
      </c>
      <c r="Y19" s="31" t="s">
        <v>180</v>
      </c>
      <c r="Z19" s="31" t="s">
        <v>13</v>
      </c>
      <c r="AA19" s="31" t="s">
        <v>186</v>
      </c>
      <c r="AB19" s="31" t="s">
        <v>187</v>
      </c>
    </row>
    <row r="20" spans="1:28">
      <c r="A20" s="38" t="s">
        <v>27</v>
      </c>
      <c r="B20" t="s">
        <v>30</v>
      </c>
      <c r="C20" t="s">
        <v>188</v>
      </c>
      <c r="D20" s="76"/>
      <c r="H20" s="48"/>
      <c r="J20" s="31" t="str">
        <f t="shared" si="0"/>
        <v>PrimaryDistributionLine.InstallationDate</v>
      </c>
      <c r="K20" s="31" t="b">
        <f t="shared" si="1"/>
        <v>1</v>
      </c>
      <c r="L20" s="101">
        <f>_xlfn.XLOOKUP(J20,'Field Complete (Q1 2026)'!H:H,'Field Complete (Q1 2026)'!F:F,"")</f>
        <v>0.73089999999999999</v>
      </c>
      <c r="M20" s="31" t="s">
        <v>30</v>
      </c>
      <c r="N20" s="31">
        <v>18</v>
      </c>
      <c r="O20" s="31" t="s">
        <v>188</v>
      </c>
      <c r="P20" s="31" t="s">
        <v>189</v>
      </c>
      <c r="Q20" s="31" t="s">
        <v>175</v>
      </c>
      <c r="R20" s="31"/>
      <c r="S20" s="31" t="s">
        <v>190</v>
      </c>
      <c r="T20" s="31" t="s">
        <v>168</v>
      </c>
      <c r="U20" s="31" t="s">
        <v>191</v>
      </c>
      <c r="V20" s="31" t="s">
        <v>192</v>
      </c>
      <c r="W20" s="31" t="s">
        <v>193</v>
      </c>
      <c r="X20" s="31" t="s">
        <v>15</v>
      </c>
      <c r="Y20" s="31" t="s">
        <v>95</v>
      </c>
      <c r="Z20" s="31" t="s">
        <v>13</v>
      </c>
      <c r="AA20" s="31" t="s">
        <v>194</v>
      </c>
      <c r="AB20" s="31" t="s">
        <v>195</v>
      </c>
    </row>
    <row r="21" spans="1:28">
      <c r="A21" s="38" t="s">
        <v>27</v>
      </c>
      <c r="B21" t="s">
        <v>30</v>
      </c>
      <c r="C21" t="s">
        <v>196</v>
      </c>
      <c r="D21" s="76"/>
      <c r="H21" s="48"/>
      <c r="J21" s="31" t="str">
        <f t="shared" si="0"/>
        <v>PrimaryDistributionLine.InstallationYear</v>
      </c>
      <c r="K21" s="31" t="b">
        <f t="shared" si="1"/>
        <v>1</v>
      </c>
      <c r="L21" s="101">
        <f>_xlfn.XLOOKUP(J21,'Field Complete (Q1 2026)'!H:H,'Field Complete (Q1 2026)'!F:F,"")</f>
        <v>0.76160000000000005</v>
      </c>
      <c r="M21" s="31" t="s">
        <v>30</v>
      </c>
      <c r="N21" s="31">
        <v>19</v>
      </c>
      <c r="O21" s="31" t="s">
        <v>196</v>
      </c>
      <c r="P21" s="31" t="s">
        <v>197</v>
      </c>
      <c r="Q21" s="31" t="s">
        <v>198</v>
      </c>
      <c r="R21" s="31"/>
      <c r="S21" s="31" t="s">
        <v>199</v>
      </c>
      <c r="T21" s="31" t="s">
        <v>168</v>
      </c>
      <c r="U21" s="31" t="s">
        <v>200</v>
      </c>
      <c r="V21" s="31" t="s">
        <v>201</v>
      </c>
      <c r="W21" s="31" t="s">
        <v>202</v>
      </c>
      <c r="X21" s="31" t="s">
        <v>15</v>
      </c>
      <c r="Y21" s="31" t="s">
        <v>95</v>
      </c>
      <c r="Z21" s="31" t="s">
        <v>13</v>
      </c>
      <c r="AA21" s="31" t="s">
        <v>203</v>
      </c>
      <c r="AB21" s="31" t="s">
        <v>204</v>
      </c>
    </row>
    <row r="22" spans="1:28">
      <c r="A22" s="38" t="s">
        <v>27</v>
      </c>
      <c r="B22" t="s">
        <v>30</v>
      </c>
      <c r="C22" t="s">
        <v>205</v>
      </c>
      <c r="D22" s="76"/>
      <c r="H22" s="48"/>
      <c r="J22" s="31" t="str">
        <f t="shared" si="0"/>
        <v>PrimaryDistributionLine.EstimatedAge</v>
      </c>
      <c r="K22" s="31" t="b">
        <f t="shared" si="1"/>
        <v>1</v>
      </c>
      <c r="L22" s="101">
        <f>_xlfn.XLOOKUP(J22,'Field Complete (Q1 2026)'!H:H,'Field Complete (Q1 2026)'!F:F,"")</f>
        <v>0</v>
      </c>
      <c r="M22" s="31" t="s">
        <v>30</v>
      </c>
      <c r="N22" s="31">
        <v>20</v>
      </c>
      <c r="O22" s="31" t="s">
        <v>205</v>
      </c>
      <c r="P22" s="31" t="s">
        <v>206</v>
      </c>
      <c r="Q22" s="31" t="s">
        <v>100</v>
      </c>
      <c r="R22" s="31" t="s">
        <v>207</v>
      </c>
      <c r="S22" s="31" t="s">
        <v>208</v>
      </c>
      <c r="T22" s="31" t="s">
        <v>15</v>
      </c>
      <c r="U22" s="31" t="s">
        <v>209</v>
      </c>
      <c r="V22" s="31" t="s">
        <v>210</v>
      </c>
      <c r="W22" s="31" t="s">
        <v>202</v>
      </c>
      <c r="X22" s="31" t="s">
        <v>15</v>
      </c>
      <c r="Y22" s="31" t="s">
        <v>87</v>
      </c>
      <c r="Z22" s="31" t="s">
        <v>13</v>
      </c>
      <c r="AA22" s="31" t="s">
        <v>211</v>
      </c>
      <c r="AB22" s="31" t="s">
        <v>212</v>
      </c>
    </row>
    <row r="23" spans="1:28">
      <c r="A23" s="38" t="s">
        <v>27</v>
      </c>
      <c r="B23" t="s">
        <v>30</v>
      </c>
      <c r="C23" t="s">
        <v>213</v>
      </c>
      <c r="D23" s="76"/>
      <c r="H23" s="48"/>
      <c r="J23" s="31" t="str">
        <f t="shared" si="0"/>
        <v>PrimaryDistributionLine.UsefulLifespan</v>
      </c>
      <c r="K23" s="31" t="b">
        <f t="shared" si="1"/>
        <v>1</v>
      </c>
      <c r="L23" s="101">
        <f>_xlfn.XLOOKUP(J23,'Field Complete (Q1 2026)'!H:H,'Field Complete (Q1 2026)'!F:F,"")</f>
        <v>0</v>
      </c>
      <c r="M23" s="31" t="s">
        <v>30</v>
      </c>
      <c r="N23" s="31">
        <v>21</v>
      </c>
      <c r="O23" s="31" t="s">
        <v>213</v>
      </c>
      <c r="P23" s="31" t="s">
        <v>214</v>
      </c>
      <c r="Q23" s="31" t="s">
        <v>198</v>
      </c>
      <c r="R23" s="31"/>
      <c r="S23" s="31" t="s">
        <v>215</v>
      </c>
      <c r="T23" s="31" t="s">
        <v>15</v>
      </c>
      <c r="U23" s="31" t="s">
        <v>216</v>
      </c>
      <c r="V23" s="31" t="s">
        <v>217</v>
      </c>
      <c r="W23" s="31" t="s">
        <v>218</v>
      </c>
      <c r="X23" s="31" t="s">
        <v>15</v>
      </c>
      <c r="Y23" s="31" t="s">
        <v>219</v>
      </c>
      <c r="Z23" s="31" t="s">
        <v>13</v>
      </c>
      <c r="AA23" s="31" t="s">
        <v>220</v>
      </c>
      <c r="AB23" s="31" t="s">
        <v>221</v>
      </c>
    </row>
    <row r="24" spans="1:28">
      <c r="A24" s="38" t="s">
        <v>27</v>
      </c>
      <c r="B24" t="s">
        <v>30</v>
      </c>
      <c r="C24" t="s">
        <v>222</v>
      </c>
      <c r="D24" s="76"/>
      <c r="H24" s="48"/>
      <c r="J24" s="31" t="str">
        <f t="shared" si="0"/>
        <v>PrimaryDistributionLine.AmpacityRating</v>
      </c>
      <c r="K24" s="31" t="b">
        <f t="shared" si="1"/>
        <v>1</v>
      </c>
      <c r="L24" s="101">
        <f>_xlfn.XLOOKUP(J24,'Field Complete (Q1 2026)'!H:H,'Field Complete (Q1 2026)'!F:F,"")</f>
        <v>0.4098</v>
      </c>
      <c r="M24" s="31" t="s">
        <v>30</v>
      </c>
      <c r="N24" s="31">
        <v>22</v>
      </c>
      <c r="O24" s="31" t="s">
        <v>222</v>
      </c>
      <c r="P24" s="31" t="s">
        <v>223</v>
      </c>
      <c r="Q24" s="31" t="s">
        <v>136</v>
      </c>
      <c r="R24" s="31"/>
      <c r="S24" s="31" t="s">
        <v>224</v>
      </c>
      <c r="T24" s="31" t="s">
        <v>168</v>
      </c>
      <c r="U24" s="31" t="s">
        <v>225</v>
      </c>
      <c r="V24" s="31" t="s">
        <v>226</v>
      </c>
      <c r="W24" s="31" t="s">
        <v>227</v>
      </c>
      <c r="X24" s="31" t="s">
        <v>15</v>
      </c>
      <c r="Y24" s="31" t="s">
        <v>95</v>
      </c>
      <c r="Z24" s="31" t="s">
        <v>13</v>
      </c>
      <c r="AA24" s="31" t="s">
        <v>228</v>
      </c>
      <c r="AB24" s="31" t="s">
        <v>229</v>
      </c>
    </row>
    <row r="25" spans="1:28">
      <c r="A25" s="38" t="s">
        <v>27</v>
      </c>
      <c r="B25" t="s">
        <v>30</v>
      </c>
      <c r="C25" t="s">
        <v>230</v>
      </c>
      <c r="D25" s="76"/>
      <c r="H25" s="48"/>
      <c r="J25" s="31" t="str">
        <f t="shared" si="0"/>
        <v>PrimaryDistributionLine.OverallUtilityRisk</v>
      </c>
      <c r="K25" s="31" t="b">
        <f t="shared" si="1"/>
        <v>1</v>
      </c>
      <c r="L25" s="101">
        <f>_xlfn.XLOOKUP(J25,'Field Complete (Q1 2026)'!H:H,'Field Complete (Q1 2026)'!F:F,"")</f>
        <v>0</v>
      </c>
      <c r="M25" s="31" t="s">
        <v>30</v>
      </c>
      <c r="N25" s="31">
        <v>23</v>
      </c>
      <c r="O25" s="31" t="s">
        <v>230</v>
      </c>
      <c r="P25" s="31" t="s">
        <v>231</v>
      </c>
      <c r="Q25" s="31" t="s">
        <v>136</v>
      </c>
      <c r="R25" s="31"/>
      <c r="S25" s="31" t="s">
        <v>232</v>
      </c>
      <c r="T25" s="31" t="s">
        <v>15</v>
      </c>
      <c r="U25" s="31" t="s">
        <v>233</v>
      </c>
      <c r="V25" s="31" t="s">
        <v>234</v>
      </c>
      <c r="W25" s="31" t="s">
        <v>234</v>
      </c>
      <c r="X25" s="31" t="s">
        <v>235</v>
      </c>
      <c r="Y25" s="31" t="s">
        <v>219</v>
      </c>
      <c r="Z25" s="31" t="s">
        <v>13</v>
      </c>
      <c r="AA25" s="31"/>
      <c r="AB25" s="31" t="s">
        <v>236</v>
      </c>
    </row>
    <row r="26" spans="1:28">
      <c r="A26" s="38" t="s">
        <v>27</v>
      </c>
      <c r="B26" t="s">
        <v>30</v>
      </c>
      <c r="C26" t="s">
        <v>237</v>
      </c>
      <c r="D26" s="76"/>
      <c r="H26" s="48"/>
      <c r="J26" s="31" t="str">
        <f t="shared" si="0"/>
        <v>PrimaryDistributionLine.IgnitionRisk</v>
      </c>
      <c r="K26" s="31" t="b">
        <f t="shared" si="1"/>
        <v>1</v>
      </c>
      <c r="L26" s="101">
        <f>_xlfn.XLOOKUP(J26,'Field Complete (Q1 2026)'!H:H,'Field Complete (Q1 2026)'!F:F,"")</f>
        <v>0</v>
      </c>
      <c r="M26" s="31" t="s">
        <v>30</v>
      </c>
      <c r="N26" s="31">
        <v>24</v>
      </c>
      <c r="O26" s="31" t="s">
        <v>237</v>
      </c>
      <c r="P26" s="31" t="s">
        <v>238</v>
      </c>
      <c r="Q26" s="31" t="s">
        <v>136</v>
      </c>
      <c r="R26" s="31"/>
      <c r="S26" s="31" t="s">
        <v>239</v>
      </c>
      <c r="T26" s="31" t="s">
        <v>15</v>
      </c>
      <c r="U26" s="31" t="s">
        <v>233</v>
      </c>
      <c r="V26" s="31" t="s">
        <v>234</v>
      </c>
      <c r="W26" s="31" t="s">
        <v>234</v>
      </c>
      <c r="X26" s="31" t="s">
        <v>235</v>
      </c>
      <c r="Y26" s="31" t="s">
        <v>219</v>
      </c>
      <c r="Z26" s="31" t="s">
        <v>13</v>
      </c>
      <c r="AA26" s="31"/>
      <c r="AB26" s="31" t="s">
        <v>240</v>
      </c>
    </row>
    <row r="27" spans="1:28">
      <c r="A27" s="40" t="s">
        <v>27</v>
      </c>
      <c r="B27" s="13" t="s">
        <v>30</v>
      </c>
      <c r="C27" s="13" t="s">
        <v>241</v>
      </c>
      <c r="D27" s="77"/>
      <c r="E27" s="54"/>
      <c r="F27" s="54"/>
      <c r="G27" s="54"/>
      <c r="H27" s="55"/>
      <c r="J27" s="31" t="str">
        <f t="shared" si="0"/>
        <v>PrimaryDistributionLine.PSPSRisk</v>
      </c>
      <c r="K27" s="31" t="b">
        <f t="shared" si="1"/>
        <v>1</v>
      </c>
      <c r="L27" s="101">
        <f>_xlfn.XLOOKUP(J27,'Field Complete (Q1 2026)'!H:H,'Field Complete (Q1 2026)'!F:F,"")</f>
        <v>0</v>
      </c>
      <c r="M27" s="31" t="s">
        <v>30</v>
      </c>
      <c r="N27" s="31">
        <v>25</v>
      </c>
      <c r="O27" s="31" t="s">
        <v>241</v>
      </c>
      <c r="P27" s="31" t="s">
        <v>242</v>
      </c>
      <c r="Q27" s="31" t="s">
        <v>136</v>
      </c>
      <c r="R27" s="31"/>
      <c r="S27" s="31" t="s">
        <v>243</v>
      </c>
      <c r="T27" s="31" t="s">
        <v>15</v>
      </c>
      <c r="U27" s="31" t="s">
        <v>233</v>
      </c>
      <c r="V27" s="31" t="s">
        <v>234</v>
      </c>
      <c r="W27" s="31" t="s">
        <v>234</v>
      </c>
      <c r="X27" s="31" t="s">
        <v>235</v>
      </c>
      <c r="Y27" s="31" t="s">
        <v>219</v>
      </c>
      <c r="Z27" s="31" t="s">
        <v>13</v>
      </c>
      <c r="AA27" s="31"/>
      <c r="AB27" s="31" t="s">
        <v>244</v>
      </c>
    </row>
    <row r="28" spans="1:28">
      <c r="A28" s="72" t="s">
        <v>27</v>
      </c>
      <c r="B28" s="14" t="s">
        <v>31</v>
      </c>
      <c r="C28" s="14" t="s">
        <v>81</v>
      </c>
      <c r="D28" s="75"/>
      <c r="E28" s="52"/>
      <c r="F28" s="52"/>
      <c r="G28" s="52"/>
      <c r="H28" s="53"/>
      <c r="J28" s="31" t="str">
        <f t="shared" si="0"/>
        <v>SecondaryDistributionLine.SegmentID</v>
      </c>
      <c r="K28" s="31" t="b">
        <f t="shared" si="1"/>
        <v>1</v>
      </c>
      <c r="L28" s="101">
        <f>_xlfn.XLOOKUP(J28,'Field Complete (Q1 2026)'!H:H,'Field Complete (Q1 2026)'!F:F,"")</f>
        <v>0</v>
      </c>
      <c r="M28" s="31" t="s">
        <v>31</v>
      </c>
      <c r="N28" s="31">
        <v>1</v>
      </c>
      <c r="O28" s="31" t="s">
        <v>81</v>
      </c>
      <c r="P28" s="31" t="s">
        <v>82</v>
      </c>
      <c r="Q28" s="31" t="s">
        <v>83</v>
      </c>
      <c r="R28" s="31"/>
      <c r="S28" s="31" t="s">
        <v>245</v>
      </c>
      <c r="T28" s="31" t="s">
        <v>15</v>
      </c>
      <c r="U28" s="31" t="s">
        <v>85</v>
      </c>
      <c r="V28" s="31" t="s">
        <v>86</v>
      </c>
      <c r="W28" s="31" t="s">
        <v>86</v>
      </c>
      <c r="X28" s="31" t="s">
        <v>15</v>
      </c>
      <c r="Y28" s="31" t="s">
        <v>87</v>
      </c>
      <c r="Z28" s="31" t="s">
        <v>13</v>
      </c>
      <c r="AA28" s="31"/>
      <c r="AB28" s="31" t="s">
        <v>246</v>
      </c>
    </row>
    <row r="29" spans="1:28">
      <c r="A29" s="73" t="s">
        <v>27</v>
      </c>
      <c r="B29" s="27" t="s">
        <v>31</v>
      </c>
      <c r="C29" s="27" t="s">
        <v>89</v>
      </c>
      <c r="D29" s="76"/>
      <c r="H29" s="48"/>
      <c r="J29" s="31" t="str">
        <f t="shared" si="0"/>
        <v>SecondaryDistributionLine.CircuitID</v>
      </c>
      <c r="K29" s="31" t="b">
        <f t="shared" si="1"/>
        <v>1</v>
      </c>
      <c r="L29" s="101">
        <f>_xlfn.XLOOKUP(J29,'Field Complete (Q1 2026)'!H:H,'Field Complete (Q1 2026)'!F:F,"")</f>
        <v>0.99129999999999996</v>
      </c>
      <c r="M29" s="31" t="s">
        <v>31</v>
      </c>
      <c r="N29" s="31">
        <v>2</v>
      </c>
      <c r="O29" s="31" t="s">
        <v>89</v>
      </c>
      <c r="P29" s="31" t="s">
        <v>90</v>
      </c>
      <c r="Q29" s="31" t="s">
        <v>83</v>
      </c>
      <c r="R29" s="31"/>
      <c r="S29" s="31" t="s">
        <v>247</v>
      </c>
      <c r="T29" s="31" t="s">
        <v>168</v>
      </c>
      <c r="U29" s="31" t="s">
        <v>92</v>
      </c>
      <c r="V29" s="31" t="s">
        <v>93</v>
      </c>
      <c r="W29" s="31" t="s">
        <v>94</v>
      </c>
      <c r="X29" s="31" t="s">
        <v>15</v>
      </c>
      <c r="Y29" s="31" t="s">
        <v>95</v>
      </c>
      <c r="Z29" s="31" t="s">
        <v>13</v>
      </c>
      <c r="AA29" s="31"/>
      <c r="AB29" s="31" t="s">
        <v>248</v>
      </c>
    </row>
    <row r="30" spans="1:28">
      <c r="A30" s="73" t="s">
        <v>27</v>
      </c>
      <c r="B30" s="27" t="s">
        <v>31</v>
      </c>
      <c r="C30" s="27" t="s">
        <v>98</v>
      </c>
      <c r="D30" s="76"/>
      <c r="H30" s="48"/>
      <c r="J30" s="31" t="str">
        <f t="shared" si="0"/>
        <v>SecondaryDistributionLine.UtilityID</v>
      </c>
      <c r="K30" s="31" t="b">
        <f t="shared" si="1"/>
        <v>1</v>
      </c>
      <c r="L30" s="101">
        <f>_xlfn.XLOOKUP(J30,'Field Complete (Q1 2026)'!H:H,'Field Complete (Q1 2026)'!F:F,"")</f>
        <v>1</v>
      </c>
      <c r="M30" s="31" t="s">
        <v>31</v>
      </c>
      <c r="N30" s="31">
        <v>3</v>
      </c>
      <c r="O30" s="31" t="s">
        <v>98</v>
      </c>
      <c r="P30" s="31" t="s">
        <v>99</v>
      </c>
      <c r="Q30" s="31" t="s">
        <v>100</v>
      </c>
      <c r="R30" s="31" t="s">
        <v>101</v>
      </c>
      <c r="S30" s="31" t="s">
        <v>102</v>
      </c>
      <c r="T30" s="31" t="s">
        <v>13</v>
      </c>
      <c r="U30" s="31" t="s">
        <v>14</v>
      </c>
      <c r="V30" s="31" t="s">
        <v>14</v>
      </c>
      <c r="W30" s="31" t="s">
        <v>14</v>
      </c>
      <c r="X30" s="31" t="s">
        <v>15</v>
      </c>
      <c r="Y30" s="31" t="s">
        <v>95</v>
      </c>
      <c r="Z30" s="31" t="s">
        <v>13</v>
      </c>
      <c r="AA30" s="31"/>
      <c r="AB30" s="31" t="s">
        <v>249</v>
      </c>
    </row>
    <row r="31" spans="1:28">
      <c r="A31" s="73" t="s">
        <v>27</v>
      </c>
      <c r="B31" s="27" t="s">
        <v>31</v>
      </c>
      <c r="C31" s="27" t="s">
        <v>104</v>
      </c>
      <c r="D31" s="76"/>
      <c r="H31" s="48"/>
      <c r="J31" s="31" t="str">
        <f t="shared" si="0"/>
        <v>SecondaryDistributionLine.SubstationID</v>
      </c>
      <c r="K31" s="31" t="b">
        <f t="shared" si="1"/>
        <v>1</v>
      </c>
      <c r="L31" s="101">
        <f>_xlfn.XLOOKUP(J31,'Field Complete (Q1 2026)'!H:H,'Field Complete (Q1 2026)'!F:F,"")</f>
        <v>0.99109999999999998</v>
      </c>
      <c r="M31" s="31" t="s">
        <v>31</v>
      </c>
      <c r="N31" s="31">
        <v>4</v>
      </c>
      <c r="O31" s="31" t="s">
        <v>104</v>
      </c>
      <c r="P31" s="31" t="s">
        <v>105</v>
      </c>
      <c r="Q31" s="31" t="s">
        <v>83</v>
      </c>
      <c r="R31" s="31"/>
      <c r="S31" s="31" t="s">
        <v>106</v>
      </c>
      <c r="T31" s="31" t="s">
        <v>168</v>
      </c>
      <c r="U31" s="31" t="s">
        <v>92</v>
      </c>
      <c r="V31" s="31" t="s">
        <v>250</v>
      </c>
      <c r="W31" s="31" t="s">
        <v>251</v>
      </c>
      <c r="X31" s="31" t="s">
        <v>107</v>
      </c>
      <c r="Y31" s="31" t="s">
        <v>95</v>
      </c>
      <c r="Z31" s="31" t="s">
        <v>13</v>
      </c>
      <c r="AA31" s="31"/>
      <c r="AB31" s="31" t="s">
        <v>252</v>
      </c>
    </row>
    <row r="32" spans="1:28">
      <c r="A32" s="73" t="s">
        <v>27</v>
      </c>
      <c r="B32" s="27" t="s">
        <v>31</v>
      </c>
      <c r="C32" s="27" t="s">
        <v>109</v>
      </c>
      <c r="D32" s="76"/>
      <c r="H32" s="48"/>
      <c r="J32" s="31" t="str">
        <f t="shared" si="0"/>
        <v>SecondaryDistributionLine.CircuitName</v>
      </c>
      <c r="K32" s="31" t="b">
        <f t="shared" si="1"/>
        <v>1</v>
      </c>
      <c r="L32" s="101">
        <f>_xlfn.XLOOKUP(J32,'Field Complete (Q1 2026)'!H:H,'Field Complete (Q1 2026)'!F:F,"")</f>
        <v>0.99129999999999996</v>
      </c>
      <c r="M32" s="31" t="s">
        <v>31</v>
      </c>
      <c r="N32" s="31">
        <v>5</v>
      </c>
      <c r="O32" s="31" t="s">
        <v>109</v>
      </c>
      <c r="P32" s="31" t="s">
        <v>110</v>
      </c>
      <c r="Q32" s="31" t="s">
        <v>111</v>
      </c>
      <c r="R32" s="31"/>
      <c r="S32" s="31" t="s">
        <v>253</v>
      </c>
      <c r="T32" s="31" t="s">
        <v>168</v>
      </c>
      <c r="U32" s="31" t="s">
        <v>92</v>
      </c>
      <c r="V32" s="31" t="s">
        <v>93</v>
      </c>
      <c r="W32" s="31" t="s">
        <v>251</v>
      </c>
      <c r="X32" s="31" t="s">
        <v>15</v>
      </c>
      <c r="Y32" s="31" t="s">
        <v>95</v>
      </c>
      <c r="Z32" s="31" t="s">
        <v>13</v>
      </c>
      <c r="AA32" s="31"/>
      <c r="AB32" s="31" t="s">
        <v>254</v>
      </c>
    </row>
    <row r="33" spans="1:28">
      <c r="A33" s="73" t="s">
        <v>27</v>
      </c>
      <c r="B33" s="27" t="s">
        <v>31</v>
      </c>
      <c r="C33" s="27" t="s">
        <v>114</v>
      </c>
      <c r="D33" s="76"/>
      <c r="H33" s="48"/>
      <c r="J33" s="31" t="str">
        <f t="shared" si="0"/>
        <v>SecondaryDistributionLine.ConductorType</v>
      </c>
      <c r="K33" s="31" t="b">
        <f t="shared" si="1"/>
        <v>1</v>
      </c>
      <c r="L33" s="101">
        <f>_xlfn.XLOOKUP(J33,'Field Complete (Q1 2026)'!H:H,'Field Complete (Q1 2026)'!F:F,"")</f>
        <v>0.6502</v>
      </c>
      <c r="M33" s="31" t="s">
        <v>31</v>
      </c>
      <c r="N33" s="31">
        <v>6</v>
      </c>
      <c r="O33" s="31" t="s">
        <v>114</v>
      </c>
      <c r="P33" s="31" t="s">
        <v>115</v>
      </c>
      <c r="Q33" s="31" t="s">
        <v>116</v>
      </c>
      <c r="R33" s="31" t="s">
        <v>255</v>
      </c>
      <c r="S33" s="31" t="s">
        <v>256</v>
      </c>
      <c r="T33" s="31" t="s">
        <v>168</v>
      </c>
      <c r="U33" s="31" t="s">
        <v>257</v>
      </c>
      <c r="V33" s="31" t="s">
        <v>258</v>
      </c>
      <c r="W33" s="31" t="s">
        <v>259</v>
      </c>
      <c r="X33" s="31" t="s">
        <v>15</v>
      </c>
      <c r="Y33" s="31" t="s">
        <v>95</v>
      </c>
      <c r="Z33" s="31" t="s">
        <v>13</v>
      </c>
      <c r="AA33" s="31" t="s">
        <v>260</v>
      </c>
      <c r="AB33" s="31" t="s">
        <v>261</v>
      </c>
    </row>
    <row r="34" spans="1:28">
      <c r="A34" s="73" t="s">
        <v>27</v>
      </c>
      <c r="B34" s="27" t="s">
        <v>31</v>
      </c>
      <c r="C34" s="27" t="s">
        <v>123</v>
      </c>
      <c r="D34" s="76"/>
      <c r="H34" s="48"/>
      <c r="J34" s="31" t="str">
        <f t="shared" si="0"/>
        <v>SecondaryDistributionLine.ConductorTypeComment</v>
      </c>
      <c r="K34" s="31" t="b">
        <f t="shared" si="1"/>
        <v>1</v>
      </c>
      <c r="L34" s="101">
        <f>_xlfn.XLOOKUP(J34,'Field Complete (Q1 2026)'!H:H,'Field Complete (Q1 2026)'!F:F,"")</f>
        <v>0.10390000000000001</v>
      </c>
      <c r="M34" s="31" t="s">
        <v>31</v>
      </c>
      <c r="N34" s="31">
        <v>7</v>
      </c>
      <c r="O34" s="31" t="s">
        <v>123</v>
      </c>
      <c r="P34" s="31" t="s">
        <v>124</v>
      </c>
      <c r="Q34" s="31" t="s">
        <v>116</v>
      </c>
      <c r="R34" s="31"/>
      <c r="S34" s="31" t="s">
        <v>125</v>
      </c>
      <c r="T34" s="31" t="s">
        <v>168</v>
      </c>
      <c r="U34" s="31" t="s">
        <v>262</v>
      </c>
      <c r="V34" s="31" t="s">
        <v>14</v>
      </c>
      <c r="W34" s="31" t="s">
        <v>14</v>
      </c>
      <c r="X34" s="31" t="s">
        <v>15</v>
      </c>
      <c r="Y34" s="31" t="s">
        <v>87</v>
      </c>
      <c r="Z34" s="31" t="s">
        <v>13</v>
      </c>
      <c r="AA34" s="31"/>
      <c r="AB34" s="31" t="s">
        <v>263</v>
      </c>
    </row>
    <row r="35" spans="1:28">
      <c r="A35" s="73" t="s">
        <v>27</v>
      </c>
      <c r="B35" s="27" t="s">
        <v>31</v>
      </c>
      <c r="C35" s="27" t="s">
        <v>128</v>
      </c>
      <c r="D35" s="76"/>
      <c r="H35" s="48"/>
      <c r="J35" s="31" t="str">
        <f t="shared" si="0"/>
        <v>SecondaryDistributionLine.AssetLocation</v>
      </c>
      <c r="K35" s="31" t="b">
        <f t="shared" si="1"/>
        <v>1</v>
      </c>
      <c r="L35" s="101">
        <f>_xlfn.XLOOKUP(J35,'Field Complete (Q1 2026)'!H:H,'Field Complete (Q1 2026)'!F:F,"")</f>
        <v>1</v>
      </c>
      <c r="M35" s="31" t="s">
        <v>31</v>
      </c>
      <c r="N35" s="31">
        <v>8</v>
      </c>
      <c r="O35" s="31" t="s">
        <v>128</v>
      </c>
      <c r="P35" s="31" t="s">
        <v>129</v>
      </c>
      <c r="Q35" s="31" t="s">
        <v>130</v>
      </c>
      <c r="R35" s="31" t="s">
        <v>131</v>
      </c>
      <c r="S35" s="31" t="s">
        <v>264</v>
      </c>
      <c r="T35" s="31" t="s">
        <v>13</v>
      </c>
      <c r="U35" s="31" t="s">
        <v>14</v>
      </c>
      <c r="V35" s="31" t="s">
        <v>14</v>
      </c>
      <c r="W35" s="31" t="s">
        <v>14</v>
      </c>
      <c r="X35" s="31" t="s">
        <v>15</v>
      </c>
      <c r="Y35" s="31" t="s">
        <v>95</v>
      </c>
      <c r="Z35" s="31" t="s">
        <v>13</v>
      </c>
      <c r="AA35" s="31"/>
      <c r="AB35" s="31" t="s">
        <v>265</v>
      </c>
    </row>
    <row r="36" spans="1:28">
      <c r="A36" s="73" t="s">
        <v>27</v>
      </c>
      <c r="B36" s="27" t="s">
        <v>31</v>
      </c>
      <c r="C36" s="27" t="s">
        <v>145</v>
      </c>
      <c r="D36" s="76"/>
      <c r="H36" s="48"/>
      <c r="J36" s="31" t="str">
        <f t="shared" si="0"/>
        <v>SecondaryDistributionLine.SubstationName</v>
      </c>
      <c r="K36" s="31" t="b">
        <f t="shared" si="1"/>
        <v>1</v>
      </c>
      <c r="L36" s="101">
        <f>_xlfn.XLOOKUP(J36,'Field Complete (Q1 2026)'!H:H,'Field Complete (Q1 2026)'!F:F,"")</f>
        <v>0.99129999999999996</v>
      </c>
      <c r="M36" s="31" t="s">
        <v>31</v>
      </c>
      <c r="N36" s="31">
        <v>9</v>
      </c>
      <c r="O36" s="31" t="s">
        <v>145</v>
      </c>
      <c r="P36" s="31" t="s">
        <v>146</v>
      </c>
      <c r="Q36" s="31" t="s">
        <v>83</v>
      </c>
      <c r="R36" s="31"/>
      <c r="S36" s="31" t="s">
        <v>147</v>
      </c>
      <c r="T36" s="31" t="s">
        <v>168</v>
      </c>
      <c r="U36" s="31" t="s">
        <v>92</v>
      </c>
      <c r="V36" s="31" t="s">
        <v>93</v>
      </c>
      <c r="W36" s="31" t="s">
        <v>251</v>
      </c>
      <c r="X36" s="31" t="s">
        <v>107</v>
      </c>
      <c r="Y36" s="31" t="s">
        <v>95</v>
      </c>
      <c r="Z36" s="31" t="s">
        <v>13</v>
      </c>
      <c r="AA36" s="31"/>
      <c r="AB36" s="31" t="s">
        <v>266</v>
      </c>
    </row>
    <row r="37" spans="1:28">
      <c r="A37" s="73" t="s">
        <v>27</v>
      </c>
      <c r="B37" s="27" t="s">
        <v>31</v>
      </c>
      <c r="C37" s="27" t="s">
        <v>149</v>
      </c>
      <c r="D37" s="76"/>
      <c r="H37" s="48"/>
      <c r="J37" s="31" t="str">
        <f t="shared" si="0"/>
        <v>SecondaryDistributionLine.ConductorMaterial</v>
      </c>
      <c r="K37" s="31" t="b">
        <f t="shared" si="1"/>
        <v>1</v>
      </c>
      <c r="L37" s="101">
        <f>_xlfn.XLOOKUP(J37,'Field Complete (Q1 2026)'!H:H,'Field Complete (Q1 2026)'!F:F,"")</f>
        <v>0.70589999999999997</v>
      </c>
      <c r="M37" s="31" t="s">
        <v>31</v>
      </c>
      <c r="N37" s="31">
        <v>10</v>
      </c>
      <c r="O37" s="31" t="s">
        <v>149</v>
      </c>
      <c r="P37" s="31" t="s">
        <v>150</v>
      </c>
      <c r="Q37" s="31" t="s">
        <v>83</v>
      </c>
      <c r="R37" s="31" t="s">
        <v>151</v>
      </c>
      <c r="S37" s="31" t="s">
        <v>152</v>
      </c>
      <c r="T37" s="31" t="s">
        <v>168</v>
      </c>
      <c r="U37" s="31" t="s">
        <v>267</v>
      </c>
      <c r="V37" s="31" t="s">
        <v>268</v>
      </c>
      <c r="W37" s="31" t="s">
        <v>269</v>
      </c>
      <c r="X37" s="31" t="s">
        <v>15</v>
      </c>
      <c r="Y37" s="31" t="s">
        <v>95</v>
      </c>
      <c r="Z37" s="31" t="s">
        <v>13</v>
      </c>
      <c r="AA37" s="31"/>
      <c r="AB37" s="31" t="s">
        <v>270</v>
      </c>
    </row>
    <row r="38" spans="1:28">
      <c r="A38" s="73" t="s">
        <v>27</v>
      </c>
      <c r="B38" s="27" t="s">
        <v>31</v>
      </c>
      <c r="C38" s="27" t="s">
        <v>155</v>
      </c>
      <c r="D38" s="76"/>
      <c r="H38" s="48"/>
      <c r="J38" s="31" t="str">
        <f t="shared" si="0"/>
        <v>SecondaryDistributionLine.ConductorMaterialComment</v>
      </c>
      <c r="K38" s="31" t="b">
        <f t="shared" si="1"/>
        <v>1</v>
      </c>
      <c r="L38" s="101">
        <f>_xlfn.XLOOKUP(J38,'Field Complete (Q1 2026)'!H:H,'Field Complete (Q1 2026)'!F:F,"")</f>
        <v>0.28070000000000001</v>
      </c>
      <c r="M38" s="31" t="s">
        <v>31</v>
      </c>
      <c r="N38" s="31">
        <v>11</v>
      </c>
      <c r="O38" s="31" t="s">
        <v>155</v>
      </c>
      <c r="P38" s="31" t="s">
        <v>156</v>
      </c>
      <c r="Q38" s="31" t="s">
        <v>83</v>
      </c>
      <c r="R38" s="31"/>
      <c r="S38" s="31" t="s">
        <v>157</v>
      </c>
      <c r="T38" s="31" t="s">
        <v>13</v>
      </c>
      <c r="U38" s="31" t="s">
        <v>271</v>
      </c>
      <c r="V38" s="31" t="s">
        <v>14</v>
      </c>
      <c r="W38" s="31" t="s">
        <v>14</v>
      </c>
      <c r="X38" s="31" t="s">
        <v>15</v>
      </c>
      <c r="Y38" s="31" t="s">
        <v>87</v>
      </c>
      <c r="Z38" s="31" t="s">
        <v>13</v>
      </c>
      <c r="AA38" s="31"/>
      <c r="AB38" s="31" t="s">
        <v>272</v>
      </c>
    </row>
    <row r="39" spans="1:28">
      <c r="A39" s="73" t="s">
        <v>27</v>
      </c>
      <c r="B39" s="27" t="s">
        <v>31</v>
      </c>
      <c r="C39" s="27" t="s">
        <v>161</v>
      </c>
      <c r="D39" s="76"/>
      <c r="H39" s="48"/>
      <c r="J39" s="31" t="str">
        <f t="shared" si="0"/>
        <v>SecondaryDistributionLine.ConductorSize</v>
      </c>
      <c r="K39" s="31" t="b">
        <f t="shared" si="1"/>
        <v>1</v>
      </c>
      <c r="L39" s="101">
        <f>_xlfn.XLOOKUP(J39,'Field Complete (Q1 2026)'!H:H,'Field Complete (Q1 2026)'!F:F,"")</f>
        <v>0.91</v>
      </c>
      <c r="M39" s="31" t="s">
        <v>31</v>
      </c>
      <c r="N39" s="31">
        <v>12</v>
      </c>
      <c r="O39" s="31" t="s">
        <v>161</v>
      </c>
      <c r="P39" s="31" t="s">
        <v>162</v>
      </c>
      <c r="Q39" s="31" t="s">
        <v>116</v>
      </c>
      <c r="R39" s="31"/>
      <c r="S39" s="31" t="s">
        <v>163</v>
      </c>
      <c r="T39" s="31" t="s">
        <v>168</v>
      </c>
      <c r="U39" s="31" t="s">
        <v>273</v>
      </c>
      <c r="V39" s="31" t="s">
        <v>93</v>
      </c>
      <c r="W39" s="31" t="s">
        <v>251</v>
      </c>
      <c r="X39" s="31" t="s">
        <v>15</v>
      </c>
      <c r="Y39" s="31" t="s">
        <v>95</v>
      </c>
      <c r="Z39" s="31" t="s">
        <v>13</v>
      </c>
      <c r="AA39" s="31"/>
      <c r="AB39" s="31" t="s">
        <v>274</v>
      </c>
    </row>
    <row r="40" spans="1:28">
      <c r="A40" s="73" t="s">
        <v>27</v>
      </c>
      <c r="B40" s="27" t="s">
        <v>31</v>
      </c>
      <c r="C40" s="27" t="s">
        <v>165</v>
      </c>
      <c r="D40" s="76"/>
      <c r="H40" s="48"/>
      <c r="J40" s="31" t="str">
        <f t="shared" si="0"/>
        <v>SecondaryDistributionLine.ConductorOD</v>
      </c>
      <c r="K40" s="31" t="b">
        <f t="shared" si="1"/>
        <v>1</v>
      </c>
      <c r="L40" s="101">
        <f>_xlfn.XLOOKUP(J40,'Field Complete (Q1 2026)'!H:H,'Field Complete (Q1 2026)'!F:F,"")</f>
        <v>1.2E-2</v>
      </c>
      <c r="M40" s="31" t="s">
        <v>31</v>
      </c>
      <c r="N40" s="31">
        <v>13</v>
      </c>
      <c r="O40" s="31" t="s">
        <v>165</v>
      </c>
      <c r="P40" s="31" t="s">
        <v>166</v>
      </c>
      <c r="Q40" s="31" t="s">
        <v>136</v>
      </c>
      <c r="R40" s="31"/>
      <c r="S40" s="31" t="s">
        <v>167</v>
      </c>
      <c r="T40" s="31" t="s">
        <v>168</v>
      </c>
      <c r="U40" s="31" t="s">
        <v>275</v>
      </c>
      <c r="V40" s="31" t="s">
        <v>169</v>
      </c>
      <c r="W40" s="31" t="s">
        <v>170</v>
      </c>
      <c r="X40" s="31" t="s">
        <v>15</v>
      </c>
      <c r="Y40" s="31" t="s">
        <v>276</v>
      </c>
      <c r="Z40" s="31" t="s">
        <v>13</v>
      </c>
      <c r="AA40" s="31"/>
      <c r="AB40" s="31" t="s">
        <v>277</v>
      </c>
    </row>
    <row r="41" spans="1:28">
      <c r="A41" s="73" t="s">
        <v>27</v>
      </c>
      <c r="B41" s="27" t="s">
        <v>31</v>
      </c>
      <c r="C41" s="27" t="s">
        <v>173</v>
      </c>
      <c r="D41" s="76"/>
      <c r="H41" s="48"/>
      <c r="J41" s="31" t="str">
        <f t="shared" si="0"/>
        <v>SecondaryDistributionLine.LastInspectionDate</v>
      </c>
      <c r="K41" s="31" t="b">
        <f t="shared" si="1"/>
        <v>1</v>
      </c>
      <c r="L41" s="101">
        <f>_xlfn.XLOOKUP(J41,'Field Complete (Q1 2026)'!H:H,'Field Complete (Q1 2026)'!F:F,"")</f>
        <v>0</v>
      </c>
      <c r="M41" s="31" t="s">
        <v>31</v>
      </c>
      <c r="N41" s="31">
        <v>14</v>
      </c>
      <c r="O41" s="31" t="s">
        <v>173</v>
      </c>
      <c r="P41" s="31" t="s">
        <v>174</v>
      </c>
      <c r="Q41" s="31" t="s">
        <v>175</v>
      </c>
      <c r="R41" s="31"/>
      <c r="S41" s="31" t="s">
        <v>176</v>
      </c>
      <c r="T41" s="31" t="s">
        <v>15</v>
      </c>
      <c r="U41" s="31" t="s">
        <v>177</v>
      </c>
      <c r="V41" s="31" t="s">
        <v>178</v>
      </c>
      <c r="W41" s="31" t="s">
        <v>179</v>
      </c>
      <c r="X41" s="31" t="s">
        <v>15</v>
      </c>
      <c r="Y41" s="31" t="s">
        <v>180</v>
      </c>
      <c r="Z41" s="31" t="s">
        <v>13</v>
      </c>
      <c r="AA41" s="31" t="s">
        <v>278</v>
      </c>
      <c r="AB41" s="31" t="s">
        <v>279</v>
      </c>
    </row>
    <row r="42" spans="1:28">
      <c r="A42" s="73" t="s">
        <v>27</v>
      </c>
      <c r="B42" s="27" t="s">
        <v>31</v>
      </c>
      <c r="C42" s="27" t="s">
        <v>183</v>
      </c>
      <c r="D42" s="76"/>
      <c r="H42" s="48"/>
      <c r="J42" s="31" t="str">
        <f t="shared" si="0"/>
        <v>SecondaryDistributionLine.LastMaintenanceDate</v>
      </c>
      <c r="K42" s="31" t="b">
        <f t="shared" si="1"/>
        <v>1</v>
      </c>
      <c r="L42" s="101">
        <f>_xlfn.XLOOKUP(J42,'Field Complete (Q1 2026)'!H:H,'Field Complete (Q1 2026)'!F:F,"")</f>
        <v>0</v>
      </c>
      <c r="M42" s="31" t="s">
        <v>31</v>
      </c>
      <c r="N42" s="31">
        <v>15</v>
      </c>
      <c r="O42" s="31" t="s">
        <v>183</v>
      </c>
      <c r="P42" s="31" t="s">
        <v>184</v>
      </c>
      <c r="Q42" s="31" t="s">
        <v>175</v>
      </c>
      <c r="R42" s="31"/>
      <c r="S42" s="31" t="s">
        <v>185</v>
      </c>
      <c r="T42" s="31" t="s">
        <v>15</v>
      </c>
      <c r="U42" s="31" t="s">
        <v>177</v>
      </c>
      <c r="V42" s="31" t="s">
        <v>178</v>
      </c>
      <c r="W42" s="31" t="s">
        <v>179</v>
      </c>
      <c r="X42" s="31" t="s">
        <v>15</v>
      </c>
      <c r="Y42" s="31" t="s">
        <v>180</v>
      </c>
      <c r="Z42" s="31" t="s">
        <v>13</v>
      </c>
      <c r="AA42" s="31" t="s">
        <v>280</v>
      </c>
      <c r="AB42" s="31" t="s">
        <v>281</v>
      </c>
    </row>
    <row r="43" spans="1:28">
      <c r="A43" s="73" t="s">
        <v>27</v>
      </c>
      <c r="B43" s="27" t="s">
        <v>31</v>
      </c>
      <c r="C43" s="27" t="s">
        <v>188</v>
      </c>
      <c r="D43" s="76"/>
      <c r="H43" s="48"/>
      <c r="J43" s="31" t="str">
        <f t="shared" si="0"/>
        <v>SecondaryDistributionLine.InstallationDate</v>
      </c>
      <c r="K43" s="31" t="b">
        <f t="shared" si="1"/>
        <v>1</v>
      </c>
      <c r="L43" s="101">
        <f>_xlfn.XLOOKUP(J43,'Field Complete (Q1 2026)'!H:H,'Field Complete (Q1 2026)'!F:F,"")</f>
        <v>0.30120000000000002</v>
      </c>
      <c r="M43" s="31" t="s">
        <v>31</v>
      </c>
      <c r="N43" s="31">
        <v>16</v>
      </c>
      <c r="O43" s="31" t="s">
        <v>188</v>
      </c>
      <c r="P43" s="31" t="s">
        <v>189</v>
      </c>
      <c r="Q43" s="31" t="s">
        <v>175</v>
      </c>
      <c r="R43" s="31"/>
      <c r="S43" s="31" t="s">
        <v>190</v>
      </c>
      <c r="T43" s="31" t="s">
        <v>168</v>
      </c>
      <c r="U43" s="31" t="s">
        <v>282</v>
      </c>
      <c r="V43" s="31" t="s">
        <v>192</v>
      </c>
      <c r="W43" s="31" t="s">
        <v>193</v>
      </c>
      <c r="X43" s="31" t="s">
        <v>15</v>
      </c>
      <c r="Y43" s="31" t="s">
        <v>95</v>
      </c>
      <c r="Z43" s="31" t="s">
        <v>13</v>
      </c>
      <c r="AA43" s="31"/>
      <c r="AB43" s="31" t="s">
        <v>283</v>
      </c>
    </row>
    <row r="44" spans="1:28">
      <c r="A44" s="73" t="s">
        <v>27</v>
      </c>
      <c r="B44" s="27" t="s">
        <v>31</v>
      </c>
      <c r="C44" s="27" t="s">
        <v>196</v>
      </c>
      <c r="D44" s="76"/>
      <c r="H44" s="48"/>
      <c r="J44" s="31" t="str">
        <f t="shared" si="0"/>
        <v>SecondaryDistributionLine.InstallationYear</v>
      </c>
      <c r="K44" s="31" t="b">
        <f t="shared" si="1"/>
        <v>1</v>
      </c>
      <c r="L44" s="101">
        <f>_xlfn.XLOOKUP(J44,'Field Complete (Q1 2026)'!H:H,'Field Complete (Q1 2026)'!F:F,"")</f>
        <v>0.59709999999999996</v>
      </c>
      <c r="M44" s="31" t="s">
        <v>31</v>
      </c>
      <c r="N44" s="31">
        <v>17</v>
      </c>
      <c r="O44" s="31" t="s">
        <v>196</v>
      </c>
      <c r="P44" s="31" t="s">
        <v>197</v>
      </c>
      <c r="Q44" s="31" t="s">
        <v>198</v>
      </c>
      <c r="R44" s="31"/>
      <c r="S44" s="31" t="s">
        <v>199</v>
      </c>
      <c r="T44" s="31" t="s">
        <v>168</v>
      </c>
      <c r="U44" s="31" t="s">
        <v>200</v>
      </c>
      <c r="V44" s="31" t="s">
        <v>201</v>
      </c>
      <c r="W44" s="31" t="s">
        <v>202</v>
      </c>
      <c r="X44" s="31" t="s">
        <v>15</v>
      </c>
      <c r="Y44" s="31" t="s">
        <v>95</v>
      </c>
      <c r="Z44" s="31" t="s">
        <v>13</v>
      </c>
      <c r="AA44" s="31"/>
      <c r="AB44" s="31" t="s">
        <v>284</v>
      </c>
    </row>
    <row r="45" spans="1:28">
      <c r="A45" s="73" t="s">
        <v>27</v>
      </c>
      <c r="B45" s="27" t="s">
        <v>31</v>
      </c>
      <c r="C45" s="27" t="s">
        <v>205</v>
      </c>
      <c r="D45" s="76"/>
      <c r="H45" s="48"/>
      <c r="J45" s="31" t="str">
        <f t="shared" si="0"/>
        <v>SecondaryDistributionLine.EstimatedAge</v>
      </c>
      <c r="K45" s="31" t="b">
        <f t="shared" si="1"/>
        <v>1</v>
      </c>
      <c r="L45" s="101">
        <f>_xlfn.XLOOKUP(J45,'Field Complete (Q1 2026)'!H:H,'Field Complete (Q1 2026)'!F:F,"")</f>
        <v>0</v>
      </c>
      <c r="M45" s="31" t="s">
        <v>31</v>
      </c>
      <c r="N45" s="31">
        <v>18</v>
      </c>
      <c r="O45" s="31" t="s">
        <v>205</v>
      </c>
      <c r="P45" s="31" t="s">
        <v>206</v>
      </c>
      <c r="Q45" s="31" t="s">
        <v>100</v>
      </c>
      <c r="R45" s="31" t="s">
        <v>207</v>
      </c>
      <c r="S45" s="31" t="s">
        <v>285</v>
      </c>
      <c r="T45" s="31" t="s">
        <v>15</v>
      </c>
      <c r="U45" s="31" t="s">
        <v>209</v>
      </c>
      <c r="V45" s="31" t="s">
        <v>210</v>
      </c>
      <c r="W45" s="31" t="s">
        <v>202</v>
      </c>
      <c r="X45" s="31" t="s">
        <v>15</v>
      </c>
      <c r="Y45" s="31" t="s">
        <v>87</v>
      </c>
      <c r="Z45" s="31" t="s">
        <v>13</v>
      </c>
      <c r="AA45" s="31"/>
      <c r="AB45" s="31" t="s">
        <v>286</v>
      </c>
    </row>
    <row r="46" spans="1:28">
      <c r="A46" s="73" t="s">
        <v>27</v>
      </c>
      <c r="B46" s="27" t="s">
        <v>31</v>
      </c>
      <c r="C46" s="27" t="s">
        <v>213</v>
      </c>
      <c r="D46" s="76"/>
      <c r="H46" s="48"/>
      <c r="J46" s="31" t="str">
        <f t="shared" si="0"/>
        <v>SecondaryDistributionLine.UsefulLifespan</v>
      </c>
      <c r="K46" s="31" t="b">
        <f t="shared" si="1"/>
        <v>1</v>
      </c>
      <c r="L46" s="101">
        <f>_xlfn.XLOOKUP(J46,'Field Complete (Q1 2026)'!H:H,'Field Complete (Q1 2026)'!F:F,"")</f>
        <v>0</v>
      </c>
      <c r="M46" s="31" t="s">
        <v>31</v>
      </c>
      <c r="N46" s="31">
        <v>19</v>
      </c>
      <c r="O46" s="31" t="s">
        <v>213</v>
      </c>
      <c r="P46" s="31" t="s">
        <v>214</v>
      </c>
      <c r="Q46" s="31" t="s">
        <v>198</v>
      </c>
      <c r="R46" s="31"/>
      <c r="S46" s="31" t="s">
        <v>287</v>
      </c>
      <c r="T46" s="31" t="s">
        <v>15</v>
      </c>
      <c r="U46" s="31" t="s">
        <v>288</v>
      </c>
      <c r="V46" s="31" t="s">
        <v>217</v>
      </c>
      <c r="W46" s="31" t="s">
        <v>218</v>
      </c>
      <c r="X46" s="31" t="s">
        <v>15</v>
      </c>
      <c r="Y46" s="31" t="s">
        <v>219</v>
      </c>
      <c r="Z46" s="31" t="s">
        <v>13</v>
      </c>
      <c r="AA46" s="31"/>
      <c r="AB46" s="31" t="s">
        <v>289</v>
      </c>
    </row>
    <row r="47" spans="1:28">
      <c r="A47" s="73" t="s">
        <v>27</v>
      </c>
      <c r="B47" s="27" t="s">
        <v>31</v>
      </c>
      <c r="C47" s="27" t="s">
        <v>222</v>
      </c>
      <c r="D47" s="76"/>
      <c r="H47" s="48"/>
      <c r="J47" s="31" t="str">
        <f t="shared" si="0"/>
        <v>SecondaryDistributionLine.AmpacityRating</v>
      </c>
      <c r="K47" s="31" t="b">
        <f t="shared" si="1"/>
        <v>1</v>
      </c>
      <c r="L47" s="101">
        <f>_xlfn.XLOOKUP(J47,'Field Complete (Q1 2026)'!H:H,'Field Complete (Q1 2026)'!F:F,"")</f>
        <v>0</v>
      </c>
      <c r="M47" s="31" t="s">
        <v>31</v>
      </c>
      <c r="N47" s="31">
        <v>20</v>
      </c>
      <c r="O47" s="31" t="s">
        <v>222</v>
      </c>
      <c r="P47" s="31" t="s">
        <v>223</v>
      </c>
      <c r="Q47" s="31" t="s">
        <v>136</v>
      </c>
      <c r="R47" s="31"/>
      <c r="S47" s="31" t="s">
        <v>224</v>
      </c>
      <c r="T47" s="31" t="s">
        <v>15</v>
      </c>
      <c r="U47" s="31" t="s">
        <v>225</v>
      </c>
      <c r="V47" s="31" t="s">
        <v>226</v>
      </c>
      <c r="W47" s="31" t="s">
        <v>290</v>
      </c>
      <c r="X47" s="31" t="s">
        <v>15</v>
      </c>
      <c r="Y47" s="31" t="s">
        <v>291</v>
      </c>
      <c r="Z47" s="31" t="s">
        <v>13</v>
      </c>
      <c r="AA47" s="31" t="s">
        <v>292</v>
      </c>
      <c r="AB47" s="31" t="s">
        <v>293</v>
      </c>
    </row>
    <row r="48" spans="1:28">
      <c r="A48" s="73" t="s">
        <v>27</v>
      </c>
      <c r="B48" s="27" t="s">
        <v>31</v>
      </c>
      <c r="C48" s="27" t="s">
        <v>230</v>
      </c>
      <c r="D48" s="76"/>
      <c r="H48" s="48"/>
      <c r="J48" s="31" t="str">
        <f t="shared" si="0"/>
        <v>SecondaryDistributionLine.OverallUtilityRisk</v>
      </c>
      <c r="K48" s="31" t="b">
        <f t="shared" si="1"/>
        <v>1</v>
      </c>
      <c r="L48" s="101">
        <f>_xlfn.XLOOKUP(J48,'Field Complete (Q1 2026)'!H:H,'Field Complete (Q1 2026)'!F:F,"")</f>
        <v>0</v>
      </c>
      <c r="M48" s="31" t="s">
        <v>31</v>
      </c>
      <c r="N48" s="31">
        <v>21</v>
      </c>
      <c r="O48" s="31" t="s">
        <v>230</v>
      </c>
      <c r="P48" s="31" t="s">
        <v>231</v>
      </c>
      <c r="Q48" s="31" t="s">
        <v>136</v>
      </c>
      <c r="R48" s="31"/>
      <c r="S48" s="31" t="s">
        <v>294</v>
      </c>
      <c r="T48" s="31" t="s">
        <v>15</v>
      </c>
      <c r="U48" s="31" t="s">
        <v>233</v>
      </c>
      <c r="V48" s="31" t="s">
        <v>234</v>
      </c>
      <c r="W48" s="31" t="s">
        <v>234</v>
      </c>
      <c r="X48" s="31" t="s">
        <v>235</v>
      </c>
      <c r="Y48" s="31" t="s">
        <v>219</v>
      </c>
      <c r="Z48" s="31" t="s">
        <v>13</v>
      </c>
      <c r="AA48" s="31"/>
      <c r="AB48" s="31" t="s">
        <v>295</v>
      </c>
    </row>
    <row r="49" spans="1:28">
      <c r="A49" s="73" t="s">
        <v>27</v>
      </c>
      <c r="B49" s="27" t="s">
        <v>31</v>
      </c>
      <c r="C49" s="27" t="s">
        <v>237</v>
      </c>
      <c r="D49" s="76"/>
      <c r="H49" s="48"/>
      <c r="J49" s="31" t="str">
        <f t="shared" si="0"/>
        <v>SecondaryDistributionLine.IgnitionRisk</v>
      </c>
      <c r="K49" s="31" t="b">
        <f t="shared" si="1"/>
        <v>1</v>
      </c>
      <c r="L49" s="101">
        <f>_xlfn.XLOOKUP(J49,'Field Complete (Q1 2026)'!H:H,'Field Complete (Q1 2026)'!F:F,"")</f>
        <v>0</v>
      </c>
      <c r="M49" s="31" t="s">
        <v>31</v>
      </c>
      <c r="N49" s="31">
        <v>22</v>
      </c>
      <c r="O49" s="31" t="s">
        <v>237</v>
      </c>
      <c r="P49" s="31" t="s">
        <v>238</v>
      </c>
      <c r="Q49" s="31" t="s">
        <v>136</v>
      </c>
      <c r="R49" s="31"/>
      <c r="S49" s="31" t="s">
        <v>296</v>
      </c>
      <c r="T49" s="31" t="s">
        <v>15</v>
      </c>
      <c r="U49" s="31" t="s">
        <v>233</v>
      </c>
      <c r="V49" s="31" t="s">
        <v>234</v>
      </c>
      <c r="W49" s="31" t="s">
        <v>234</v>
      </c>
      <c r="X49" s="31" t="s">
        <v>235</v>
      </c>
      <c r="Y49" s="31" t="s">
        <v>219</v>
      </c>
      <c r="Z49" s="31" t="s">
        <v>13</v>
      </c>
      <c r="AA49" s="31"/>
      <c r="AB49" s="31" t="s">
        <v>297</v>
      </c>
    </row>
    <row r="50" spans="1:28">
      <c r="A50" s="74" t="s">
        <v>27</v>
      </c>
      <c r="B50" s="15" t="s">
        <v>31</v>
      </c>
      <c r="C50" s="15" t="s">
        <v>241</v>
      </c>
      <c r="D50" s="77"/>
      <c r="E50" s="54"/>
      <c r="F50" s="54"/>
      <c r="G50" s="54"/>
      <c r="H50" s="55"/>
      <c r="J50" s="31" t="str">
        <f t="shared" si="0"/>
        <v>SecondaryDistributionLine.PSPSRisk</v>
      </c>
      <c r="K50" s="31" t="b">
        <f t="shared" si="1"/>
        <v>1</v>
      </c>
      <c r="L50" s="101">
        <f>_xlfn.XLOOKUP(J50,'Field Complete (Q1 2026)'!H:H,'Field Complete (Q1 2026)'!F:F,"")</f>
        <v>0</v>
      </c>
      <c r="M50" s="31" t="s">
        <v>31</v>
      </c>
      <c r="N50" s="31">
        <v>23</v>
      </c>
      <c r="O50" s="31" t="s">
        <v>241</v>
      </c>
      <c r="P50" s="31" t="s">
        <v>242</v>
      </c>
      <c r="Q50" s="31" t="s">
        <v>136</v>
      </c>
      <c r="R50" s="31"/>
      <c r="S50" s="31" t="s">
        <v>298</v>
      </c>
      <c r="T50" s="31" t="s">
        <v>15</v>
      </c>
      <c r="U50" s="31" t="s">
        <v>233</v>
      </c>
      <c r="V50" s="31" t="s">
        <v>234</v>
      </c>
      <c r="W50" s="31" t="s">
        <v>234</v>
      </c>
      <c r="X50" s="31" t="s">
        <v>235</v>
      </c>
      <c r="Y50" s="31" t="s">
        <v>219</v>
      </c>
      <c r="Z50" s="31" t="s">
        <v>13</v>
      </c>
      <c r="AA50" s="31"/>
      <c r="AB50" s="31" t="s">
        <v>299</v>
      </c>
    </row>
    <row r="51" spans="1:28">
      <c r="A51" s="35" t="s">
        <v>27</v>
      </c>
      <c r="B51" s="12" t="s">
        <v>28</v>
      </c>
      <c r="C51" s="12" t="s">
        <v>81</v>
      </c>
      <c r="D51" s="75"/>
      <c r="E51" s="52"/>
      <c r="F51" s="52"/>
      <c r="G51" s="52"/>
      <c r="H51" s="53"/>
      <c r="J51" s="31" t="str">
        <f t="shared" si="0"/>
        <v>TransmissionLine.SegmentID</v>
      </c>
      <c r="K51" s="31" t="b">
        <f t="shared" si="1"/>
        <v>1</v>
      </c>
      <c r="L51" s="101">
        <f>_xlfn.XLOOKUP(J51,'Field Complete (Q1 2026)'!H:H,'Field Complete (Q1 2026)'!F:F,"")</f>
        <v>0</v>
      </c>
      <c r="M51" s="31" t="s">
        <v>28</v>
      </c>
      <c r="N51" s="31">
        <v>1</v>
      </c>
      <c r="O51" s="31" t="s">
        <v>81</v>
      </c>
      <c r="P51" s="31" t="s">
        <v>82</v>
      </c>
      <c r="Q51" s="31" t="s">
        <v>83</v>
      </c>
      <c r="R51" s="31"/>
      <c r="S51" s="31" t="s">
        <v>84</v>
      </c>
      <c r="T51" s="31" t="s">
        <v>15</v>
      </c>
      <c r="U51" s="31" t="s">
        <v>85</v>
      </c>
      <c r="V51" s="31" t="s">
        <v>300</v>
      </c>
      <c r="W51" s="31" t="s">
        <v>300</v>
      </c>
      <c r="X51" s="31" t="s">
        <v>301</v>
      </c>
      <c r="Y51" s="31" t="s">
        <v>87</v>
      </c>
      <c r="Z51" s="31" t="s">
        <v>13</v>
      </c>
      <c r="AA51" s="31"/>
      <c r="AB51" s="31" t="s">
        <v>302</v>
      </c>
    </row>
    <row r="52" spans="1:28">
      <c r="A52" s="38" t="s">
        <v>27</v>
      </c>
      <c r="B52" t="s">
        <v>28</v>
      </c>
      <c r="C52" t="s">
        <v>89</v>
      </c>
      <c r="D52" s="76"/>
      <c r="H52" s="48"/>
      <c r="J52" s="31" t="str">
        <f t="shared" si="0"/>
        <v>TransmissionLine.CircuitID</v>
      </c>
      <c r="K52" s="31" t="b">
        <f t="shared" si="1"/>
        <v>1</v>
      </c>
      <c r="L52" s="101">
        <f>_xlfn.XLOOKUP(J52,'Field Complete (Q1 2026)'!H:H,'Field Complete (Q1 2026)'!F:F,"")</f>
        <v>1</v>
      </c>
      <c r="M52" s="31" t="s">
        <v>28</v>
      </c>
      <c r="N52" s="31">
        <v>2</v>
      </c>
      <c r="O52" s="31" t="s">
        <v>89</v>
      </c>
      <c r="P52" s="31" t="s">
        <v>90</v>
      </c>
      <c r="Q52" s="31" t="s">
        <v>83</v>
      </c>
      <c r="R52" s="31"/>
      <c r="S52" s="31" t="s">
        <v>91</v>
      </c>
      <c r="T52" s="31" t="s">
        <v>13</v>
      </c>
      <c r="U52" s="31" t="s">
        <v>14</v>
      </c>
      <c r="V52" s="31" t="s">
        <v>14</v>
      </c>
      <c r="W52" s="31" t="s">
        <v>14</v>
      </c>
      <c r="X52" s="31" t="s">
        <v>301</v>
      </c>
      <c r="Y52" s="31" t="s">
        <v>95</v>
      </c>
      <c r="Z52" s="31" t="s">
        <v>13</v>
      </c>
      <c r="AA52" s="31" t="s">
        <v>303</v>
      </c>
      <c r="AB52" s="31" t="s">
        <v>304</v>
      </c>
    </row>
    <row r="53" spans="1:28">
      <c r="A53" s="38" t="s">
        <v>27</v>
      </c>
      <c r="B53" t="s">
        <v>28</v>
      </c>
      <c r="C53" t="s">
        <v>98</v>
      </c>
      <c r="D53" s="76"/>
      <c r="H53" s="48"/>
      <c r="J53" s="31" t="str">
        <f t="shared" si="0"/>
        <v>TransmissionLine.UtilityID</v>
      </c>
      <c r="K53" s="31" t="b">
        <f t="shared" si="1"/>
        <v>1</v>
      </c>
      <c r="L53" s="101">
        <f>_xlfn.XLOOKUP(J53,'Field Complete (Q1 2026)'!H:H,'Field Complete (Q1 2026)'!F:F,"")</f>
        <v>1</v>
      </c>
      <c r="M53" s="31" t="s">
        <v>28</v>
      </c>
      <c r="N53" s="31">
        <v>3</v>
      </c>
      <c r="O53" s="31" t="s">
        <v>98</v>
      </c>
      <c r="P53" s="31" t="s">
        <v>99</v>
      </c>
      <c r="Q53" s="31" t="s">
        <v>100</v>
      </c>
      <c r="R53" s="31" t="s">
        <v>101</v>
      </c>
      <c r="S53" s="31" t="s">
        <v>102</v>
      </c>
      <c r="T53" s="31" t="s">
        <v>13</v>
      </c>
      <c r="U53" s="31" t="s">
        <v>14</v>
      </c>
      <c r="V53" s="31" t="s">
        <v>14</v>
      </c>
      <c r="W53" s="31" t="s">
        <v>14</v>
      </c>
      <c r="X53" s="31" t="s">
        <v>15</v>
      </c>
      <c r="Y53" s="31" t="s">
        <v>95</v>
      </c>
      <c r="Z53" s="31" t="s">
        <v>13</v>
      </c>
      <c r="AA53" s="31" t="s">
        <v>14</v>
      </c>
      <c r="AB53" s="31" t="s">
        <v>305</v>
      </c>
    </row>
    <row r="54" spans="1:28">
      <c r="A54" s="38" t="s">
        <v>27</v>
      </c>
      <c r="B54" t="s">
        <v>28</v>
      </c>
      <c r="C54" t="s">
        <v>306</v>
      </c>
      <c r="D54" s="76"/>
      <c r="H54" s="48"/>
      <c r="J54" s="31" t="str">
        <f t="shared" si="0"/>
        <v>TransmissionLine.LineClass</v>
      </c>
      <c r="K54" s="31" t="b">
        <f t="shared" si="1"/>
        <v>1</v>
      </c>
      <c r="L54" s="101">
        <f>_xlfn.XLOOKUP(J54,'Field Complete (Q1 2026)'!H:H,'Field Complete (Q1 2026)'!F:F,"")</f>
        <v>1</v>
      </c>
      <c r="M54" s="31" t="s">
        <v>28</v>
      </c>
      <c r="N54" s="31">
        <v>4</v>
      </c>
      <c r="O54" s="31" t="s">
        <v>306</v>
      </c>
      <c r="P54" s="31" t="s">
        <v>307</v>
      </c>
      <c r="Q54" s="31" t="s">
        <v>116</v>
      </c>
      <c r="R54" s="31" t="s">
        <v>308</v>
      </c>
      <c r="S54" s="31" t="s">
        <v>309</v>
      </c>
      <c r="T54" s="31" t="s">
        <v>13</v>
      </c>
      <c r="U54" s="31" t="s">
        <v>14</v>
      </c>
      <c r="V54" s="31" t="s">
        <v>14</v>
      </c>
      <c r="W54" s="31" t="s">
        <v>14</v>
      </c>
      <c r="X54" s="31" t="s">
        <v>301</v>
      </c>
      <c r="Y54" s="31" t="s">
        <v>95</v>
      </c>
      <c r="Z54" s="31" t="s">
        <v>13</v>
      </c>
      <c r="AA54" s="31" t="s">
        <v>310</v>
      </c>
      <c r="AB54" s="31" t="s">
        <v>311</v>
      </c>
    </row>
    <row r="55" spans="1:28">
      <c r="A55" s="38" t="s">
        <v>27</v>
      </c>
      <c r="B55" t="s">
        <v>28</v>
      </c>
      <c r="C55" t="s">
        <v>109</v>
      </c>
      <c r="D55" s="76"/>
      <c r="H55" s="48"/>
      <c r="J55" s="31" t="str">
        <f t="shared" si="0"/>
        <v>TransmissionLine.CircuitName</v>
      </c>
      <c r="K55" s="31" t="b">
        <f t="shared" si="1"/>
        <v>1</v>
      </c>
      <c r="L55" s="101">
        <f>_xlfn.XLOOKUP(J55,'Field Complete (Q1 2026)'!H:H,'Field Complete (Q1 2026)'!F:F,"")</f>
        <v>1</v>
      </c>
      <c r="M55" s="31" t="s">
        <v>28</v>
      </c>
      <c r="N55" s="31">
        <v>5</v>
      </c>
      <c r="O55" s="31" t="s">
        <v>109</v>
      </c>
      <c r="P55" s="31" t="s">
        <v>110</v>
      </c>
      <c r="Q55" s="31" t="s">
        <v>111</v>
      </c>
      <c r="R55" s="31"/>
      <c r="S55" s="31" t="s">
        <v>112</v>
      </c>
      <c r="T55" s="31" t="s">
        <v>13</v>
      </c>
      <c r="U55" s="31" t="s">
        <v>14</v>
      </c>
      <c r="V55" s="31" t="s">
        <v>14</v>
      </c>
      <c r="W55" s="31" t="s">
        <v>14</v>
      </c>
      <c r="X55" s="31" t="s">
        <v>301</v>
      </c>
      <c r="Y55" s="31" t="s">
        <v>95</v>
      </c>
      <c r="Z55" s="31" t="s">
        <v>13</v>
      </c>
      <c r="AA55" s="31" t="s">
        <v>14</v>
      </c>
      <c r="AB55" s="31" t="s">
        <v>312</v>
      </c>
    </row>
    <row r="56" spans="1:28">
      <c r="A56" s="38" t="s">
        <v>27</v>
      </c>
      <c r="B56" t="s">
        <v>28</v>
      </c>
      <c r="C56" t="s">
        <v>114</v>
      </c>
      <c r="D56" s="76"/>
      <c r="H56" s="48"/>
      <c r="J56" s="31" t="str">
        <f t="shared" si="0"/>
        <v>TransmissionLine.ConductorType</v>
      </c>
      <c r="K56" s="31" t="b">
        <f t="shared" si="1"/>
        <v>1</v>
      </c>
      <c r="L56" s="101">
        <f>_xlfn.XLOOKUP(J56,'Field Complete (Q1 2026)'!H:H,'Field Complete (Q1 2026)'!F:F,"")</f>
        <v>1</v>
      </c>
      <c r="M56" s="31" t="s">
        <v>28</v>
      </c>
      <c r="N56" s="31">
        <v>6</v>
      </c>
      <c r="O56" s="31" t="s">
        <v>114</v>
      </c>
      <c r="P56" s="31" t="s">
        <v>115</v>
      </c>
      <c r="Q56" s="31" t="s">
        <v>116</v>
      </c>
      <c r="R56" s="31" t="s">
        <v>117</v>
      </c>
      <c r="S56" s="31" t="s">
        <v>118</v>
      </c>
      <c r="T56" s="31" t="s">
        <v>13</v>
      </c>
      <c r="U56" s="31" t="s">
        <v>14</v>
      </c>
      <c r="V56" s="31" t="s">
        <v>14</v>
      </c>
      <c r="W56" s="31" t="s">
        <v>14</v>
      </c>
      <c r="X56" s="31" t="s">
        <v>301</v>
      </c>
      <c r="Y56" s="31" t="s">
        <v>95</v>
      </c>
      <c r="Z56" s="31" t="s">
        <v>13</v>
      </c>
      <c r="AA56" s="31" t="s">
        <v>313</v>
      </c>
      <c r="AB56" s="31" t="s">
        <v>314</v>
      </c>
    </row>
    <row r="57" spans="1:28">
      <c r="A57" s="38" t="s">
        <v>27</v>
      </c>
      <c r="B57" t="s">
        <v>28</v>
      </c>
      <c r="C57" t="s">
        <v>123</v>
      </c>
      <c r="D57" s="76"/>
      <c r="H57" s="48"/>
      <c r="J57" s="31" t="str">
        <f t="shared" si="0"/>
        <v>TransmissionLine.ConductorTypeComment</v>
      </c>
      <c r="K57" s="31" t="b">
        <f t="shared" si="1"/>
        <v>1</v>
      </c>
      <c r="L57" s="101">
        <f>_xlfn.XLOOKUP(J57,'Field Complete (Q1 2026)'!H:H,'Field Complete (Q1 2026)'!F:F,"")</f>
        <v>0</v>
      </c>
      <c r="M57" s="31" t="s">
        <v>28</v>
      </c>
      <c r="N57" s="31">
        <v>7</v>
      </c>
      <c r="O57" s="31" t="s">
        <v>123</v>
      </c>
      <c r="P57" s="31" t="s">
        <v>124</v>
      </c>
      <c r="Q57" s="31" t="s">
        <v>116</v>
      </c>
      <c r="R57" s="31"/>
      <c r="S57" s="31" t="s">
        <v>125</v>
      </c>
      <c r="T57" s="31" t="s">
        <v>15</v>
      </c>
      <c r="U57" s="31" t="s">
        <v>14</v>
      </c>
      <c r="V57" s="31" t="s">
        <v>14</v>
      </c>
      <c r="W57" s="31" t="s">
        <v>14</v>
      </c>
      <c r="X57" s="31" t="s">
        <v>301</v>
      </c>
      <c r="Y57" s="31" t="s">
        <v>87</v>
      </c>
      <c r="Z57" s="31" t="s">
        <v>13</v>
      </c>
      <c r="AA57" s="31"/>
      <c r="AB57" s="31" t="s">
        <v>315</v>
      </c>
    </row>
    <row r="58" spans="1:28">
      <c r="A58" s="38" t="s">
        <v>27</v>
      </c>
      <c r="B58" t="s">
        <v>28</v>
      </c>
      <c r="C58" t="s">
        <v>128</v>
      </c>
      <c r="D58" s="76"/>
      <c r="H58" s="48"/>
      <c r="J58" s="31" t="str">
        <f t="shared" si="0"/>
        <v>TransmissionLine.AssetLocation</v>
      </c>
      <c r="K58" s="31" t="b">
        <f t="shared" si="1"/>
        <v>1</v>
      </c>
      <c r="L58" s="101">
        <f>_xlfn.XLOOKUP(J58,'Field Complete (Q1 2026)'!H:H,'Field Complete (Q1 2026)'!F:F,"")</f>
        <v>1</v>
      </c>
      <c r="M58" s="31" t="s">
        <v>28</v>
      </c>
      <c r="N58" s="31">
        <v>8</v>
      </c>
      <c r="O58" s="31" t="s">
        <v>128</v>
      </c>
      <c r="P58" s="31" t="s">
        <v>129</v>
      </c>
      <c r="Q58" s="31" t="s">
        <v>130</v>
      </c>
      <c r="R58" s="31" t="s">
        <v>131</v>
      </c>
      <c r="S58" s="31" t="s">
        <v>316</v>
      </c>
      <c r="T58" s="31" t="s">
        <v>13</v>
      </c>
      <c r="U58" s="31" t="s">
        <v>14</v>
      </c>
      <c r="V58" s="31" t="s">
        <v>14</v>
      </c>
      <c r="W58" s="31" t="s">
        <v>14</v>
      </c>
      <c r="X58" s="31" t="s">
        <v>301</v>
      </c>
      <c r="Y58" s="31" t="s">
        <v>95</v>
      </c>
      <c r="Z58" s="31" t="s">
        <v>13</v>
      </c>
      <c r="AA58" s="31" t="s">
        <v>317</v>
      </c>
      <c r="AB58" s="31" t="s">
        <v>318</v>
      </c>
    </row>
    <row r="59" spans="1:28">
      <c r="A59" s="38" t="s">
        <v>27</v>
      </c>
      <c r="B59" t="s">
        <v>28</v>
      </c>
      <c r="C59" t="s">
        <v>134</v>
      </c>
      <c r="D59" s="76"/>
      <c r="H59" s="48"/>
      <c r="J59" s="31" t="str">
        <f t="shared" si="0"/>
        <v>TransmissionLine.NominalVoltagekV</v>
      </c>
      <c r="K59" s="31" t="b">
        <f t="shared" si="1"/>
        <v>1</v>
      </c>
      <c r="L59" s="101">
        <f>_xlfn.XLOOKUP(J59,'Field Complete (Q1 2026)'!H:H,'Field Complete (Q1 2026)'!F:F,"")</f>
        <v>1</v>
      </c>
      <c r="M59" s="31" t="s">
        <v>28</v>
      </c>
      <c r="N59" s="31">
        <v>9</v>
      </c>
      <c r="O59" s="31" t="s">
        <v>134</v>
      </c>
      <c r="P59" s="31" t="s">
        <v>135</v>
      </c>
      <c r="Q59" s="31" t="s">
        <v>136</v>
      </c>
      <c r="R59" s="31"/>
      <c r="S59" s="31" t="s">
        <v>137</v>
      </c>
      <c r="T59" s="31" t="s">
        <v>13</v>
      </c>
      <c r="U59" s="31" t="s">
        <v>14</v>
      </c>
      <c r="V59" s="31" t="s">
        <v>14</v>
      </c>
      <c r="W59" s="31" t="s">
        <v>14</v>
      </c>
      <c r="X59" s="31" t="s">
        <v>301</v>
      </c>
      <c r="Y59" s="31" t="s">
        <v>95</v>
      </c>
      <c r="Z59" s="31" t="s">
        <v>13</v>
      </c>
      <c r="AA59" s="31" t="s">
        <v>14</v>
      </c>
      <c r="AB59" s="31" t="s">
        <v>319</v>
      </c>
    </row>
    <row r="60" spans="1:28">
      <c r="A60" s="38" t="s">
        <v>27</v>
      </c>
      <c r="B60" t="s">
        <v>28</v>
      </c>
      <c r="C60" t="s">
        <v>140</v>
      </c>
      <c r="D60" s="76"/>
      <c r="H60" s="48"/>
      <c r="J60" s="31" t="str">
        <f t="shared" si="0"/>
        <v>TransmissionLine.OperatingVoltagekV</v>
      </c>
      <c r="K60" s="31" t="b">
        <f t="shared" si="1"/>
        <v>1</v>
      </c>
      <c r="L60" s="101">
        <f>_xlfn.XLOOKUP(J60,'Field Complete (Q1 2026)'!H:H,'Field Complete (Q1 2026)'!F:F,"")</f>
        <v>0.99819999999999998</v>
      </c>
      <c r="M60" s="31" t="s">
        <v>28</v>
      </c>
      <c r="N60" s="31">
        <v>10</v>
      </c>
      <c r="O60" s="31" t="s">
        <v>140</v>
      </c>
      <c r="P60" s="31" t="s">
        <v>141</v>
      </c>
      <c r="Q60" s="31" t="s">
        <v>136</v>
      </c>
      <c r="R60" s="31"/>
      <c r="S60" s="31" t="s">
        <v>320</v>
      </c>
      <c r="T60" s="31" t="s">
        <v>13</v>
      </c>
      <c r="U60" s="31" t="s">
        <v>321</v>
      </c>
      <c r="V60" s="31" t="s">
        <v>322</v>
      </c>
      <c r="W60" s="31" t="s">
        <v>323</v>
      </c>
      <c r="X60" s="31" t="s">
        <v>301</v>
      </c>
      <c r="Y60" s="31" t="s">
        <v>95</v>
      </c>
      <c r="Z60" s="31" t="s">
        <v>13</v>
      </c>
      <c r="AA60" s="31" t="s">
        <v>324</v>
      </c>
      <c r="AB60" s="31" t="s">
        <v>325</v>
      </c>
    </row>
    <row r="61" spans="1:28">
      <c r="A61" s="38" t="s">
        <v>27</v>
      </c>
      <c r="B61" t="s">
        <v>28</v>
      </c>
      <c r="C61" t="s">
        <v>149</v>
      </c>
      <c r="D61" s="76"/>
      <c r="H61" s="48"/>
      <c r="J61" s="31" t="str">
        <f t="shared" si="0"/>
        <v>TransmissionLine.ConductorMaterial</v>
      </c>
      <c r="K61" s="31" t="b">
        <f t="shared" si="1"/>
        <v>1</v>
      </c>
      <c r="L61" s="101">
        <f>_xlfn.XLOOKUP(J61,'Field Complete (Q1 2026)'!H:H,'Field Complete (Q1 2026)'!F:F,"")</f>
        <v>0.68379999999999996</v>
      </c>
      <c r="M61" s="31" t="s">
        <v>28</v>
      </c>
      <c r="N61" s="31">
        <v>11</v>
      </c>
      <c r="O61" s="31" t="s">
        <v>149</v>
      </c>
      <c r="P61" s="31" t="s">
        <v>150</v>
      </c>
      <c r="Q61" s="31" t="s">
        <v>83</v>
      </c>
      <c r="R61" s="31" t="s">
        <v>151</v>
      </c>
      <c r="S61" s="31" t="s">
        <v>152</v>
      </c>
      <c r="T61" s="31" t="s">
        <v>168</v>
      </c>
      <c r="U61" s="31" t="s">
        <v>326</v>
      </c>
      <c r="V61" s="31" t="s">
        <v>327</v>
      </c>
      <c r="W61" s="31" t="s">
        <v>328</v>
      </c>
      <c r="X61" s="31" t="s">
        <v>301</v>
      </c>
      <c r="Y61" s="31" t="s">
        <v>95</v>
      </c>
      <c r="Z61" s="31" t="s">
        <v>13</v>
      </c>
      <c r="AA61" s="31" t="s">
        <v>14</v>
      </c>
      <c r="AB61" s="31" t="s">
        <v>329</v>
      </c>
    </row>
    <row r="62" spans="1:28">
      <c r="A62" s="38" t="s">
        <v>27</v>
      </c>
      <c r="B62" t="s">
        <v>28</v>
      </c>
      <c r="C62" t="s">
        <v>155</v>
      </c>
      <c r="D62" s="76"/>
      <c r="H62" s="48"/>
      <c r="J62" s="31" t="str">
        <f t="shared" si="0"/>
        <v>TransmissionLine.ConductorMaterialComment</v>
      </c>
      <c r="K62" s="31" t="b">
        <f t="shared" si="1"/>
        <v>1</v>
      </c>
      <c r="L62" s="101">
        <f>_xlfn.XLOOKUP(J62,'Field Complete (Q1 2026)'!H:H,'Field Complete (Q1 2026)'!F:F,"")</f>
        <v>1.6999999999999999E-3</v>
      </c>
      <c r="M62" s="31" t="s">
        <v>28</v>
      </c>
      <c r="N62" s="31">
        <v>12</v>
      </c>
      <c r="O62" s="31" t="s">
        <v>155</v>
      </c>
      <c r="P62" s="31" t="s">
        <v>156</v>
      </c>
      <c r="Q62" s="31" t="s">
        <v>83</v>
      </c>
      <c r="R62" s="31"/>
      <c r="S62" s="31" t="s">
        <v>157</v>
      </c>
      <c r="T62" s="31" t="s">
        <v>168</v>
      </c>
      <c r="U62" s="31" t="s">
        <v>330</v>
      </c>
      <c r="V62" s="31" t="s">
        <v>14</v>
      </c>
      <c r="W62" s="31" t="s">
        <v>14</v>
      </c>
      <c r="X62" s="31" t="s">
        <v>301</v>
      </c>
      <c r="Y62" s="31" t="s">
        <v>87</v>
      </c>
      <c r="Z62" s="31" t="s">
        <v>13</v>
      </c>
      <c r="AA62" s="31" t="s">
        <v>14</v>
      </c>
      <c r="AB62" s="31" t="s">
        <v>331</v>
      </c>
    </row>
    <row r="63" spans="1:28">
      <c r="A63" s="38" t="s">
        <v>27</v>
      </c>
      <c r="B63" t="s">
        <v>28</v>
      </c>
      <c r="C63" t="s">
        <v>161</v>
      </c>
      <c r="D63" s="76"/>
      <c r="H63" s="48"/>
      <c r="J63" s="31" t="str">
        <f t="shared" si="0"/>
        <v>TransmissionLine.ConductorSize</v>
      </c>
      <c r="K63" s="31" t="b">
        <f t="shared" si="1"/>
        <v>1</v>
      </c>
      <c r="L63" s="101">
        <f>_xlfn.XLOOKUP(J63,'Field Complete (Q1 2026)'!H:H,'Field Complete (Q1 2026)'!F:F,"")</f>
        <v>0.69040000000000001</v>
      </c>
      <c r="M63" s="31" t="s">
        <v>28</v>
      </c>
      <c r="N63" s="31">
        <v>13</v>
      </c>
      <c r="O63" s="31" t="s">
        <v>161</v>
      </c>
      <c r="P63" s="31" t="s">
        <v>162</v>
      </c>
      <c r="Q63" s="31" t="s">
        <v>116</v>
      </c>
      <c r="R63" s="31"/>
      <c r="S63" s="31" t="s">
        <v>163</v>
      </c>
      <c r="T63" s="31" t="s">
        <v>168</v>
      </c>
      <c r="U63" s="31" t="s">
        <v>326</v>
      </c>
      <c r="V63" s="31" t="s">
        <v>332</v>
      </c>
      <c r="W63" s="31" t="s">
        <v>333</v>
      </c>
      <c r="X63" s="31" t="s">
        <v>301</v>
      </c>
      <c r="Y63" s="31" t="s">
        <v>95</v>
      </c>
      <c r="Z63" s="31" t="s">
        <v>13</v>
      </c>
      <c r="AA63" s="31" t="s">
        <v>14</v>
      </c>
      <c r="AB63" s="31" t="s">
        <v>334</v>
      </c>
    </row>
    <row r="64" spans="1:28">
      <c r="A64" s="38" t="s">
        <v>27</v>
      </c>
      <c r="B64" t="s">
        <v>28</v>
      </c>
      <c r="C64" t="s">
        <v>165</v>
      </c>
      <c r="D64" s="76"/>
      <c r="H64" s="48"/>
      <c r="J64" s="31" t="str">
        <f t="shared" si="0"/>
        <v>TransmissionLine.ConductorOD</v>
      </c>
      <c r="K64" s="31" t="b">
        <f t="shared" si="1"/>
        <v>1</v>
      </c>
      <c r="L64" s="101">
        <f>_xlfn.XLOOKUP(J64,'Field Complete (Q1 2026)'!H:H,'Field Complete (Q1 2026)'!F:F,"")</f>
        <v>0.34200000000000003</v>
      </c>
      <c r="M64" s="31" t="s">
        <v>28</v>
      </c>
      <c r="N64" s="31">
        <v>14</v>
      </c>
      <c r="O64" s="31" t="s">
        <v>165</v>
      </c>
      <c r="P64" s="31" t="s">
        <v>166</v>
      </c>
      <c r="Q64" s="31" t="s">
        <v>136</v>
      </c>
      <c r="R64" s="31"/>
      <c r="S64" s="31" t="s">
        <v>167</v>
      </c>
      <c r="T64" s="31" t="s">
        <v>168</v>
      </c>
      <c r="U64" s="31" t="s">
        <v>335</v>
      </c>
      <c r="V64" s="31" t="s">
        <v>169</v>
      </c>
      <c r="W64" s="31" t="s">
        <v>170</v>
      </c>
      <c r="X64" s="31" t="s">
        <v>301</v>
      </c>
      <c r="Y64" s="31" t="s">
        <v>95</v>
      </c>
      <c r="Z64" s="31" t="s">
        <v>13</v>
      </c>
      <c r="AA64" s="31" t="s">
        <v>336</v>
      </c>
      <c r="AB64" s="31" t="s">
        <v>337</v>
      </c>
    </row>
    <row r="65" spans="1:28">
      <c r="A65" s="38" t="s">
        <v>27</v>
      </c>
      <c r="B65" t="s">
        <v>28</v>
      </c>
      <c r="C65" t="s">
        <v>173</v>
      </c>
      <c r="D65" s="76"/>
      <c r="H65" s="48"/>
      <c r="J65" s="31" t="str">
        <f t="shared" si="0"/>
        <v>TransmissionLine.LastInspectionDate</v>
      </c>
      <c r="K65" s="31" t="b">
        <f t="shared" si="1"/>
        <v>1</v>
      </c>
      <c r="L65" s="101">
        <f>_xlfn.XLOOKUP(J65,'Field Complete (Q1 2026)'!H:H,'Field Complete (Q1 2026)'!F:F,"")</f>
        <v>0.97989999999999999</v>
      </c>
      <c r="M65" s="31" t="s">
        <v>28</v>
      </c>
      <c r="N65" s="31">
        <v>15</v>
      </c>
      <c r="O65" s="31" t="s">
        <v>173</v>
      </c>
      <c r="P65" s="31" t="s">
        <v>174</v>
      </c>
      <c r="Q65" s="31" t="s">
        <v>175</v>
      </c>
      <c r="R65" s="31"/>
      <c r="S65" s="31" t="s">
        <v>176</v>
      </c>
      <c r="T65" s="31" t="s">
        <v>13</v>
      </c>
      <c r="U65" s="31" t="s">
        <v>338</v>
      </c>
      <c r="V65" s="31" t="s">
        <v>339</v>
      </c>
      <c r="W65" s="31" t="s">
        <v>340</v>
      </c>
      <c r="X65" s="31" t="s">
        <v>301</v>
      </c>
      <c r="Y65" s="31" t="s">
        <v>95</v>
      </c>
      <c r="Z65" s="31" t="s">
        <v>13</v>
      </c>
      <c r="AA65" s="31" t="s">
        <v>341</v>
      </c>
      <c r="AB65" s="31" t="s">
        <v>342</v>
      </c>
    </row>
    <row r="66" spans="1:28">
      <c r="A66" s="38" t="s">
        <v>27</v>
      </c>
      <c r="B66" t="s">
        <v>28</v>
      </c>
      <c r="C66" t="s">
        <v>183</v>
      </c>
      <c r="D66" s="76"/>
      <c r="H66" s="48"/>
      <c r="J66" s="31" t="str">
        <f t="shared" si="0"/>
        <v>TransmissionLine.LastMaintenanceDate</v>
      </c>
      <c r="K66" s="31" t="b">
        <f t="shared" si="1"/>
        <v>1</v>
      </c>
      <c r="L66" s="101">
        <f>_xlfn.XLOOKUP(J66,'Field Complete (Q1 2026)'!H:H,'Field Complete (Q1 2026)'!F:F,"")</f>
        <v>0.99009999999999998</v>
      </c>
      <c r="M66" s="31" t="s">
        <v>28</v>
      </c>
      <c r="N66" s="31">
        <v>16</v>
      </c>
      <c r="O66" s="31" t="s">
        <v>183</v>
      </c>
      <c r="P66" s="31" t="s">
        <v>184</v>
      </c>
      <c r="Q66" s="31" t="s">
        <v>175</v>
      </c>
      <c r="R66" s="31"/>
      <c r="S66" s="31" t="s">
        <v>185</v>
      </c>
      <c r="T66" s="31" t="s">
        <v>13</v>
      </c>
      <c r="U66" s="31" t="s">
        <v>343</v>
      </c>
      <c r="V66" s="31" t="s">
        <v>344</v>
      </c>
      <c r="W66" s="31" t="s">
        <v>14</v>
      </c>
      <c r="X66" s="31" t="s">
        <v>301</v>
      </c>
      <c r="Y66" s="31" t="s">
        <v>95</v>
      </c>
      <c r="Z66" s="31" t="s">
        <v>13</v>
      </c>
      <c r="AA66" s="31" t="s">
        <v>345</v>
      </c>
      <c r="AB66" s="31" t="s">
        <v>346</v>
      </c>
    </row>
    <row r="67" spans="1:28">
      <c r="A67" s="38" t="s">
        <v>27</v>
      </c>
      <c r="B67" t="s">
        <v>28</v>
      </c>
      <c r="C67" t="s">
        <v>188</v>
      </c>
      <c r="D67" s="76"/>
      <c r="H67" s="48"/>
      <c r="J67" s="31" t="str">
        <f t="shared" si="0"/>
        <v>TransmissionLine.InstallationDate</v>
      </c>
      <c r="K67" s="31" t="b">
        <f t="shared" si="1"/>
        <v>1</v>
      </c>
      <c r="L67" s="101">
        <f>_xlfn.XLOOKUP(J67,'Field Complete (Q1 2026)'!H:H,'Field Complete (Q1 2026)'!F:F,"")</f>
        <v>0.38919999999999999</v>
      </c>
      <c r="M67" s="31" t="s">
        <v>28</v>
      </c>
      <c r="N67" s="31">
        <v>17</v>
      </c>
      <c r="O67" s="31" t="s">
        <v>188</v>
      </c>
      <c r="P67" s="31" t="s">
        <v>189</v>
      </c>
      <c r="Q67" s="31" t="s">
        <v>175</v>
      </c>
      <c r="R67" s="31"/>
      <c r="S67" s="31" t="s">
        <v>190</v>
      </c>
      <c r="T67" s="31" t="s">
        <v>168</v>
      </c>
      <c r="U67" s="31" t="s">
        <v>347</v>
      </c>
      <c r="V67" s="31" t="s">
        <v>348</v>
      </c>
      <c r="W67" s="31" t="s">
        <v>193</v>
      </c>
      <c r="X67" s="31" t="s">
        <v>301</v>
      </c>
      <c r="Y67" s="31" t="s">
        <v>95</v>
      </c>
      <c r="Z67" s="31" t="s">
        <v>13</v>
      </c>
      <c r="AA67" s="31" t="s">
        <v>349</v>
      </c>
      <c r="AB67" s="31" t="s">
        <v>350</v>
      </c>
    </row>
    <row r="68" spans="1:28">
      <c r="A68" s="38" t="s">
        <v>27</v>
      </c>
      <c r="B68" t="s">
        <v>28</v>
      </c>
      <c r="C68" t="s">
        <v>196</v>
      </c>
      <c r="D68" s="76"/>
      <c r="H68" s="48"/>
      <c r="J68" s="31" t="str">
        <f t="shared" ref="J68:J131" si="2">CONCATENATE(SUBSTITUTE(B68," ",""),".",SUBSTITUTE(C68," ",""))</f>
        <v>TransmissionLine.InstallationYear</v>
      </c>
      <c r="K68" s="31" t="b">
        <f t="shared" ref="K68:K131" si="3">J68=AB68</f>
        <v>1</v>
      </c>
      <c r="L68" s="101">
        <f>_xlfn.XLOOKUP(J68,'Field Complete (Q1 2026)'!H:H,'Field Complete (Q1 2026)'!F:F,"")</f>
        <v>0.38919999999999999</v>
      </c>
      <c r="M68" s="31" t="s">
        <v>28</v>
      </c>
      <c r="N68" s="31">
        <v>18</v>
      </c>
      <c r="O68" s="31" t="s">
        <v>196</v>
      </c>
      <c r="P68" s="31" t="s">
        <v>197</v>
      </c>
      <c r="Q68" s="31" t="s">
        <v>198</v>
      </c>
      <c r="R68" s="31"/>
      <c r="S68" s="31" t="s">
        <v>199</v>
      </c>
      <c r="T68" s="31" t="s">
        <v>168</v>
      </c>
      <c r="U68" s="31" t="s">
        <v>200</v>
      </c>
      <c r="V68" s="31" t="s">
        <v>201</v>
      </c>
      <c r="W68" s="31" t="s">
        <v>202</v>
      </c>
      <c r="X68" s="31" t="s">
        <v>301</v>
      </c>
      <c r="Y68" s="31" t="s">
        <v>95</v>
      </c>
      <c r="Z68" s="31" t="s">
        <v>13</v>
      </c>
      <c r="AA68" s="31" t="s">
        <v>351</v>
      </c>
      <c r="AB68" s="31" t="s">
        <v>352</v>
      </c>
    </row>
    <row r="69" spans="1:28">
      <c r="A69" s="38" t="s">
        <v>27</v>
      </c>
      <c r="B69" t="s">
        <v>28</v>
      </c>
      <c r="C69" t="s">
        <v>205</v>
      </c>
      <c r="D69" s="76"/>
      <c r="H69" s="48"/>
      <c r="J69" s="31" t="str">
        <f t="shared" si="2"/>
        <v>TransmissionLine.EstimatedAge</v>
      </c>
      <c r="K69" s="31" t="b">
        <f t="shared" si="3"/>
        <v>1</v>
      </c>
      <c r="L69" s="101">
        <f>_xlfn.XLOOKUP(J69,'Field Complete (Q1 2026)'!H:H,'Field Complete (Q1 2026)'!F:F,"")</f>
        <v>0</v>
      </c>
      <c r="M69" s="31" t="s">
        <v>28</v>
      </c>
      <c r="N69" s="31">
        <v>19</v>
      </c>
      <c r="O69" s="31" t="s">
        <v>205</v>
      </c>
      <c r="P69" s="31" t="s">
        <v>206</v>
      </c>
      <c r="Q69" s="31" t="s">
        <v>100</v>
      </c>
      <c r="R69" s="31" t="s">
        <v>207</v>
      </c>
      <c r="S69" s="31" t="s">
        <v>208</v>
      </c>
      <c r="T69" s="31" t="s">
        <v>15</v>
      </c>
      <c r="U69" s="31" t="s">
        <v>209</v>
      </c>
      <c r="V69" s="31" t="s">
        <v>210</v>
      </c>
      <c r="W69" s="31" t="s">
        <v>202</v>
      </c>
      <c r="X69" s="31" t="s">
        <v>301</v>
      </c>
      <c r="Y69" s="31" t="s">
        <v>87</v>
      </c>
      <c r="Z69" s="31" t="s">
        <v>13</v>
      </c>
      <c r="AA69" s="31" t="s">
        <v>351</v>
      </c>
      <c r="AB69" s="31" t="s">
        <v>353</v>
      </c>
    </row>
    <row r="70" spans="1:28">
      <c r="A70" s="38" t="s">
        <v>27</v>
      </c>
      <c r="B70" t="s">
        <v>28</v>
      </c>
      <c r="C70" t="s">
        <v>213</v>
      </c>
      <c r="D70" s="76"/>
      <c r="H70" s="48"/>
      <c r="J70" s="31" t="str">
        <f t="shared" si="2"/>
        <v>TransmissionLine.UsefulLifespan</v>
      </c>
      <c r="K70" s="31" t="b">
        <f t="shared" si="3"/>
        <v>1</v>
      </c>
      <c r="L70" s="101">
        <f>_xlfn.XLOOKUP(J70,'Field Complete (Q1 2026)'!H:H,'Field Complete (Q1 2026)'!F:F,"")</f>
        <v>0</v>
      </c>
      <c r="M70" s="31" t="s">
        <v>28</v>
      </c>
      <c r="N70" s="31">
        <v>20</v>
      </c>
      <c r="O70" s="31" t="s">
        <v>213</v>
      </c>
      <c r="P70" s="31" t="s">
        <v>214</v>
      </c>
      <c r="Q70" s="31" t="s">
        <v>198</v>
      </c>
      <c r="R70" s="31"/>
      <c r="S70" s="31" t="s">
        <v>215</v>
      </c>
      <c r="T70" s="31" t="s">
        <v>15</v>
      </c>
      <c r="U70" s="31" t="s">
        <v>288</v>
      </c>
      <c r="V70" s="31" t="s">
        <v>217</v>
      </c>
      <c r="W70" s="31" t="s">
        <v>218</v>
      </c>
      <c r="X70" s="31" t="s">
        <v>301</v>
      </c>
      <c r="Y70" s="31" t="s">
        <v>219</v>
      </c>
      <c r="Z70" s="31" t="s">
        <v>13</v>
      </c>
      <c r="AA70" s="31" t="s">
        <v>354</v>
      </c>
      <c r="AB70" s="31" t="s">
        <v>355</v>
      </c>
    </row>
    <row r="71" spans="1:28">
      <c r="A71" s="38" t="s">
        <v>27</v>
      </c>
      <c r="B71" t="s">
        <v>28</v>
      </c>
      <c r="C71" t="s">
        <v>222</v>
      </c>
      <c r="D71" s="76"/>
      <c r="H71" s="48"/>
      <c r="J71" s="31" t="str">
        <f t="shared" si="2"/>
        <v>TransmissionLine.AmpacityRating</v>
      </c>
      <c r="K71" s="31" t="b">
        <f t="shared" si="3"/>
        <v>1</v>
      </c>
      <c r="L71" s="101">
        <f>_xlfn.XLOOKUP(J71,'Field Complete (Q1 2026)'!H:H,'Field Complete (Q1 2026)'!F:F,"")</f>
        <v>0.66600000000000004</v>
      </c>
      <c r="M71" s="31" t="s">
        <v>28</v>
      </c>
      <c r="N71" s="31">
        <v>21</v>
      </c>
      <c r="O71" s="31" t="s">
        <v>222</v>
      </c>
      <c r="P71" s="31" t="s">
        <v>223</v>
      </c>
      <c r="Q71" s="31" t="s">
        <v>136</v>
      </c>
      <c r="R71" s="31"/>
      <c r="S71" s="31" t="s">
        <v>224</v>
      </c>
      <c r="T71" s="31" t="s">
        <v>168</v>
      </c>
      <c r="U71" s="31" t="s">
        <v>225</v>
      </c>
      <c r="V71" s="31" t="s">
        <v>356</v>
      </c>
      <c r="W71" s="31" t="s">
        <v>357</v>
      </c>
      <c r="X71" s="31" t="s">
        <v>301</v>
      </c>
      <c r="Y71" s="31" t="s">
        <v>95</v>
      </c>
      <c r="Z71" s="31" t="s">
        <v>13</v>
      </c>
      <c r="AA71" s="31" t="s">
        <v>358</v>
      </c>
      <c r="AB71" s="31" t="s">
        <v>359</v>
      </c>
    </row>
    <row r="72" spans="1:28">
      <c r="A72" s="38" t="s">
        <v>27</v>
      </c>
      <c r="B72" t="s">
        <v>28</v>
      </c>
      <c r="C72" t="s">
        <v>230</v>
      </c>
      <c r="D72" s="76"/>
      <c r="H72" s="48"/>
      <c r="J72" s="31" t="str">
        <f t="shared" si="2"/>
        <v>TransmissionLine.OverallUtilityRisk</v>
      </c>
      <c r="K72" s="31" t="b">
        <f t="shared" si="3"/>
        <v>1</v>
      </c>
      <c r="L72" s="101">
        <f>_xlfn.XLOOKUP(J72,'Field Complete (Q1 2026)'!H:H,'Field Complete (Q1 2026)'!F:F,"")</f>
        <v>0</v>
      </c>
      <c r="M72" s="31" t="s">
        <v>28</v>
      </c>
      <c r="N72" s="31">
        <v>22</v>
      </c>
      <c r="O72" s="31" t="s">
        <v>230</v>
      </c>
      <c r="P72" s="31" t="s">
        <v>231</v>
      </c>
      <c r="Q72" s="31" t="s">
        <v>136</v>
      </c>
      <c r="R72" s="31"/>
      <c r="S72" s="31" t="s">
        <v>360</v>
      </c>
      <c r="T72" s="31" t="s">
        <v>15</v>
      </c>
      <c r="U72" s="31" t="s">
        <v>233</v>
      </c>
      <c r="V72" s="31" t="s">
        <v>234</v>
      </c>
      <c r="W72" s="31" t="s">
        <v>234</v>
      </c>
      <c r="X72" s="31" t="s">
        <v>301</v>
      </c>
      <c r="Y72" s="31" t="s">
        <v>180</v>
      </c>
      <c r="Z72" s="31" t="s">
        <v>13</v>
      </c>
      <c r="AA72" s="31"/>
      <c r="AB72" s="31" t="s">
        <v>361</v>
      </c>
    </row>
    <row r="73" spans="1:28">
      <c r="A73" s="38" t="s">
        <v>27</v>
      </c>
      <c r="B73" t="s">
        <v>28</v>
      </c>
      <c r="C73" t="s">
        <v>237</v>
      </c>
      <c r="D73" s="76"/>
      <c r="H73" s="48"/>
      <c r="J73" s="31" t="str">
        <f t="shared" si="2"/>
        <v>TransmissionLine.IgnitionRisk</v>
      </c>
      <c r="K73" s="31" t="b">
        <f t="shared" si="3"/>
        <v>1</v>
      </c>
      <c r="L73" s="101">
        <f>_xlfn.XLOOKUP(J73,'Field Complete (Q1 2026)'!H:H,'Field Complete (Q1 2026)'!F:F,"")</f>
        <v>0</v>
      </c>
      <c r="M73" s="31" t="s">
        <v>28</v>
      </c>
      <c r="N73" s="31">
        <v>23</v>
      </c>
      <c r="O73" s="31" t="s">
        <v>237</v>
      </c>
      <c r="P73" s="31" t="s">
        <v>238</v>
      </c>
      <c r="Q73" s="31" t="s">
        <v>136</v>
      </c>
      <c r="R73" s="31"/>
      <c r="S73" s="31" t="s">
        <v>362</v>
      </c>
      <c r="T73" s="31" t="s">
        <v>15</v>
      </c>
      <c r="U73" s="31" t="s">
        <v>233</v>
      </c>
      <c r="V73" s="31" t="s">
        <v>234</v>
      </c>
      <c r="W73" s="31" t="s">
        <v>234</v>
      </c>
      <c r="X73" s="31" t="s">
        <v>301</v>
      </c>
      <c r="Y73" s="31" t="s">
        <v>180</v>
      </c>
      <c r="Z73" s="31" t="s">
        <v>13</v>
      </c>
      <c r="AA73" s="31"/>
      <c r="AB73" s="31" t="s">
        <v>363</v>
      </c>
    </row>
    <row r="74" spans="1:28">
      <c r="A74" s="40" t="s">
        <v>27</v>
      </c>
      <c r="B74" s="13" t="s">
        <v>28</v>
      </c>
      <c r="C74" s="13" t="s">
        <v>241</v>
      </c>
      <c r="D74" s="77"/>
      <c r="E74" s="54"/>
      <c r="F74" s="54"/>
      <c r="G74" s="54"/>
      <c r="H74" s="55"/>
      <c r="J74" s="31" t="str">
        <f t="shared" si="2"/>
        <v>TransmissionLine.PSPSRisk</v>
      </c>
      <c r="K74" s="31" t="b">
        <f t="shared" si="3"/>
        <v>1</v>
      </c>
      <c r="L74" s="101">
        <f>_xlfn.XLOOKUP(J74,'Field Complete (Q1 2026)'!H:H,'Field Complete (Q1 2026)'!F:F,"")</f>
        <v>0</v>
      </c>
      <c r="M74" s="31" t="s">
        <v>28</v>
      </c>
      <c r="N74" s="31">
        <v>24</v>
      </c>
      <c r="O74" s="31" t="s">
        <v>241</v>
      </c>
      <c r="P74" s="31" t="s">
        <v>242</v>
      </c>
      <c r="Q74" s="31" t="s">
        <v>136</v>
      </c>
      <c r="R74" s="31"/>
      <c r="S74" s="31" t="s">
        <v>364</v>
      </c>
      <c r="T74" s="31" t="s">
        <v>15</v>
      </c>
      <c r="U74" s="31" t="s">
        <v>233</v>
      </c>
      <c r="V74" s="31" t="s">
        <v>234</v>
      </c>
      <c r="W74" s="31" t="s">
        <v>234</v>
      </c>
      <c r="X74" s="31" t="s">
        <v>301</v>
      </c>
      <c r="Y74" s="31" t="s">
        <v>180</v>
      </c>
      <c r="Z74" s="31" t="s">
        <v>13</v>
      </c>
      <c r="AA74" s="31"/>
      <c r="AB74" s="31" t="s">
        <v>365</v>
      </c>
    </row>
    <row r="75" spans="1:28">
      <c r="A75" s="72" t="s">
        <v>366</v>
      </c>
      <c r="B75" s="14" t="s">
        <v>29</v>
      </c>
      <c r="C75" s="14" t="s">
        <v>81</v>
      </c>
      <c r="D75" s="75"/>
      <c r="E75" s="52"/>
      <c r="F75" s="52"/>
      <c r="G75" s="52"/>
      <c r="H75" s="53"/>
      <c r="J75" s="31" t="str">
        <f t="shared" si="2"/>
        <v>TransmissionLineDetail.SegmentID</v>
      </c>
      <c r="K75" s="31" t="b">
        <f t="shared" si="3"/>
        <v>1</v>
      </c>
      <c r="L75" s="101">
        <f>_xlfn.XLOOKUP(J75,'Field Complete (Q1 2026)'!H:H,'Field Complete (Q1 2026)'!F:F,"")</f>
        <v>0</v>
      </c>
      <c r="M75" s="31" t="s">
        <v>29</v>
      </c>
      <c r="N75" s="31">
        <v>1</v>
      </c>
      <c r="O75" s="31" t="s">
        <v>81</v>
      </c>
      <c r="P75" s="31" t="s">
        <v>82</v>
      </c>
      <c r="Q75" s="31" t="s">
        <v>83</v>
      </c>
      <c r="R75" s="31"/>
      <c r="S75" s="31" t="s">
        <v>367</v>
      </c>
      <c r="T75" s="31" t="s">
        <v>15</v>
      </c>
      <c r="U75" s="31" t="s">
        <v>85</v>
      </c>
      <c r="V75" s="31" t="s">
        <v>86</v>
      </c>
      <c r="W75" s="31" t="s">
        <v>86</v>
      </c>
      <c r="X75" s="31" t="s">
        <v>301</v>
      </c>
      <c r="Y75" s="31" t="s">
        <v>87</v>
      </c>
      <c r="Z75" s="31" t="s">
        <v>13</v>
      </c>
      <c r="AA75" s="31"/>
      <c r="AB75" s="31" t="s">
        <v>368</v>
      </c>
    </row>
    <row r="76" spans="1:28">
      <c r="A76" s="73" t="s">
        <v>366</v>
      </c>
      <c r="B76" s="27" t="s">
        <v>29</v>
      </c>
      <c r="C76" s="27" t="s">
        <v>89</v>
      </c>
      <c r="D76" s="76"/>
      <c r="H76" s="48"/>
      <c r="J76" s="31" t="str">
        <f t="shared" si="2"/>
        <v>TransmissionLineDetail.CircuitID</v>
      </c>
      <c r="K76" s="31" t="b">
        <f t="shared" si="3"/>
        <v>1</v>
      </c>
      <c r="L76" s="101">
        <f>_xlfn.XLOOKUP(J76,'Field Complete (Q1 2026)'!H:H,'Field Complete (Q1 2026)'!F:F,"")</f>
        <v>1</v>
      </c>
      <c r="M76" s="31" t="s">
        <v>29</v>
      </c>
      <c r="N76" s="31">
        <v>2</v>
      </c>
      <c r="O76" s="31" t="s">
        <v>89</v>
      </c>
      <c r="P76" s="31" t="s">
        <v>90</v>
      </c>
      <c r="Q76" s="31" t="s">
        <v>83</v>
      </c>
      <c r="R76" s="31"/>
      <c r="S76" s="31" t="s">
        <v>369</v>
      </c>
      <c r="T76" s="31" t="s">
        <v>13</v>
      </c>
      <c r="U76" s="31" t="s">
        <v>14</v>
      </c>
      <c r="V76" s="31" t="s">
        <v>14</v>
      </c>
      <c r="W76" s="31" t="s">
        <v>14</v>
      </c>
      <c r="X76" s="31" t="s">
        <v>301</v>
      </c>
      <c r="Y76" s="31" t="s">
        <v>95</v>
      </c>
      <c r="Z76" s="31" t="s">
        <v>13</v>
      </c>
      <c r="AA76" s="31" t="s">
        <v>303</v>
      </c>
      <c r="AB76" s="31" t="s">
        <v>370</v>
      </c>
    </row>
    <row r="77" spans="1:28">
      <c r="A77" s="73" t="s">
        <v>366</v>
      </c>
      <c r="B77" s="27" t="s">
        <v>29</v>
      </c>
      <c r="C77" s="27" t="s">
        <v>98</v>
      </c>
      <c r="D77" s="76"/>
      <c r="H77" s="48"/>
      <c r="J77" s="31" t="str">
        <f t="shared" si="2"/>
        <v>TransmissionLineDetail.UtilityID</v>
      </c>
      <c r="K77" s="31" t="b">
        <f t="shared" si="3"/>
        <v>1</v>
      </c>
      <c r="L77" s="101">
        <f>_xlfn.XLOOKUP(J77,'Field Complete (Q1 2026)'!H:H,'Field Complete (Q1 2026)'!F:F,"")</f>
        <v>1</v>
      </c>
      <c r="M77" s="31" t="s">
        <v>29</v>
      </c>
      <c r="N77" s="31">
        <v>3</v>
      </c>
      <c r="O77" s="31" t="s">
        <v>98</v>
      </c>
      <c r="P77" s="31" t="s">
        <v>99</v>
      </c>
      <c r="Q77" s="31" t="s">
        <v>100</v>
      </c>
      <c r="R77" s="31" t="s">
        <v>101</v>
      </c>
      <c r="S77" s="31" t="s">
        <v>102</v>
      </c>
      <c r="T77" s="31" t="s">
        <v>13</v>
      </c>
      <c r="U77" s="31" t="s">
        <v>14</v>
      </c>
      <c r="V77" s="31" t="s">
        <v>14</v>
      </c>
      <c r="W77" s="31" t="s">
        <v>14</v>
      </c>
      <c r="X77" s="31" t="s">
        <v>15</v>
      </c>
      <c r="Y77" s="31" t="s">
        <v>95</v>
      </c>
      <c r="Z77" s="31" t="s">
        <v>13</v>
      </c>
      <c r="AA77" s="31" t="s">
        <v>14</v>
      </c>
      <c r="AB77" s="31" t="s">
        <v>371</v>
      </c>
    </row>
    <row r="78" spans="1:28">
      <c r="A78" s="74" t="s">
        <v>366</v>
      </c>
      <c r="B78" s="15" t="s">
        <v>29</v>
      </c>
      <c r="C78" s="15" t="s">
        <v>104</v>
      </c>
      <c r="D78" s="77"/>
      <c r="E78" s="54"/>
      <c r="F78" s="54"/>
      <c r="G78" s="54"/>
      <c r="H78" s="55"/>
      <c r="J78" s="31" t="str">
        <f t="shared" si="2"/>
        <v>TransmissionLineDetail.SubstationID</v>
      </c>
      <c r="K78" s="31" t="b">
        <f t="shared" si="3"/>
        <v>1</v>
      </c>
      <c r="L78" s="101">
        <f>_xlfn.XLOOKUP(J78,'Field Complete (Q1 2026)'!H:H,'Field Complete (Q1 2026)'!F:F,"")</f>
        <v>1</v>
      </c>
      <c r="M78" s="31" t="s">
        <v>29</v>
      </c>
      <c r="N78" s="31">
        <v>4</v>
      </c>
      <c r="O78" s="31" t="s">
        <v>104</v>
      </c>
      <c r="P78" s="31" t="s">
        <v>105</v>
      </c>
      <c r="Q78" s="31" t="s">
        <v>83</v>
      </c>
      <c r="R78" s="31"/>
      <c r="S78" s="31" t="s">
        <v>106</v>
      </c>
      <c r="T78" s="31" t="s">
        <v>13</v>
      </c>
      <c r="U78" s="31" t="s">
        <v>14</v>
      </c>
      <c r="V78" s="31" t="s">
        <v>14</v>
      </c>
      <c r="W78" s="31" t="s">
        <v>14</v>
      </c>
      <c r="X78" s="31" t="s">
        <v>301</v>
      </c>
      <c r="Y78" s="31" t="s">
        <v>95</v>
      </c>
      <c r="Z78" s="31" t="s">
        <v>13</v>
      </c>
      <c r="AA78" s="31"/>
      <c r="AB78" s="31" t="s">
        <v>372</v>
      </c>
    </row>
    <row r="79" spans="1:28">
      <c r="A79" s="35" t="s">
        <v>11</v>
      </c>
      <c r="B79" s="12" t="s">
        <v>12</v>
      </c>
      <c r="C79" s="12" t="s">
        <v>373</v>
      </c>
      <c r="D79" s="75"/>
      <c r="E79" s="52"/>
      <c r="F79" s="52"/>
      <c r="G79" s="52"/>
      <c r="H79" s="53"/>
      <c r="J79" s="31" t="str">
        <f t="shared" si="2"/>
        <v>Camera.AssetID</v>
      </c>
      <c r="K79" s="31" t="b">
        <f t="shared" si="3"/>
        <v>1</v>
      </c>
      <c r="L79" s="101">
        <f>_xlfn.XLOOKUP(J79,'Field Complete (Q1 2026)'!H:H,'Field Complete (Q1 2026)'!F:F,"")</f>
        <v>1</v>
      </c>
      <c r="M79" s="31" t="s">
        <v>12</v>
      </c>
      <c r="N79" s="31">
        <v>1</v>
      </c>
      <c r="O79" s="31" t="s">
        <v>373</v>
      </c>
      <c r="P79" s="31" t="s">
        <v>374</v>
      </c>
      <c r="Q79" s="31" t="s">
        <v>83</v>
      </c>
      <c r="R79" s="31"/>
      <c r="S79" s="31" t="s">
        <v>375</v>
      </c>
      <c r="T79" s="31" t="s">
        <v>13</v>
      </c>
      <c r="U79" s="31" t="s">
        <v>376</v>
      </c>
      <c r="V79" s="31" t="s">
        <v>14</v>
      </c>
      <c r="W79" s="31" t="s">
        <v>14</v>
      </c>
      <c r="X79" s="31" t="s">
        <v>15</v>
      </c>
      <c r="Y79" s="31" t="s">
        <v>95</v>
      </c>
      <c r="Z79" s="31" t="s">
        <v>13</v>
      </c>
      <c r="AA79" s="31" t="s">
        <v>377</v>
      </c>
      <c r="AB79" s="31" t="s">
        <v>378</v>
      </c>
    </row>
    <row r="80" spans="1:28">
      <c r="A80" s="38" t="s">
        <v>11</v>
      </c>
      <c r="B80" t="s">
        <v>12</v>
      </c>
      <c r="C80" t="s">
        <v>379</v>
      </c>
      <c r="D80" s="76"/>
      <c r="H80" s="48"/>
      <c r="J80" s="31" t="str">
        <f t="shared" si="2"/>
        <v>Camera.SupportAssetID</v>
      </c>
      <c r="K80" s="31" t="b">
        <f t="shared" si="3"/>
        <v>1</v>
      </c>
      <c r="L80" s="101">
        <f>_xlfn.XLOOKUP(J80,'Field Complete (Q1 2026)'!H:H,'Field Complete (Q1 2026)'!F:F,"")</f>
        <v>0</v>
      </c>
      <c r="M80" s="31" t="s">
        <v>12</v>
      </c>
      <c r="N80" s="31">
        <v>2</v>
      </c>
      <c r="O80" s="31" t="s">
        <v>379</v>
      </c>
      <c r="P80" s="31" t="s">
        <v>380</v>
      </c>
      <c r="Q80" s="31" t="s">
        <v>83</v>
      </c>
      <c r="R80" s="31"/>
      <c r="S80" s="31" t="s">
        <v>381</v>
      </c>
      <c r="T80" s="31" t="s">
        <v>15</v>
      </c>
      <c r="U80" s="31" t="s">
        <v>382</v>
      </c>
      <c r="V80" s="31" t="s">
        <v>383</v>
      </c>
      <c r="W80" s="31" t="s">
        <v>383</v>
      </c>
      <c r="X80" s="31" t="s">
        <v>15</v>
      </c>
      <c r="Y80" s="31" t="s">
        <v>291</v>
      </c>
      <c r="Z80" s="31" t="s">
        <v>13</v>
      </c>
      <c r="AA80" s="31" t="s">
        <v>384</v>
      </c>
      <c r="AB80" s="31" t="s">
        <v>385</v>
      </c>
    </row>
    <row r="81" spans="1:28">
      <c r="A81" s="38" t="s">
        <v>11</v>
      </c>
      <c r="B81" t="s">
        <v>12</v>
      </c>
      <c r="C81" t="s">
        <v>386</v>
      </c>
      <c r="D81" s="76"/>
      <c r="H81" s="48"/>
      <c r="J81" s="31" t="str">
        <f t="shared" si="2"/>
        <v>Camera.AssetFeature</v>
      </c>
      <c r="K81" s="31" t="b">
        <f t="shared" si="3"/>
        <v>1</v>
      </c>
      <c r="L81" s="101">
        <f>_xlfn.XLOOKUP(J81,'Field Complete (Q1 2026)'!H:H,'Field Complete (Q1 2026)'!F:F,"")</f>
        <v>0</v>
      </c>
      <c r="M81" s="31" t="s">
        <v>12</v>
      </c>
      <c r="N81" s="31">
        <v>3</v>
      </c>
      <c r="O81" s="31" t="s">
        <v>386</v>
      </c>
      <c r="P81" s="31" t="s">
        <v>387</v>
      </c>
      <c r="Q81" s="31" t="s">
        <v>130</v>
      </c>
      <c r="R81" s="31" t="s">
        <v>388</v>
      </c>
      <c r="S81" s="31" t="s">
        <v>389</v>
      </c>
      <c r="T81" s="31" t="s">
        <v>15</v>
      </c>
      <c r="U81" s="31" t="s">
        <v>390</v>
      </c>
      <c r="V81" s="31" t="s">
        <v>383</v>
      </c>
      <c r="W81" s="31" t="s">
        <v>383</v>
      </c>
      <c r="X81" s="31" t="s">
        <v>15</v>
      </c>
      <c r="Y81" s="31" t="s">
        <v>87</v>
      </c>
      <c r="Z81" s="31" t="s">
        <v>13</v>
      </c>
      <c r="AA81" s="31" t="s">
        <v>391</v>
      </c>
      <c r="AB81" s="31" t="s">
        <v>392</v>
      </c>
    </row>
    <row r="82" spans="1:28">
      <c r="A82" s="38" t="s">
        <v>11</v>
      </c>
      <c r="B82" t="s">
        <v>12</v>
      </c>
      <c r="C82" t="s">
        <v>98</v>
      </c>
      <c r="D82" s="76"/>
      <c r="H82" s="48"/>
      <c r="J82" s="31" t="str">
        <f t="shared" si="2"/>
        <v>Camera.UtilityID</v>
      </c>
      <c r="K82" s="31" t="b">
        <f t="shared" si="3"/>
        <v>1</v>
      </c>
      <c r="L82" s="101">
        <f>_xlfn.XLOOKUP(J82,'Field Complete (Q1 2026)'!H:H,'Field Complete (Q1 2026)'!F:F,"")</f>
        <v>1</v>
      </c>
      <c r="M82" s="31" t="s">
        <v>12</v>
      </c>
      <c r="N82" s="31">
        <v>4</v>
      </c>
      <c r="O82" s="31" t="s">
        <v>98</v>
      </c>
      <c r="P82" s="31" t="s">
        <v>99</v>
      </c>
      <c r="Q82" s="31" t="s">
        <v>100</v>
      </c>
      <c r="R82" s="31" t="s">
        <v>101</v>
      </c>
      <c r="S82" s="31" t="s">
        <v>102</v>
      </c>
      <c r="T82" s="31" t="s">
        <v>13</v>
      </c>
      <c r="U82" s="31" t="s">
        <v>14</v>
      </c>
      <c r="V82" s="31" t="s">
        <v>14</v>
      </c>
      <c r="W82" s="31" t="s">
        <v>14</v>
      </c>
      <c r="X82" s="31" t="s">
        <v>15</v>
      </c>
      <c r="Y82" s="31" t="s">
        <v>95</v>
      </c>
      <c r="Z82" s="31" t="s">
        <v>13</v>
      </c>
      <c r="AA82" s="31" t="s">
        <v>14</v>
      </c>
      <c r="AB82" s="31" t="s">
        <v>393</v>
      </c>
    </row>
    <row r="83" spans="1:28">
      <c r="A83" s="38" t="s">
        <v>11</v>
      </c>
      <c r="B83" t="s">
        <v>12</v>
      </c>
      <c r="C83" t="s">
        <v>394</v>
      </c>
      <c r="D83" s="76"/>
      <c r="H83" s="48"/>
      <c r="J83" s="31" t="str">
        <f t="shared" si="2"/>
        <v>Camera.CameraLocationName</v>
      </c>
      <c r="K83" s="31" t="b">
        <f t="shared" si="3"/>
        <v>1</v>
      </c>
      <c r="L83" s="101">
        <f>_xlfn.XLOOKUP(J83,'Field Complete (Q1 2026)'!H:H,'Field Complete (Q1 2026)'!F:F,"")</f>
        <v>1</v>
      </c>
      <c r="M83" s="31" t="s">
        <v>12</v>
      </c>
      <c r="N83" s="31">
        <v>5</v>
      </c>
      <c r="O83" s="31" t="s">
        <v>394</v>
      </c>
      <c r="P83" s="31" t="s">
        <v>395</v>
      </c>
      <c r="Q83" s="31" t="s">
        <v>116</v>
      </c>
      <c r="R83" s="31"/>
      <c r="S83" s="31" t="s">
        <v>396</v>
      </c>
      <c r="T83" s="31" t="s">
        <v>13</v>
      </c>
      <c r="U83" s="31" t="s">
        <v>397</v>
      </c>
      <c r="V83" s="31" t="s">
        <v>398</v>
      </c>
      <c r="W83" s="31" t="s">
        <v>14</v>
      </c>
      <c r="X83" s="31" t="s">
        <v>15</v>
      </c>
      <c r="Y83" s="31" t="s">
        <v>95</v>
      </c>
      <c r="Z83" s="31" t="s">
        <v>13</v>
      </c>
      <c r="AA83" s="31"/>
      <c r="AB83" s="31" t="s">
        <v>399</v>
      </c>
    </row>
    <row r="84" spans="1:28">
      <c r="A84" s="40" t="s">
        <v>11</v>
      </c>
      <c r="B84" s="13" t="s">
        <v>12</v>
      </c>
      <c r="C84" s="13" t="s">
        <v>400</v>
      </c>
      <c r="D84" s="77"/>
      <c r="E84" s="54"/>
      <c r="F84" s="54"/>
      <c r="G84" s="54"/>
      <c r="H84" s="55"/>
      <c r="J84" s="31" t="str">
        <f t="shared" si="2"/>
        <v>Camera.HFTDClass</v>
      </c>
      <c r="K84" s="31" t="b">
        <f t="shared" si="3"/>
        <v>1</v>
      </c>
      <c r="L84" s="101">
        <f>_xlfn.XLOOKUP(J84,'Field Complete (Q1 2026)'!H:H,'Field Complete (Q1 2026)'!F:F,"")</f>
        <v>1</v>
      </c>
      <c r="M84" s="31" t="s">
        <v>12</v>
      </c>
      <c r="N84" s="31">
        <v>6</v>
      </c>
      <c r="O84" s="31" t="s">
        <v>400</v>
      </c>
      <c r="P84" s="31" t="s">
        <v>401</v>
      </c>
      <c r="Q84" s="31" t="s">
        <v>100</v>
      </c>
      <c r="R84" s="31" t="s">
        <v>402</v>
      </c>
      <c r="S84" s="31" t="s">
        <v>403</v>
      </c>
      <c r="T84" s="31" t="s">
        <v>13</v>
      </c>
      <c r="U84" s="31" t="s">
        <v>14</v>
      </c>
      <c r="V84" s="31" t="s">
        <v>14</v>
      </c>
      <c r="W84" s="31" t="s">
        <v>14</v>
      </c>
      <c r="X84" s="31" t="s">
        <v>15</v>
      </c>
      <c r="Y84" s="31" t="s">
        <v>95</v>
      </c>
      <c r="Z84" s="31" t="s">
        <v>13</v>
      </c>
      <c r="AA84" s="31" t="s">
        <v>404</v>
      </c>
      <c r="AB84" s="31" t="s">
        <v>405</v>
      </c>
    </row>
    <row r="85" spans="1:28">
      <c r="A85" s="69" t="s">
        <v>11</v>
      </c>
      <c r="B85" s="16" t="s">
        <v>16</v>
      </c>
      <c r="C85" s="16" t="s">
        <v>373</v>
      </c>
      <c r="D85" s="75"/>
      <c r="E85" s="52"/>
      <c r="F85" s="52"/>
      <c r="G85" s="52"/>
      <c r="H85" s="53"/>
      <c r="J85" s="31" t="str">
        <f t="shared" si="2"/>
        <v>ConnectionDevice.AssetID</v>
      </c>
      <c r="K85" s="31" t="b">
        <f t="shared" si="3"/>
        <v>1</v>
      </c>
      <c r="L85" s="101">
        <f>_xlfn.XLOOKUP(J85,'Field Complete (Q1 2026)'!H:H,'Field Complete (Q1 2026)'!F:F,"")</f>
        <v>1</v>
      </c>
      <c r="M85" s="31" t="s">
        <v>16</v>
      </c>
      <c r="N85" s="31">
        <v>1</v>
      </c>
      <c r="O85" s="31" t="s">
        <v>373</v>
      </c>
      <c r="P85" s="31" t="s">
        <v>374</v>
      </c>
      <c r="Q85" s="31" t="s">
        <v>83</v>
      </c>
      <c r="R85" s="31"/>
      <c r="S85" s="31" t="s">
        <v>406</v>
      </c>
      <c r="T85" s="31" t="s">
        <v>13</v>
      </c>
      <c r="U85" s="31" t="s">
        <v>407</v>
      </c>
      <c r="V85" s="31" t="s">
        <v>14</v>
      </c>
      <c r="W85" s="31" t="s">
        <v>14</v>
      </c>
      <c r="X85" s="31" t="s">
        <v>15</v>
      </c>
      <c r="Y85" s="31" t="s">
        <v>95</v>
      </c>
      <c r="Z85" s="31" t="s">
        <v>13</v>
      </c>
      <c r="AA85" s="31" t="s">
        <v>408</v>
      </c>
      <c r="AB85" s="31" t="s">
        <v>409</v>
      </c>
    </row>
    <row r="86" spans="1:28">
      <c r="A86" s="70" t="s">
        <v>11</v>
      </c>
      <c r="B86" s="28" t="s">
        <v>16</v>
      </c>
      <c r="C86" s="28" t="s">
        <v>410</v>
      </c>
      <c r="D86" s="76"/>
      <c r="H86" s="48"/>
      <c r="J86" s="31" t="str">
        <f t="shared" si="2"/>
        <v>ConnectionDevice.FromStructureID</v>
      </c>
      <c r="K86" s="31" t="b">
        <f t="shared" si="3"/>
        <v>1</v>
      </c>
      <c r="L86" s="101">
        <f>_xlfn.XLOOKUP(J86,'Field Complete (Q1 2026)'!H:H,'Field Complete (Q1 2026)'!F:F,"")</f>
        <v>0.15029999999999999</v>
      </c>
      <c r="M86" s="31" t="s">
        <v>16</v>
      </c>
      <c r="N86" s="31">
        <v>2</v>
      </c>
      <c r="O86" s="31" t="s">
        <v>410</v>
      </c>
      <c r="P86" s="31" t="s">
        <v>411</v>
      </c>
      <c r="Q86" s="31" t="s">
        <v>83</v>
      </c>
      <c r="R86" s="31"/>
      <c r="S86" s="31" t="s">
        <v>412</v>
      </c>
      <c r="T86" s="31" t="s">
        <v>168</v>
      </c>
      <c r="U86" s="31" t="s">
        <v>413</v>
      </c>
      <c r="V86" s="31" t="s">
        <v>414</v>
      </c>
      <c r="W86" s="31" t="s">
        <v>415</v>
      </c>
      <c r="X86" s="31" t="s">
        <v>15</v>
      </c>
      <c r="Y86" s="31" t="s">
        <v>95</v>
      </c>
      <c r="Z86" s="31" t="s">
        <v>13</v>
      </c>
      <c r="AA86" s="31" t="s">
        <v>416</v>
      </c>
      <c r="AB86" s="31" t="s">
        <v>417</v>
      </c>
    </row>
    <row r="87" spans="1:28">
      <c r="A87" s="70" t="s">
        <v>11</v>
      </c>
      <c r="B87" s="28" t="s">
        <v>16</v>
      </c>
      <c r="C87" s="28" t="s">
        <v>418</v>
      </c>
      <c r="D87" s="76"/>
      <c r="H87" s="48"/>
      <c r="J87" s="31" t="str">
        <f t="shared" si="2"/>
        <v>ConnectionDevice.ToStructureID</v>
      </c>
      <c r="K87" s="31" t="b">
        <f t="shared" si="3"/>
        <v>1</v>
      </c>
      <c r="L87" s="101">
        <f>_xlfn.XLOOKUP(J87,'Field Complete (Q1 2026)'!H:H,'Field Complete (Q1 2026)'!F:F,"")</f>
        <v>0.14990000000000001</v>
      </c>
      <c r="M87" s="31" t="s">
        <v>16</v>
      </c>
      <c r="N87" s="31">
        <v>3</v>
      </c>
      <c r="O87" s="31" t="s">
        <v>418</v>
      </c>
      <c r="P87" s="31" t="s">
        <v>419</v>
      </c>
      <c r="Q87" s="31" t="s">
        <v>83</v>
      </c>
      <c r="R87" s="31"/>
      <c r="S87" s="31" t="s">
        <v>420</v>
      </c>
      <c r="T87" s="31" t="s">
        <v>168</v>
      </c>
      <c r="U87" s="31" t="s">
        <v>413</v>
      </c>
      <c r="V87" s="31" t="s">
        <v>414</v>
      </c>
      <c r="W87" s="31" t="s">
        <v>421</v>
      </c>
      <c r="X87" s="31" t="s">
        <v>15</v>
      </c>
      <c r="Y87" s="31" t="s">
        <v>95</v>
      </c>
      <c r="Z87" s="31" t="s">
        <v>13</v>
      </c>
      <c r="AA87" s="31" t="s">
        <v>416</v>
      </c>
      <c r="AB87" s="31" t="s">
        <v>422</v>
      </c>
    </row>
    <row r="88" spans="1:28">
      <c r="A88" s="70" t="s">
        <v>11</v>
      </c>
      <c r="B88" s="28" t="s">
        <v>16</v>
      </c>
      <c r="C88" s="28" t="s">
        <v>81</v>
      </c>
      <c r="D88" s="76"/>
      <c r="H88" s="48"/>
      <c r="J88" s="31" t="str">
        <f t="shared" si="2"/>
        <v>ConnectionDevice.SegmentID</v>
      </c>
      <c r="K88" s="31" t="b">
        <f t="shared" si="3"/>
        <v>1</v>
      </c>
      <c r="L88" s="101">
        <f>_xlfn.XLOOKUP(J88,'Field Complete (Q1 2026)'!H:H,'Field Complete (Q1 2026)'!F:F,"")</f>
        <v>0</v>
      </c>
      <c r="M88" s="31" t="s">
        <v>16</v>
      </c>
      <c r="N88" s="31">
        <v>4</v>
      </c>
      <c r="O88" s="31" t="s">
        <v>81</v>
      </c>
      <c r="P88" s="31" t="s">
        <v>82</v>
      </c>
      <c r="Q88" s="31" t="s">
        <v>83</v>
      </c>
      <c r="R88" s="31"/>
      <c r="S88" s="31" t="s">
        <v>423</v>
      </c>
      <c r="T88" s="31" t="s">
        <v>15</v>
      </c>
      <c r="U88" s="31" t="s">
        <v>424</v>
      </c>
      <c r="V88" s="31" t="s">
        <v>14</v>
      </c>
      <c r="W88" s="31" t="s">
        <v>14</v>
      </c>
      <c r="X88" s="31" t="s">
        <v>425</v>
      </c>
      <c r="Y88" s="31" t="s">
        <v>87</v>
      </c>
      <c r="Z88" s="31" t="s">
        <v>13</v>
      </c>
      <c r="AA88" s="31"/>
      <c r="AB88" s="31" t="s">
        <v>426</v>
      </c>
    </row>
    <row r="89" spans="1:28">
      <c r="A89" s="70" t="s">
        <v>11</v>
      </c>
      <c r="B89" s="28" t="s">
        <v>16</v>
      </c>
      <c r="C89" s="28" t="s">
        <v>89</v>
      </c>
      <c r="D89" s="76"/>
      <c r="H89" s="48"/>
      <c r="J89" s="31" t="str">
        <f t="shared" si="2"/>
        <v>ConnectionDevice.CircuitID</v>
      </c>
      <c r="K89" s="31" t="b">
        <f t="shared" si="3"/>
        <v>1</v>
      </c>
      <c r="L89" s="101">
        <f>_xlfn.XLOOKUP(J89,'Field Complete (Q1 2026)'!H:H,'Field Complete (Q1 2026)'!F:F,"")</f>
        <v>0.98770000000000002</v>
      </c>
      <c r="M89" s="31" t="s">
        <v>16</v>
      </c>
      <c r="N89" s="31">
        <v>5</v>
      </c>
      <c r="O89" s="31" t="s">
        <v>89</v>
      </c>
      <c r="P89" s="31" t="s">
        <v>90</v>
      </c>
      <c r="Q89" s="31" t="s">
        <v>83</v>
      </c>
      <c r="R89" s="31"/>
      <c r="S89" s="31" t="s">
        <v>427</v>
      </c>
      <c r="T89" s="31" t="s">
        <v>168</v>
      </c>
      <c r="U89" s="31" t="s">
        <v>428</v>
      </c>
      <c r="V89" s="31" t="s">
        <v>14</v>
      </c>
      <c r="W89" s="31" t="s">
        <v>14</v>
      </c>
      <c r="X89" s="31" t="s">
        <v>425</v>
      </c>
      <c r="Y89" s="31" t="s">
        <v>95</v>
      </c>
      <c r="Z89" s="31" t="s">
        <v>13</v>
      </c>
      <c r="AA89" s="31" t="s">
        <v>429</v>
      </c>
      <c r="AB89" s="31" t="s">
        <v>430</v>
      </c>
    </row>
    <row r="90" spans="1:28">
      <c r="A90" s="70" t="s">
        <v>11</v>
      </c>
      <c r="B90" s="28" t="s">
        <v>16</v>
      </c>
      <c r="C90" s="28" t="s">
        <v>306</v>
      </c>
      <c r="D90" s="76"/>
      <c r="H90" s="48"/>
      <c r="J90" s="31" t="str">
        <f t="shared" si="2"/>
        <v>ConnectionDevice.LineClass</v>
      </c>
      <c r="K90" s="31" t="b">
        <f t="shared" si="3"/>
        <v>1</v>
      </c>
      <c r="L90" s="101">
        <f>_xlfn.XLOOKUP(J90,'Field Complete (Q1 2026)'!H:H,'Field Complete (Q1 2026)'!F:F,"")</f>
        <v>1</v>
      </c>
      <c r="M90" s="31" t="s">
        <v>16</v>
      </c>
      <c r="N90" s="31">
        <v>6</v>
      </c>
      <c r="O90" s="31" t="s">
        <v>306</v>
      </c>
      <c r="P90" s="31" t="s">
        <v>307</v>
      </c>
      <c r="Q90" s="31" t="s">
        <v>116</v>
      </c>
      <c r="R90" s="31" t="s">
        <v>431</v>
      </c>
      <c r="S90" s="31" t="s">
        <v>432</v>
      </c>
      <c r="T90" s="31" t="s">
        <v>13</v>
      </c>
      <c r="U90" s="31" t="s">
        <v>14</v>
      </c>
      <c r="V90" s="31" t="s">
        <v>14</v>
      </c>
      <c r="W90" s="31" t="s">
        <v>14</v>
      </c>
      <c r="X90" s="31" t="s">
        <v>15</v>
      </c>
      <c r="Y90" s="31" t="s">
        <v>95</v>
      </c>
      <c r="Z90" s="31" t="s">
        <v>13</v>
      </c>
      <c r="AA90" s="31"/>
      <c r="AB90" s="31" t="s">
        <v>433</v>
      </c>
    </row>
    <row r="91" spans="1:28">
      <c r="A91" s="70" t="s">
        <v>11</v>
      </c>
      <c r="B91" s="28" t="s">
        <v>16</v>
      </c>
      <c r="C91" s="28" t="s">
        <v>104</v>
      </c>
      <c r="D91" s="76"/>
      <c r="H91" s="48"/>
      <c r="J91" s="31" t="str">
        <f t="shared" si="2"/>
        <v>ConnectionDevice.SubstationID</v>
      </c>
      <c r="K91" s="31" t="b">
        <f t="shared" si="3"/>
        <v>1</v>
      </c>
      <c r="L91" s="101">
        <f>_xlfn.XLOOKUP(J91,'Field Complete (Q1 2026)'!H:H,'Field Complete (Q1 2026)'!F:F,"")</f>
        <v>0.7611</v>
      </c>
      <c r="M91" s="31" t="s">
        <v>16</v>
      </c>
      <c r="N91" s="31">
        <v>7</v>
      </c>
      <c r="O91" s="31" t="s">
        <v>104</v>
      </c>
      <c r="P91" s="31" t="s">
        <v>105</v>
      </c>
      <c r="Q91" s="31" t="s">
        <v>83</v>
      </c>
      <c r="R91" s="31"/>
      <c r="S91" s="31" t="s">
        <v>106</v>
      </c>
      <c r="T91" s="31" t="s">
        <v>168</v>
      </c>
      <c r="U91" s="31" t="s">
        <v>434</v>
      </c>
      <c r="V91" s="31" t="s">
        <v>268</v>
      </c>
      <c r="W91" s="31" t="s">
        <v>269</v>
      </c>
      <c r="X91" s="31" t="s">
        <v>435</v>
      </c>
      <c r="Y91" s="31" t="s">
        <v>95</v>
      </c>
      <c r="Z91" s="31" t="s">
        <v>13</v>
      </c>
      <c r="AA91" s="31" t="s">
        <v>436</v>
      </c>
      <c r="AB91" s="31" t="s">
        <v>437</v>
      </c>
    </row>
    <row r="92" spans="1:28">
      <c r="A92" s="70" t="s">
        <v>11</v>
      </c>
      <c r="B92" s="28" t="s">
        <v>16</v>
      </c>
      <c r="C92" s="28" t="s">
        <v>98</v>
      </c>
      <c r="D92" s="76"/>
      <c r="H92" s="48"/>
      <c r="J92" s="31" t="str">
        <f t="shared" si="2"/>
        <v>ConnectionDevice.UtilityID</v>
      </c>
      <c r="K92" s="31" t="b">
        <f t="shared" si="3"/>
        <v>1</v>
      </c>
      <c r="L92" s="101">
        <f>_xlfn.XLOOKUP(J92,'Field Complete (Q1 2026)'!H:H,'Field Complete (Q1 2026)'!F:F,"")</f>
        <v>1</v>
      </c>
      <c r="M92" s="31" t="s">
        <v>16</v>
      </c>
      <c r="N92" s="31">
        <v>8</v>
      </c>
      <c r="O92" s="31" t="s">
        <v>98</v>
      </c>
      <c r="P92" s="31" t="s">
        <v>99</v>
      </c>
      <c r="Q92" s="31" t="s">
        <v>100</v>
      </c>
      <c r="R92" s="31" t="s">
        <v>101</v>
      </c>
      <c r="S92" s="31" t="s">
        <v>102</v>
      </c>
      <c r="T92" s="31" t="s">
        <v>13</v>
      </c>
      <c r="U92" s="31" t="s">
        <v>14</v>
      </c>
      <c r="V92" s="31" t="s">
        <v>14</v>
      </c>
      <c r="W92" s="31" t="s">
        <v>14</v>
      </c>
      <c r="X92" s="31" t="s">
        <v>15</v>
      </c>
      <c r="Y92" s="31" t="s">
        <v>95</v>
      </c>
      <c r="Z92" s="31" t="s">
        <v>13</v>
      </c>
      <c r="AA92" s="31"/>
      <c r="AB92" s="31" t="s">
        <v>438</v>
      </c>
    </row>
    <row r="93" spans="1:28">
      <c r="A93" s="70" t="s">
        <v>11</v>
      </c>
      <c r="B93" s="28" t="s">
        <v>16</v>
      </c>
      <c r="C93" s="28" t="s">
        <v>128</v>
      </c>
      <c r="D93" s="76"/>
      <c r="H93" s="48"/>
      <c r="J93" s="31" t="str">
        <f t="shared" si="2"/>
        <v>ConnectionDevice.AssetLocation</v>
      </c>
      <c r="K93" s="31" t="b">
        <f t="shared" si="3"/>
        <v>1</v>
      </c>
      <c r="L93" s="101">
        <f>_xlfn.XLOOKUP(J93,'Field Complete (Q1 2026)'!H:H,'Field Complete (Q1 2026)'!F:F,"")</f>
        <v>1</v>
      </c>
      <c r="M93" s="31" t="s">
        <v>16</v>
      </c>
      <c r="N93" s="31">
        <v>9</v>
      </c>
      <c r="O93" s="31" t="s">
        <v>128</v>
      </c>
      <c r="P93" s="31" t="s">
        <v>129</v>
      </c>
      <c r="Q93" s="31" t="s">
        <v>130</v>
      </c>
      <c r="R93" s="31" t="s">
        <v>439</v>
      </c>
      <c r="S93" s="31" t="s">
        <v>440</v>
      </c>
      <c r="T93" s="31" t="s">
        <v>13</v>
      </c>
      <c r="U93" s="31" t="s">
        <v>441</v>
      </c>
      <c r="V93" s="31" t="s">
        <v>14</v>
      </c>
      <c r="W93" s="31" t="s">
        <v>14</v>
      </c>
      <c r="X93" s="31" t="s">
        <v>15</v>
      </c>
      <c r="Y93" s="31" t="s">
        <v>95</v>
      </c>
      <c r="Z93" s="31" t="s">
        <v>13</v>
      </c>
      <c r="AA93" s="31" t="s">
        <v>429</v>
      </c>
      <c r="AB93" s="31" t="s">
        <v>442</v>
      </c>
    </row>
    <row r="94" spans="1:28">
      <c r="A94" s="70" t="s">
        <v>11</v>
      </c>
      <c r="B94" s="28" t="s">
        <v>16</v>
      </c>
      <c r="C94" s="28" t="s">
        <v>443</v>
      </c>
      <c r="D94" s="76"/>
      <c r="H94" s="48"/>
      <c r="J94" s="31" t="str">
        <f t="shared" si="2"/>
        <v>ConnectionDevice.ConnectionDeviceType</v>
      </c>
      <c r="K94" s="31" t="b">
        <f t="shared" si="3"/>
        <v>1</v>
      </c>
      <c r="L94" s="101">
        <f>_xlfn.XLOOKUP(J94,'Field Complete (Q1 2026)'!H:H,'Field Complete (Q1 2026)'!F:F,"")</f>
        <v>1</v>
      </c>
      <c r="M94" s="31" t="s">
        <v>16</v>
      </c>
      <c r="N94" s="31">
        <v>10</v>
      </c>
      <c r="O94" s="31" t="s">
        <v>443</v>
      </c>
      <c r="P94" s="31" t="s">
        <v>444</v>
      </c>
      <c r="Q94" s="31" t="s">
        <v>116</v>
      </c>
      <c r="R94" s="31" t="s">
        <v>445</v>
      </c>
      <c r="S94" s="31" t="s">
        <v>446</v>
      </c>
      <c r="T94" s="31" t="s">
        <v>13</v>
      </c>
      <c r="U94" s="31" t="s">
        <v>447</v>
      </c>
      <c r="V94" s="31" t="s">
        <v>14</v>
      </c>
      <c r="W94" s="31" t="s">
        <v>14</v>
      </c>
      <c r="X94" s="31" t="s">
        <v>15</v>
      </c>
      <c r="Y94" s="31" t="s">
        <v>95</v>
      </c>
      <c r="Z94" s="31" t="s">
        <v>13</v>
      </c>
      <c r="AA94" s="31" t="s">
        <v>448</v>
      </c>
      <c r="AB94" s="31" t="s">
        <v>449</v>
      </c>
    </row>
    <row r="95" spans="1:28">
      <c r="A95" s="70" t="s">
        <v>11</v>
      </c>
      <c r="B95" s="28" t="s">
        <v>16</v>
      </c>
      <c r="C95" s="28" t="s">
        <v>450</v>
      </c>
      <c r="D95" s="76"/>
      <c r="H95" s="48"/>
      <c r="J95" s="31" t="str">
        <f t="shared" si="2"/>
        <v>ConnectionDevice.ConnectionDeviceTypeComment</v>
      </c>
      <c r="K95" s="31" t="b">
        <f t="shared" si="3"/>
        <v>1</v>
      </c>
      <c r="L95" s="101">
        <f>_xlfn.XLOOKUP(J95,'Field Complete (Q1 2026)'!H:H,'Field Complete (Q1 2026)'!F:F,"")</f>
        <v>4.0000000000000002E-4</v>
      </c>
      <c r="M95" s="31" t="s">
        <v>16</v>
      </c>
      <c r="N95" s="31">
        <v>11</v>
      </c>
      <c r="O95" s="31" t="s">
        <v>450</v>
      </c>
      <c r="P95" s="31" t="s">
        <v>451</v>
      </c>
      <c r="Q95" s="31" t="s">
        <v>116</v>
      </c>
      <c r="R95" s="31"/>
      <c r="S95" s="31" t="s">
        <v>452</v>
      </c>
      <c r="T95" s="31" t="s">
        <v>13</v>
      </c>
      <c r="U95" s="31" t="s">
        <v>453</v>
      </c>
      <c r="V95" s="31" t="s">
        <v>414</v>
      </c>
      <c r="W95" s="31" t="s">
        <v>414</v>
      </c>
      <c r="X95" s="31" t="s">
        <v>15</v>
      </c>
      <c r="Y95" s="31" t="s">
        <v>87</v>
      </c>
      <c r="Z95" s="31" t="s">
        <v>13</v>
      </c>
      <c r="AA95" s="31" t="s">
        <v>429</v>
      </c>
      <c r="AB95" s="31" t="s">
        <v>454</v>
      </c>
    </row>
    <row r="96" spans="1:28">
      <c r="A96" s="70" t="s">
        <v>11</v>
      </c>
      <c r="B96" s="28" t="s">
        <v>16</v>
      </c>
      <c r="C96" s="28" t="s">
        <v>455</v>
      </c>
      <c r="D96" s="76"/>
      <c r="H96" s="48"/>
      <c r="J96" s="31" t="str">
        <f t="shared" si="2"/>
        <v>ConnectionDevice.ConnectionDeviceSubtype</v>
      </c>
      <c r="K96" s="31" t="b">
        <f t="shared" si="3"/>
        <v>1</v>
      </c>
      <c r="L96" s="101">
        <f>_xlfn.XLOOKUP(J96,'Field Complete (Q1 2026)'!H:H,'Field Complete (Q1 2026)'!F:F,"")</f>
        <v>0</v>
      </c>
      <c r="M96" s="31" t="s">
        <v>16</v>
      </c>
      <c r="N96" s="31">
        <v>12</v>
      </c>
      <c r="O96" s="31" t="s">
        <v>455</v>
      </c>
      <c r="P96" s="31" t="s">
        <v>456</v>
      </c>
      <c r="Q96" s="31" t="s">
        <v>116</v>
      </c>
      <c r="R96" s="31" t="s">
        <v>457</v>
      </c>
      <c r="S96" s="31" t="s">
        <v>458</v>
      </c>
      <c r="T96" s="31" t="s">
        <v>15</v>
      </c>
      <c r="U96" s="31" t="s">
        <v>459</v>
      </c>
      <c r="V96" s="31" t="s">
        <v>414</v>
      </c>
      <c r="W96" s="31" t="s">
        <v>414</v>
      </c>
      <c r="X96" s="31" t="s">
        <v>15</v>
      </c>
      <c r="Y96" s="31" t="s">
        <v>219</v>
      </c>
      <c r="Z96" s="31" t="s">
        <v>13</v>
      </c>
      <c r="AA96" s="31" t="s">
        <v>429</v>
      </c>
      <c r="AB96" s="31" t="s">
        <v>460</v>
      </c>
    </row>
    <row r="97" spans="1:28">
      <c r="A97" s="70" t="s">
        <v>11</v>
      </c>
      <c r="B97" s="28" t="s">
        <v>16</v>
      </c>
      <c r="C97" s="28" t="s">
        <v>461</v>
      </c>
      <c r="D97" s="76"/>
      <c r="H97" s="48"/>
      <c r="J97" s="31" t="str">
        <f t="shared" si="2"/>
        <v>ConnectionDevice.ConnectionDeviceSubtypeComment</v>
      </c>
      <c r="K97" s="31" t="b">
        <f t="shared" si="3"/>
        <v>1</v>
      </c>
      <c r="L97" s="101">
        <f>_xlfn.XLOOKUP(J97,'Field Complete (Q1 2026)'!H:H,'Field Complete (Q1 2026)'!F:F,"")</f>
        <v>0</v>
      </c>
      <c r="M97" s="31" t="s">
        <v>16</v>
      </c>
      <c r="N97" s="31">
        <v>13</v>
      </c>
      <c r="O97" s="31" t="s">
        <v>461</v>
      </c>
      <c r="P97" s="31" t="s">
        <v>462</v>
      </c>
      <c r="Q97" s="31" t="s">
        <v>116</v>
      </c>
      <c r="R97" s="31"/>
      <c r="S97" s="31" t="s">
        <v>463</v>
      </c>
      <c r="T97" s="31" t="s">
        <v>15</v>
      </c>
      <c r="U97" s="31" t="s">
        <v>14</v>
      </c>
      <c r="V97" s="31" t="s">
        <v>14</v>
      </c>
      <c r="W97" s="31" t="s">
        <v>14</v>
      </c>
      <c r="X97" s="31" t="s">
        <v>15</v>
      </c>
      <c r="Y97" s="31" t="s">
        <v>87</v>
      </c>
      <c r="Z97" s="31" t="s">
        <v>13</v>
      </c>
      <c r="AA97" s="31" t="s">
        <v>429</v>
      </c>
      <c r="AB97" s="31" t="s">
        <v>464</v>
      </c>
    </row>
    <row r="98" spans="1:28">
      <c r="A98" s="70" t="s">
        <v>11</v>
      </c>
      <c r="B98" s="28" t="s">
        <v>16</v>
      </c>
      <c r="C98" s="28" t="s">
        <v>465</v>
      </c>
      <c r="D98" s="76"/>
      <c r="H98" s="48"/>
      <c r="J98" s="31" t="str">
        <f t="shared" si="2"/>
        <v>ConnectionDevice.AssociatedNominalVoltagekV</v>
      </c>
      <c r="K98" s="31" t="b">
        <f t="shared" si="3"/>
        <v>1</v>
      </c>
      <c r="L98" s="101">
        <f>_xlfn.XLOOKUP(J98,'Field Complete (Q1 2026)'!H:H,'Field Complete (Q1 2026)'!F:F,"")</f>
        <v>0.92649999999999999</v>
      </c>
      <c r="M98" s="31" t="s">
        <v>16</v>
      </c>
      <c r="N98" s="31">
        <v>14</v>
      </c>
      <c r="O98" s="31" t="s">
        <v>465</v>
      </c>
      <c r="P98" s="31" t="s">
        <v>466</v>
      </c>
      <c r="Q98" s="31" t="s">
        <v>100</v>
      </c>
      <c r="R98" s="31"/>
      <c r="S98" s="31" t="s">
        <v>467</v>
      </c>
      <c r="T98" s="31" t="s">
        <v>168</v>
      </c>
      <c r="U98" s="31" t="s">
        <v>468</v>
      </c>
      <c r="V98" s="31" t="s">
        <v>414</v>
      </c>
      <c r="W98" s="31" t="s">
        <v>469</v>
      </c>
      <c r="X98" s="31" t="s">
        <v>15</v>
      </c>
      <c r="Y98" s="31" t="s">
        <v>95</v>
      </c>
      <c r="Z98" s="31" t="s">
        <v>13</v>
      </c>
      <c r="AA98" s="31" t="s">
        <v>429</v>
      </c>
      <c r="AB98" s="31" t="s">
        <v>470</v>
      </c>
    </row>
    <row r="99" spans="1:28">
      <c r="A99" s="70" t="s">
        <v>11</v>
      </c>
      <c r="B99" s="28" t="s">
        <v>16</v>
      </c>
      <c r="C99" s="28" t="s">
        <v>471</v>
      </c>
      <c r="D99" s="76"/>
      <c r="H99" s="48"/>
      <c r="J99" s="31" t="str">
        <f t="shared" si="2"/>
        <v>ConnectionDevice.AssociatedOperatingVoltagekV</v>
      </c>
      <c r="K99" s="31" t="b">
        <f t="shared" si="3"/>
        <v>1</v>
      </c>
      <c r="L99" s="101">
        <f>_xlfn.XLOOKUP(J99,'Field Complete (Q1 2026)'!H:H,'Field Complete (Q1 2026)'!F:F,"")</f>
        <v>0</v>
      </c>
      <c r="M99" s="31" t="s">
        <v>16</v>
      </c>
      <c r="N99" s="31">
        <v>15</v>
      </c>
      <c r="O99" s="31" t="s">
        <v>471</v>
      </c>
      <c r="P99" s="31" t="s">
        <v>472</v>
      </c>
      <c r="Q99" s="31" t="s">
        <v>100</v>
      </c>
      <c r="R99" s="31"/>
      <c r="S99" s="31" t="s">
        <v>473</v>
      </c>
      <c r="T99" s="31" t="s">
        <v>15</v>
      </c>
      <c r="U99" s="31" t="s">
        <v>474</v>
      </c>
      <c r="V99" s="31" t="s">
        <v>474</v>
      </c>
      <c r="W99" s="31" t="s">
        <v>474</v>
      </c>
      <c r="X99" s="31" t="s">
        <v>15</v>
      </c>
      <c r="Y99" s="31" t="s">
        <v>180</v>
      </c>
      <c r="Z99" s="31" t="s">
        <v>13</v>
      </c>
      <c r="AA99" s="31" t="s">
        <v>429</v>
      </c>
      <c r="AB99" s="31" t="s">
        <v>475</v>
      </c>
    </row>
    <row r="100" spans="1:28">
      <c r="A100" s="70" t="s">
        <v>11</v>
      </c>
      <c r="B100" s="28" t="s">
        <v>16</v>
      </c>
      <c r="C100" s="28" t="s">
        <v>109</v>
      </c>
      <c r="D100" s="76"/>
      <c r="H100" s="48"/>
      <c r="J100" s="31" t="str">
        <f t="shared" si="2"/>
        <v>ConnectionDevice.CircuitName</v>
      </c>
      <c r="K100" s="31" t="b">
        <f t="shared" si="3"/>
        <v>1</v>
      </c>
      <c r="L100" s="101">
        <f>_xlfn.XLOOKUP(J100,'Field Complete (Q1 2026)'!H:H,'Field Complete (Q1 2026)'!F:F,"")</f>
        <v>0.99339999999999995</v>
      </c>
      <c r="M100" s="31" t="s">
        <v>16</v>
      </c>
      <c r="N100" s="31">
        <v>16</v>
      </c>
      <c r="O100" s="31" t="s">
        <v>109</v>
      </c>
      <c r="P100" s="31" t="s">
        <v>110</v>
      </c>
      <c r="Q100" s="31" t="s">
        <v>111</v>
      </c>
      <c r="R100" s="31"/>
      <c r="S100" s="31" t="s">
        <v>112</v>
      </c>
      <c r="T100" s="31" t="s">
        <v>168</v>
      </c>
      <c r="U100" s="31" t="s">
        <v>92</v>
      </c>
      <c r="V100" s="31" t="s">
        <v>476</v>
      </c>
      <c r="W100" s="31" t="s">
        <v>251</v>
      </c>
      <c r="X100" s="31" t="s">
        <v>425</v>
      </c>
      <c r="Y100" s="31" t="s">
        <v>95</v>
      </c>
      <c r="Z100" s="31" t="s">
        <v>13</v>
      </c>
      <c r="AA100" s="31" t="s">
        <v>429</v>
      </c>
      <c r="AB100" s="31" t="s">
        <v>477</v>
      </c>
    </row>
    <row r="101" spans="1:28">
      <c r="A101" s="70" t="s">
        <v>11</v>
      </c>
      <c r="B101" s="28" t="s">
        <v>16</v>
      </c>
      <c r="C101" s="28" t="s">
        <v>478</v>
      </c>
      <c r="D101" s="76"/>
      <c r="H101" s="48"/>
      <c r="J101" s="31" t="str">
        <f t="shared" si="2"/>
        <v>ConnectionDevice.Manufacturer</v>
      </c>
      <c r="K101" s="31" t="b">
        <f t="shared" si="3"/>
        <v>1</v>
      </c>
      <c r="L101" s="101">
        <f>_xlfn.XLOOKUP(J101,'Field Complete (Q1 2026)'!H:H,'Field Complete (Q1 2026)'!F:F,"")</f>
        <v>0</v>
      </c>
      <c r="M101" s="31" t="s">
        <v>16</v>
      </c>
      <c r="N101" s="31">
        <v>17</v>
      </c>
      <c r="O101" s="31" t="s">
        <v>478</v>
      </c>
      <c r="P101" s="31" t="s">
        <v>478</v>
      </c>
      <c r="Q101" s="31" t="s">
        <v>83</v>
      </c>
      <c r="R101" s="31"/>
      <c r="S101" s="31" t="s">
        <v>479</v>
      </c>
      <c r="T101" s="31" t="s">
        <v>15</v>
      </c>
      <c r="U101" s="31" t="s">
        <v>480</v>
      </c>
      <c r="V101" s="31" t="s">
        <v>481</v>
      </c>
      <c r="W101" s="31" t="s">
        <v>482</v>
      </c>
      <c r="X101" s="31" t="s">
        <v>15</v>
      </c>
      <c r="Y101" s="31" t="s">
        <v>219</v>
      </c>
      <c r="Z101" s="31" t="s">
        <v>13</v>
      </c>
      <c r="AA101" s="31" t="s">
        <v>429</v>
      </c>
      <c r="AB101" s="31" t="s">
        <v>483</v>
      </c>
    </row>
    <row r="102" spans="1:28">
      <c r="A102" s="70" t="s">
        <v>11</v>
      </c>
      <c r="B102" s="28" t="s">
        <v>16</v>
      </c>
      <c r="C102" s="28" t="s">
        <v>484</v>
      </c>
      <c r="D102" s="76"/>
      <c r="H102" s="48"/>
      <c r="J102" s="31" t="str">
        <f t="shared" si="2"/>
        <v>ConnectionDevice.ModelNumber</v>
      </c>
      <c r="K102" s="31" t="b">
        <f t="shared" si="3"/>
        <v>1</v>
      </c>
      <c r="L102" s="101">
        <f>_xlfn.XLOOKUP(J102,'Field Complete (Q1 2026)'!H:H,'Field Complete (Q1 2026)'!F:F,"")</f>
        <v>0</v>
      </c>
      <c r="M102" s="31" t="s">
        <v>16</v>
      </c>
      <c r="N102" s="31">
        <v>18</v>
      </c>
      <c r="O102" s="31" t="s">
        <v>484</v>
      </c>
      <c r="P102" s="31" t="s">
        <v>485</v>
      </c>
      <c r="Q102" s="31" t="s">
        <v>116</v>
      </c>
      <c r="R102" s="31"/>
      <c r="S102" s="31" t="s">
        <v>486</v>
      </c>
      <c r="T102" s="31" t="s">
        <v>15</v>
      </c>
      <c r="U102" s="31" t="s">
        <v>480</v>
      </c>
      <c r="V102" s="31" t="s">
        <v>487</v>
      </c>
      <c r="W102" s="31" t="s">
        <v>482</v>
      </c>
      <c r="X102" s="31" t="s">
        <v>15</v>
      </c>
      <c r="Y102" s="31" t="s">
        <v>219</v>
      </c>
      <c r="Z102" s="31" t="s">
        <v>13</v>
      </c>
      <c r="AA102" s="31" t="s">
        <v>429</v>
      </c>
      <c r="AB102" s="31" t="s">
        <v>488</v>
      </c>
    </row>
    <row r="103" spans="1:28">
      <c r="A103" s="70" t="s">
        <v>11</v>
      </c>
      <c r="B103" s="28" t="s">
        <v>16</v>
      </c>
      <c r="C103" s="28" t="s">
        <v>173</v>
      </c>
      <c r="D103" s="76"/>
      <c r="H103" s="48"/>
      <c r="J103" s="31" t="str">
        <f t="shared" si="2"/>
        <v>ConnectionDevice.LastInspectionDate</v>
      </c>
      <c r="K103" s="31" t="b">
        <f t="shared" si="3"/>
        <v>1</v>
      </c>
      <c r="L103" s="101">
        <f>_xlfn.XLOOKUP(J103,'Field Complete (Q1 2026)'!H:H,'Field Complete (Q1 2026)'!F:F,"")</f>
        <v>0</v>
      </c>
      <c r="M103" s="31" t="s">
        <v>16</v>
      </c>
      <c r="N103" s="31">
        <v>19</v>
      </c>
      <c r="O103" s="31" t="s">
        <v>173</v>
      </c>
      <c r="P103" s="31" t="s">
        <v>174</v>
      </c>
      <c r="Q103" s="31" t="s">
        <v>175</v>
      </c>
      <c r="R103" s="31"/>
      <c r="S103" s="31" t="s">
        <v>176</v>
      </c>
      <c r="T103" s="31" t="s">
        <v>15</v>
      </c>
      <c r="U103" s="31" t="s">
        <v>489</v>
      </c>
      <c r="V103" s="31" t="s">
        <v>490</v>
      </c>
      <c r="W103" s="31" t="s">
        <v>179</v>
      </c>
      <c r="X103" s="31" t="s">
        <v>15</v>
      </c>
      <c r="Y103" s="31" t="s">
        <v>180</v>
      </c>
      <c r="Z103" s="31" t="s">
        <v>13</v>
      </c>
      <c r="AA103" s="31" t="s">
        <v>429</v>
      </c>
      <c r="AB103" s="31" t="s">
        <v>491</v>
      </c>
    </row>
    <row r="104" spans="1:28">
      <c r="A104" s="70" t="s">
        <v>11</v>
      </c>
      <c r="B104" s="28" t="s">
        <v>16</v>
      </c>
      <c r="C104" s="28" t="s">
        <v>188</v>
      </c>
      <c r="D104" s="76"/>
      <c r="H104" s="48"/>
      <c r="J104" s="31" t="str">
        <f t="shared" si="2"/>
        <v>ConnectionDevice.InstallationDate</v>
      </c>
      <c r="K104" s="31" t="b">
        <f t="shared" si="3"/>
        <v>1</v>
      </c>
      <c r="L104" s="101">
        <f>_xlfn.XLOOKUP(J104,'Field Complete (Q1 2026)'!H:H,'Field Complete (Q1 2026)'!F:F,"")</f>
        <v>1.0800000000000001E-2</v>
      </c>
      <c r="M104" s="31" t="s">
        <v>16</v>
      </c>
      <c r="N104" s="31">
        <v>20</v>
      </c>
      <c r="O104" s="31" t="s">
        <v>188</v>
      </c>
      <c r="P104" s="31" t="s">
        <v>189</v>
      </c>
      <c r="Q104" s="31" t="s">
        <v>175</v>
      </c>
      <c r="R104" s="31"/>
      <c r="S104" s="31" t="s">
        <v>492</v>
      </c>
      <c r="T104" s="31" t="s">
        <v>168</v>
      </c>
      <c r="U104" s="31" t="s">
        <v>493</v>
      </c>
      <c r="V104" s="31" t="s">
        <v>192</v>
      </c>
      <c r="W104" s="31" t="s">
        <v>193</v>
      </c>
      <c r="X104" s="31" t="s">
        <v>15</v>
      </c>
      <c r="Y104" s="31" t="s">
        <v>180</v>
      </c>
      <c r="Z104" s="31" t="s">
        <v>13</v>
      </c>
      <c r="AA104" s="31" t="s">
        <v>429</v>
      </c>
      <c r="AB104" s="31" t="s">
        <v>494</v>
      </c>
    </row>
    <row r="105" spans="1:28">
      <c r="A105" s="70" t="s">
        <v>11</v>
      </c>
      <c r="B105" s="28" t="s">
        <v>16</v>
      </c>
      <c r="C105" s="28" t="s">
        <v>196</v>
      </c>
      <c r="D105" s="76"/>
      <c r="H105" s="48"/>
      <c r="J105" s="31" t="str">
        <f t="shared" si="2"/>
        <v>ConnectionDevice.InstallationYear</v>
      </c>
      <c r="K105" s="31" t="b">
        <f t="shared" si="3"/>
        <v>1</v>
      </c>
      <c r="L105" s="101">
        <f>_xlfn.XLOOKUP(J105,'Field Complete (Q1 2026)'!H:H,'Field Complete (Q1 2026)'!F:F,"")</f>
        <v>1.0800000000000001E-2</v>
      </c>
      <c r="M105" s="31" t="s">
        <v>16</v>
      </c>
      <c r="N105" s="31">
        <v>21</v>
      </c>
      <c r="O105" s="31" t="s">
        <v>196</v>
      </c>
      <c r="P105" s="31" t="s">
        <v>197</v>
      </c>
      <c r="Q105" s="31" t="s">
        <v>198</v>
      </c>
      <c r="R105" s="31"/>
      <c r="S105" s="31" t="s">
        <v>199</v>
      </c>
      <c r="T105" s="31" t="s">
        <v>168</v>
      </c>
      <c r="U105" s="31" t="s">
        <v>493</v>
      </c>
      <c r="V105" s="31" t="s">
        <v>495</v>
      </c>
      <c r="W105" s="31" t="s">
        <v>202</v>
      </c>
      <c r="X105" s="31" t="s">
        <v>15</v>
      </c>
      <c r="Y105" s="31" t="s">
        <v>180</v>
      </c>
      <c r="Z105" s="31" t="s">
        <v>13</v>
      </c>
      <c r="AA105" s="31" t="s">
        <v>496</v>
      </c>
      <c r="AB105" s="31" t="s">
        <v>497</v>
      </c>
    </row>
    <row r="106" spans="1:28">
      <c r="A106" s="70" t="s">
        <v>11</v>
      </c>
      <c r="B106" s="28" t="s">
        <v>16</v>
      </c>
      <c r="C106" s="28" t="s">
        <v>205</v>
      </c>
      <c r="D106" s="76"/>
      <c r="H106" s="48"/>
      <c r="J106" s="31" t="str">
        <f t="shared" si="2"/>
        <v>ConnectionDevice.EstimatedAge</v>
      </c>
      <c r="K106" s="31" t="b">
        <f t="shared" si="3"/>
        <v>1</v>
      </c>
      <c r="L106" s="101">
        <f>_xlfn.XLOOKUP(J106,'Field Complete (Q1 2026)'!H:H,'Field Complete (Q1 2026)'!F:F,"")</f>
        <v>0</v>
      </c>
      <c r="M106" s="31" t="s">
        <v>16</v>
      </c>
      <c r="N106" s="31">
        <v>22</v>
      </c>
      <c r="O106" s="31" t="s">
        <v>205</v>
      </c>
      <c r="P106" s="31" t="s">
        <v>206</v>
      </c>
      <c r="Q106" s="31" t="s">
        <v>100</v>
      </c>
      <c r="R106" s="31" t="s">
        <v>207</v>
      </c>
      <c r="S106" s="31" t="s">
        <v>285</v>
      </c>
      <c r="T106" s="31" t="s">
        <v>15</v>
      </c>
      <c r="U106" s="31" t="s">
        <v>498</v>
      </c>
      <c r="V106" s="31" t="s">
        <v>210</v>
      </c>
      <c r="W106" s="31" t="s">
        <v>202</v>
      </c>
      <c r="X106" s="31" t="s">
        <v>15</v>
      </c>
      <c r="Y106" s="31" t="s">
        <v>87</v>
      </c>
      <c r="Z106" s="31" t="s">
        <v>13</v>
      </c>
      <c r="AA106" s="31" t="s">
        <v>496</v>
      </c>
      <c r="AB106" s="31" t="s">
        <v>499</v>
      </c>
    </row>
    <row r="107" spans="1:28">
      <c r="A107" s="70" t="s">
        <v>11</v>
      </c>
      <c r="B107" s="28" t="s">
        <v>16</v>
      </c>
      <c r="C107" s="28" t="s">
        <v>213</v>
      </c>
      <c r="D107" s="76"/>
      <c r="H107" s="48"/>
      <c r="J107" s="31" t="str">
        <f t="shared" si="2"/>
        <v>ConnectionDevice.UsefulLifespan</v>
      </c>
      <c r="K107" s="31" t="b">
        <f t="shared" si="3"/>
        <v>1</v>
      </c>
      <c r="L107" s="101">
        <f>_xlfn.XLOOKUP(J107,'Field Complete (Q1 2026)'!H:H,'Field Complete (Q1 2026)'!F:F,"")</f>
        <v>0</v>
      </c>
      <c r="M107" s="31" t="s">
        <v>16</v>
      </c>
      <c r="N107" s="31">
        <v>23</v>
      </c>
      <c r="O107" s="31" t="s">
        <v>213</v>
      </c>
      <c r="P107" s="31" t="s">
        <v>214</v>
      </c>
      <c r="Q107" s="31" t="s">
        <v>198</v>
      </c>
      <c r="R107" s="31"/>
      <c r="S107" s="31" t="s">
        <v>215</v>
      </c>
      <c r="T107" s="31" t="s">
        <v>15</v>
      </c>
      <c r="U107" s="31" t="s">
        <v>500</v>
      </c>
      <c r="V107" s="31" t="s">
        <v>217</v>
      </c>
      <c r="W107" s="31" t="s">
        <v>218</v>
      </c>
      <c r="X107" s="31" t="s">
        <v>15</v>
      </c>
      <c r="Y107" s="31" t="s">
        <v>219</v>
      </c>
      <c r="Z107" s="31" t="s">
        <v>13</v>
      </c>
      <c r="AA107" s="31" t="s">
        <v>496</v>
      </c>
      <c r="AB107" s="31" t="s">
        <v>501</v>
      </c>
    </row>
    <row r="108" spans="1:28">
      <c r="A108" s="71" t="s">
        <v>11</v>
      </c>
      <c r="B108" s="17" t="s">
        <v>16</v>
      </c>
      <c r="C108" s="17" t="s">
        <v>400</v>
      </c>
      <c r="D108" s="77"/>
      <c r="E108" s="54"/>
      <c r="F108" s="54"/>
      <c r="G108" s="54"/>
      <c r="H108" s="55"/>
      <c r="J108" s="31" t="str">
        <f t="shared" si="2"/>
        <v>ConnectionDevice.HFTDClass</v>
      </c>
      <c r="K108" s="31" t="b">
        <f t="shared" si="3"/>
        <v>1</v>
      </c>
      <c r="L108" s="101">
        <f>_xlfn.XLOOKUP(J108,'Field Complete (Q1 2026)'!H:H,'Field Complete (Q1 2026)'!F:F,"")</f>
        <v>1</v>
      </c>
      <c r="M108" s="31" t="s">
        <v>16</v>
      </c>
      <c r="N108" s="31">
        <v>24</v>
      </c>
      <c r="O108" s="31" t="s">
        <v>400</v>
      </c>
      <c r="P108" s="31" t="s">
        <v>401</v>
      </c>
      <c r="Q108" s="31" t="s">
        <v>100</v>
      </c>
      <c r="R108" s="31" t="s">
        <v>402</v>
      </c>
      <c r="S108" s="31" t="s">
        <v>403</v>
      </c>
      <c r="T108" s="31" t="s">
        <v>13</v>
      </c>
      <c r="U108" s="31" t="s">
        <v>502</v>
      </c>
      <c r="V108" s="31" t="s">
        <v>14</v>
      </c>
      <c r="W108" s="31" t="s">
        <v>14</v>
      </c>
      <c r="X108" s="31" t="s">
        <v>15</v>
      </c>
      <c r="Y108" s="31" t="s">
        <v>95</v>
      </c>
      <c r="Z108" s="31" t="s">
        <v>13</v>
      </c>
      <c r="AA108" s="31" t="s">
        <v>429</v>
      </c>
      <c r="AB108" s="31" t="s">
        <v>503</v>
      </c>
    </row>
    <row r="109" spans="1:28">
      <c r="A109" s="35" t="s">
        <v>11</v>
      </c>
      <c r="B109" s="12" t="s">
        <v>17</v>
      </c>
      <c r="C109" s="12" t="s">
        <v>504</v>
      </c>
      <c r="D109" s="75"/>
      <c r="E109" s="52"/>
      <c r="F109" s="52"/>
      <c r="G109" s="52"/>
      <c r="H109" s="53"/>
      <c r="J109" s="31" t="str">
        <f t="shared" si="2"/>
        <v>CustomerMeter.MeterID</v>
      </c>
      <c r="K109" s="31" t="b">
        <f t="shared" si="3"/>
        <v>1</v>
      </c>
      <c r="L109" s="101">
        <f>_xlfn.XLOOKUP(J109,'Field Complete (Q1 2026)'!H:H,'Field Complete (Q1 2026)'!F:F,"")</f>
        <v>1</v>
      </c>
      <c r="M109" s="31" t="s">
        <v>17</v>
      </c>
      <c r="N109" s="31">
        <v>1</v>
      </c>
      <c r="O109" s="31" t="s">
        <v>504</v>
      </c>
      <c r="P109" s="31" t="s">
        <v>505</v>
      </c>
      <c r="Q109" s="31" t="s">
        <v>83</v>
      </c>
      <c r="R109" s="31"/>
      <c r="S109" s="31" t="s">
        <v>506</v>
      </c>
      <c r="T109" s="31" t="s">
        <v>13</v>
      </c>
      <c r="U109" s="31" t="s">
        <v>507</v>
      </c>
      <c r="V109" s="31" t="s">
        <v>14</v>
      </c>
      <c r="W109" s="31" t="s">
        <v>14</v>
      </c>
      <c r="X109" s="31" t="s">
        <v>508</v>
      </c>
      <c r="Y109" s="31" t="s">
        <v>95</v>
      </c>
      <c r="Z109" s="31" t="s">
        <v>13</v>
      </c>
      <c r="AA109" s="31" t="s">
        <v>509</v>
      </c>
      <c r="AB109" s="31" t="s">
        <v>510</v>
      </c>
    </row>
    <row r="110" spans="1:28">
      <c r="A110" s="38" t="s">
        <v>11</v>
      </c>
      <c r="B110" t="s">
        <v>17</v>
      </c>
      <c r="C110" t="s">
        <v>98</v>
      </c>
      <c r="D110" s="76"/>
      <c r="H110" s="48"/>
      <c r="J110" s="31" t="str">
        <f t="shared" si="2"/>
        <v>CustomerMeter.UtilityID</v>
      </c>
      <c r="K110" s="31" t="b">
        <f t="shared" si="3"/>
        <v>1</v>
      </c>
      <c r="L110" s="101">
        <f>_xlfn.XLOOKUP(J110,'Field Complete (Q1 2026)'!H:H,'Field Complete (Q1 2026)'!F:F,"")</f>
        <v>1</v>
      </c>
      <c r="M110" s="31" t="s">
        <v>17</v>
      </c>
      <c r="N110" s="31">
        <v>2</v>
      </c>
      <c r="O110" s="31" t="s">
        <v>98</v>
      </c>
      <c r="P110" s="31" t="s">
        <v>99</v>
      </c>
      <c r="Q110" s="31" t="s">
        <v>100</v>
      </c>
      <c r="R110" s="31" t="s">
        <v>101</v>
      </c>
      <c r="S110" s="31" t="s">
        <v>102</v>
      </c>
      <c r="T110" s="31" t="s">
        <v>13</v>
      </c>
      <c r="U110" s="31" t="s">
        <v>14</v>
      </c>
      <c r="V110" s="31" t="s">
        <v>14</v>
      </c>
      <c r="W110" s="31" t="s">
        <v>14</v>
      </c>
      <c r="X110" s="31" t="s">
        <v>15</v>
      </c>
      <c r="Y110" s="31" t="s">
        <v>95</v>
      </c>
      <c r="Z110" s="31" t="s">
        <v>13</v>
      </c>
      <c r="AA110" s="31"/>
      <c r="AB110" s="31" t="s">
        <v>511</v>
      </c>
    </row>
    <row r="111" spans="1:28">
      <c r="A111" s="38" t="s">
        <v>11</v>
      </c>
      <c r="B111" t="s">
        <v>17</v>
      </c>
      <c r="C111" t="s">
        <v>81</v>
      </c>
      <c r="D111" s="76"/>
      <c r="H111" s="48"/>
      <c r="J111" s="31" t="str">
        <f t="shared" si="2"/>
        <v>CustomerMeter.SegmentID</v>
      </c>
      <c r="K111" s="31" t="b">
        <f t="shared" si="3"/>
        <v>1</v>
      </c>
      <c r="L111" s="101">
        <f>_xlfn.XLOOKUP(J111,'Field Complete (Q1 2026)'!H:H,'Field Complete (Q1 2026)'!F:F,"")</f>
        <v>0</v>
      </c>
      <c r="M111" s="31" t="s">
        <v>17</v>
      </c>
      <c r="N111" s="31">
        <v>3</v>
      </c>
      <c r="O111" s="31" t="s">
        <v>81</v>
      </c>
      <c r="P111" s="31" t="s">
        <v>82</v>
      </c>
      <c r="Q111" s="31" t="s">
        <v>83</v>
      </c>
      <c r="R111" s="31"/>
      <c r="S111" s="31" t="s">
        <v>423</v>
      </c>
      <c r="T111" s="31" t="s">
        <v>15</v>
      </c>
      <c r="U111" s="31" t="s">
        <v>14</v>
      </c>
      <c r="V111" s="31" t="s">
        <v>14</v>
      </c>
      <c r="W111" s="31" t="s">
        <v>14</v>
      </c>
      <c r="X111" s="31" t="s">
        <v>508</v>
      </c>
      <c r="Y111" s="31" t="s">
        <v>87</v>
      </c>
      <c r="Z111" s="31" t="s">
        <v>13</v>
      </c>
      <c r="AA111" s="31"/>
      <c r="AB111" s="31" t="s">
        <v>512</v>
      </c>
    </row>
    <row r="112" spans="1:28">
      <c r="A112" s="38" t="s">
        <v>11</v>
      </c>
      <c r="B112" t="s">
        <v>17</v>
      </c>
      <c r="C112" t="s">
        <v>89</v>
      </c>
      <c r="D112" s="76"/>
      <c r="H112" s="48"/>
      <c r="J112" s="31" t="str">
        <f t="shared" si="2"/>
        <v>CustomerMeter.CircuitID</v>
      </c>
      <c r="K112" s="31" t="b">
        <f t="shared" si="3"/>
        <v>1</v>
      </c>
      <c r="L112" s="101">
        <f>_xlfn.XLOOKUP(J112,'Field Complete (Q1 2026)'!H:H,'Field Complete (Q1 2026)'!F:F,"")</f>
        <v>0.999</v>
      </c>
      <c r="M112" s="31" t="s">
        <v>17</v>
      </c>
      <c r="N112" s="31">
        <v>4</v>
      </c>
      <c r="O112" s="31" t="s">
        <v>89</v>
      </c>
      <c r="P112" s="31" t="s">
        <v>90</v>
      </c>
      <c r="Q112" s="31" t="s">
        <v>83</v>
      </c>
      <c r="R112" s="31"/>
      <c r="S112" s="31" t="s">
        <v>427</v>
      </c>
      <c r="T112" s="31" t="s">
        <v>168</v>
      </c>
      <c r="U112" s="31" t="s">
        <v>14</v>
      </c>
      <c r="V112" s="31" t="s">
        <v>14</v>
      </c>
      <c r="W112" s="31" t="s">
        <v>14</v>
      </c>
      <c r="X112" s="31" t="s">
        <v>508</v>
      </c>
      <c r="Y112" s="31" t="s">
        <v>95</v>
      </c>
      <c r="Z112" s="31" t="s">
        <v>13</v>
      </c>
      <c r="AA112" s="31"/>
      <c r="AB112" s="31" t="s">
        <v>513</v>
      </c>
    </row>
    <row r="113" spans="1:28">
      <c r="A113" s="38" t="s">
        <v>11</v>
      </c>
      <c r="B113" t="s">
        <v>17</v>
      </c>
      <c r="C113" t="s">
        <v>104</v>
      </c>
      <c r="D113" s="76"/>
      <c r="H113" s="48"/>
      <c r="J113" s="31" t="str">
        <f t="shared" si="2"/>
        <v>CustomerMeter.SubstationID</v>
      </c>
      <c r="K113" s="31" t="b">
        <f t="shared" si="3"/>
        <v>1</v>
      </c>
      <c r="L113" s="101">
        <f>_xlfn.XLOOKUP(J113,'Field Complete (Q1 2026)'!H:H,'Field Complete (Q1 2026)'!F:F,"")</f>
        <v>0.97360000000000002</v>
      </c>
      <c r="M113" s="31" t="s">
        <v>17</v>
      </c>
      <c r="N113" s="31">
        <v>5</v>
      </c>
      <c r="O113" s="31" t="s">
        <v>104</v>
      </c>
      <c r="P113" s="31" t="s">
        <v>105</v>
      </c>
      <c r="Q113" s="31" t="s">
        <v>83</v>
      </c>
      <c r="R113" s="31"/>
      <c r="S113" s="31" t="s">
        <v>106</v>
      </c>
      <c r="T113" s="31" t="s">
        <v>168</v>
      </c>
      <c r="U113" s="31" t="s">
        <v>14</v>
      </c>
      <c r="V113" s="31" t="s">
        <v>14</v>
      </c>
      <c r="W113" s="31" t="s">
        <v>14</v>
      </c>
      <c r="X113" s="31" t="s">
        <v>508</v>
      </c>
      <c r="Y113" s="31" t="s">
        <v>95</v>
      </c>
      <c r="Z113" s="31" t="s">
        <v>13</v>
      </c>
      <c r="AA113" s="31"/>
      <c r="AB113" s="31" t="s">
        <v>514</v>
      </c>
    </row>
    <row r="114" spans="1:28">
      <c r="A114" s="38" t="s">
        <v>11</v>
      </c>
      <c r="B114" t="s">
        <v>17</v>
      </c>
      <c r="C114" t="s">
        <v>109</v>
      </c>
      <c r="D114" s="76"/>
      <c r="H114" s="48"/>
      <c r="J114" s="31" t="str">
        <f t="shared" si="2"/>
        <v>CustomerMeter.CircuitName</v>
      </c>
      <c r="K114" s="31" t="b">
        <f t="shared" si="3"/>
        <v>1</v>
      </c>
      <c r="L114" s="101">
        <f>_xlfn.XLOOKUP(J114,'Field Complete (Q1 2026)'!H:H,'Field Complete (Q1 2026)'!F:F,"")</f>
        <v>0.99860000000000004</v>
      </c>
      <c r="M114" s="31" t="s">
        <v>17</v>
      </c>
      <c r="N114" s="31">
        <v>6</v>
      </c>
      <c r="O114" s="31" t="s">
        <v>109</v>
      </c>
      <c r="P114" s="31" t="s">
        <v>110</v>
      </c>
      <c r="Q114" s="31" t="s">
        <v>111</v>
      </c>
      <c r="R114" s="31"/>
      <c r="S114" s="31" t="s">
        <v>515</v>
      </c>
      <c r="T114" s="31" t="s">
        <v>168</v>
      </c>
      <c r="U114" s="31" t="s">
        <v>14</v>
      </c>
      <c r="V114" s="31" t="s">
        <v>14</v>
      </c>
      <c r="W114" s="31" t="s">
        <v>14</v>
      </c>
      <c r="X114" s="31" t="s">
        <v>508</v>
      </c>
      <c r="Y114" s="31" t="s">
        <v>95</v>
      </c>
      <c r="Z114" s="31" t="s">
        <v>13</v>
      </c>
      <c r="AA114" s="31"/>
      <c r="AB114" s="31" t="s">
        <v>516</v>
      </c>
    </row>
    <row r="115" spans="1:28">
      <c r="A115" s="38" t="s">
        <v>11</v>
      </c>
      <c r="B115" t="s">
        <v>17</v>
      </c>
      <c r="C115" t="s">
        <v>517</v>
      </c>
      <c r="D115" s="76"/>
      <c r="H115" s="48"/>
      <c r="J115" s="31" t="str">
        <f t="shared" si="2"/>
        <v>CustomerMeter.MeterType</v>
      </c>
      <c r="K115" s="31" t="b">
        <f t="shared" si="3"/>
        <v>1</v>
      </c>
      <c r="L115" s="101">
        <f>_xlfn.XLOOKUP(J115,'Field Complete (Q1 2026)'!H:H,'Field Complete (Q1 2026)'!F:F,"")</f>
        <v>0.999</v>
      </c>
      <c r="M115" s="31" t="s">
        <v>17</v>
      </c>
      <c r="N115" s="31">
        <v>7</v>
      </c>
      <c r="O115" s="31" t="s">
        <v>517</v>
      </c>
      <c r="P115" s="31" t="s">
        <v>518</v>
      </c>
      <c r="Q115" s="31" t="s">
        <v>130</v>
      </c>
      <c r="R115" s="31" t="s">
        <v>519</v>
      </c>
      <c r="S115" s="31" t="s">
        <v>520</v>
      </c>
      <c r="T115" s="31" t="s">
        <v>168</v>
      </c>
      <c r="U115" s="31" t="s">
        <v>14</v>
      </c>
      <c r="V115" s="31" t="s">
        <v>14</v>
      </c>
      <c r="W115" s="31" t="s">
        <v>14</v>
      </c>
      <c r="X115" s="31" t="s">
        <v>508</v>
      </c>
      <c r="Y115" s="31" t="s">
        <v>95</v>
      </c>
      <c r="Z115" s="31" t="s">
        <v>13</v>
      </c>
      <c r="AA115" s="31"/>
      <c r="AB115" s="31" t="s">
        <v>521</v>
      </c>
    </row>
    <row r="116" spans="1:28">
      <c r="A116" s="38" t="s">
        <v>11</v>
      </c>
      <c r="B116" t="s">
        <v>17</v>
      </c>
      <c r="C116" t="s">
        <v>478</v>
      </c>
      <c r="D116" s="76"/>
      <c r="H116" s="48"/>
      <c r="J116" s="31" t="str">
        <f t="shared" si="2"/>
        <v>CustomerMeter.Manufacturer</v>
      </c>
      <c r="K116" s="31" t="b">
        <f t="shared" si="3"/>
        <v>1</v>
      </c>
      <c r="L116" s="101">
        <f>_xlfn.XLOOKUP(J116,'Field Complete (Q1 2026)'!H:H,'Field Complete (Q1 2026)'!F:F,"")</f>
        <v>0.99950000000000006</v>
      </c>
      <c r="M116" s="31" t="s">
        <v>17</v>
      </c>
      <c r="N116" s="31">
        <v>8</v>
      </c>
      <c r="O116" s="31" t="s">
        <v>478</v>
      </c>
      <c r="P116" s="31" t="s">
        <v>478</v>
      </c>
      <c r="Q116" s="31" t="s">
        <v>83</v>
      </c>
      <c r="R116" s="31"/>
      <c r="S116" s="31" t="s">
        <v>522</v>
      </c>
      <c r="T116" s="31" t="s">
        <v>168</v>
      </c>
      <c r="U116" s="31" t="s">
        <v>14</v>
      </c>
      <c r="V116" s="31" t="s">
        <v>14</v>
      </c>
      <c r="W116" s="31" t="s">
        <v>14</v>
      </c>
      <c r="X116" s="31" t="s">
        <v>508</v>
      </c>
      <c r="Y116" s="31" t="s">
        <v>95</v>
      </c>
      <c r="Z116" s="31" t="s">
        <v>13</v>
      </c>
      <c r="AA116" s="31"/>
      <c r="AB116" s="31" t="s">
        <v>523</v>
      </c>
    </row>
    <row r="117" spans="1:28">
      <c r="A117" s="38" t="s">
        <v>11</v>
      </c>
      <c r="B117" t="s">
        <v>17</v>
      </c>
      <c r="C117" t="s">
        <v>484</v>
      </c>
      <c r="D117" s="76"/>
      <c r="H117" s="48"/>
      <c r="J117" s="31" t="str">
        <f t="shared" si="2"/>
        <v>CustomerMeter.ModelNumber</v>
      </c>
      <c r="K117" s="31" t="b">
        <f t="shared" si="3"/>
        <v>1</v>
      </c>
      <c r="L117" s="101">
        <f>_xlfn.XLOOKUP(J117,'Field Complete (Q1 2026)'!H:H,'Field Complete (Q1 2026)'!F:F,"")</f>
        <v>1</v>
      </c>
      <c r="M117" s="31" t="s">
        <v>17</v>
      </c>
      <c r="N117" s="31">
        <v>9</v>
      </c>
      <c r="O117" s="31" t="s">
        <v>484</v>
      </c>
      <c r="P117" s="31" t="s">
        <v>485</v>
      </c>
      <c r="Q117" s="31" t="s">
        <v>116</v>
      </c>
      <c r="R117" s="31"/>
      <c r="S117" s="31" t="s">
        <v>486</v>
      </c>
      <c r="T117" s="31" t="s">
        <v>13</v>
      </c>
      <c r="U117" s="31" t="s">
        <v>14</v>
      </c>
      <c r="V117" s="31" t="s">
        <v>14</v>
      </c>
      <c r="W117" s="31" t="s">
        <v>14</v>
      </c>
      <c r="X117" s="31" t="s">
        <v>508</v>
      </c>
      <c r="Y117" s="31" t="s">
        <v>95</v>
      </c>
      <c r="Z117" s="31" t="s">
        <v>13</v>
      </c>
      <c r="AA117" s="31"/>
      <c r="AB117" s="31" t="s">
        <v>524</v>
      </c>
    </row>
    <row r="118" spans="1:28">
      <c r="A118" s="38" t="s">
        <v>11</v>
      </c>
      <c r="B118" t="s">
        <v>17</v>
      </c>
      <c r="C118" t="s">
        <v>188</v>
      </c>
      <c r="D118" s="76"/>
      <c r="H118" s="48"/>
      <c r="J118" s="31" t="str">
        <f t="shared" si="2"/>
        <v>CustomerMeter.InstallationDate</v>
      </c>
      <c r="K118" s="31" t="b">
        <f t="shared" si="3"/>
        <v>1</v>
      </c>
      <c r="L118" s="101">
        <f>_xlfn.XLOOKUP(J118,'Field Complete (Q1 2026)'!H:H,'Field Complete (Q1 2026)'!F:F,"")</f>
        <v>1</v>
      </c>
      <c r="M118" s="31" t="s">
        <v>17</v>
      </c>
      <c r="N118" s="31">
        <v>10</v>
      </c>
      <c r="O118" s="31" t="s">
        <v>188</v>
      </c>
      <c r="P118" s="31" t="s">
        <v>189</v>
      </c>
      <c r="Q118" s="31" t="s">
        <v>175</v>
      </c>
      <c r="R118" s="31"/>
      <c r="S118" s="31" t="s">
        <v>190</v>
      </c>
      <c r="T118" s="31" t="s">
        <v>13</v>
      </c>
      <c r="U118" s="31" t="s">
        <v>14</v>
      </c>
      <c r="V118" s="31" t="s">
        <v>14</v>
      </c>
      <c r="W118" s="31" t="s">
        <v>14</v>
      </c>
      <c r="X118" s="31" t="s">
        <v>508</v>
      </c>
      <c r="Y118" s="31" t="s">
        <v>95</v>
      </c>
      <c r="Z118" s="31" t="s">
        <v>13</v>
      </c>
      <c r="AA118" s="31" t="s">
        <v>525</v>
      </c>
      <c r="AB118" s="31" t="s">
        <v>526</v>
      </c>
    </row>
    <row r="119" spans="1:28">
      <c r="A119" s="38" t="s">
        <v>11</v>
      </c>
      <c r="B119" t="s">
        <v>17</v>
      </c>
      <c r="C119" t="s">
        <v>196</v>
      </c>
      <c r="D119" s="76"/>
      <c r="H119" s="48"/>
      <c r="J119" s="31" t="str">
        <f t="shared" si="2"/>
        <v>CustomerMeter.InstallationYear</v>
      </c>
      <c r="K119" s="31" t="b">
        <f t="shared" si="3"/>
        <v>1</v>
      </c>
      <c r="L119" s="101">
        <f>_xlfn.XLOOKUP(J119,'Field Complete (Q1 2026)'!H:H,'Field Complete (Q1 2026)'!F:F,"")</f>
        <v>1</v>
      </c>
      <c r="M119" s="31" t="s">
        <v>17</v>
      </c>
      <c r="N119" s="31">
        <v>11</v>
      </c>
      <c r="O119" s="31" t="s">
        <v>196</v>
      </c>
      <c r="P119" s="31" t="s">
        <v>197</v>
      </c>
      <c r="Q119" s="31" t="s">
        <v>198</v>
      </c>
      <c r="R119" s="31"/>
      <c r="S119" s="31" t="s">
        <v>199</v>
      </c>
      <c r="T119" s="31" t="s">
        <v>13</v>
      </c>
      <c r="U119" s="31" t="s">
        <v>14</v>
      </c>
      <c r="V119" s="31" t="s">
        <v>14</v>
      </c>
      <c r="W119" s="31" t="s">
        <v>14</v>
      </c>
      <c r="X119" s="31" t="s">
        <v>508</v>
      </c>
      <c r="Y119" s="31" t="s">
        <v>95</v>
      </c>
      <c r="Z119" s="31" t="s">
        <v>13</v>
      </c>
      <c r="AA119" s="31" t="s">
        <v>525</v>
      </c>
      <c r="AB119" s="31" t="s">
        <v>527</v>
      </c>
    </row>
    <row r="120" spans="1:28">
      <c r="A120" s="38" t="s">
        <v>11</v>
      </c>
      <c r="B120" t="s">
        <v>17</v>
      </c>
      <c r="C120" t="s">
        <v>205</v>
      </c>
      <c r="D120" s="76"/>
      <c r="H120" s="48"/>
      <c r="J120" s="31" t="str">
        <f t="shared" si="2"/>
        <v>CustomerMeter.EstimatedAge</v>
      </c>
      <c r="K120" s="31" t="b">
        <f t="shared" si="3"/>
        <v>1</v>
      </c>
      <c r="L120" s="101">
        <f>_xlfn.XLOOKUP(J120,'Field Complete (Q1 2026)'!H:H,'Field Complete (Q1 2026)'!F:F,"")</f>
        <v>0</v>
      </c>
      <c r="M120" s="31" t="s">
        <v>17</v>
      </c>
      <c r="N120" s="31">
        <v>12</v>
      </c>
      <c r="O120" s="31" t="s">
        <v>205</v>
      </c>
      <c r="P120" s="31" t="s">
        <v>206</v>
      </c>
      <c r="Q120" s="31" t="s">
        <v>100</v>
      </c>
      <c r="R120" s="31" t="s">
        <v>528</v>
      </c>
      <c r="S120" s="31" t="s">
        <v>285</v>
      </c>
      <c r="T120" s="31" t="s">
        <v>15</v>
      </c>
      <c r="U120" s="31" t="s">
        <v>14</v>
      </c>
      <c r="V120" s="31" t="s">
        <v>14</v>
      </c>
      <c r="W120" s="31" t="s">
        <v>14</v>
      </c>
      <c r="X120" s="31" t="s">
        <v>508</v>
      </c>
      <c r="Y120" s="31" t="s">
        <v>87</v>
      </c>
      <c r="Z120" s="31" t="s">
        <v>13</v>
      </c>
      <c r="AA120" s="31" t="s">
        <v>529</v>
      </c>
      <c r="AB120" s="31" t="s">
        <v>530</v>
      </c>
    </row>
    <row r="121" spans="1:28">
      <c r="A121" s="40" t="s">
        <v>11</v>
      </c>
      <c r="B121" s="13" t="s">
        <v>17</v>
      </c>
      <c r="C121" s="13" t="s">
        <v>400</v>
      </c>
      <c r="D121" s="77"/>
      <c r="E121" s="54"/>
      <c r="F121" s="54"/>
      <c r="G121" s="54"/>
      <c r="H121" s="55"/>
      <c r="J121" s="31" t="str">
        <f t="shared" si="2"/>
        <v>CustomerMeter.HFTDClass</v>
      </c>
      <c r="K121" s="31" t="b">
        <f t="shared" si="3"/>
        <v>1</v>
      </c>
      <c r="L121" s="101">
        <f>_xlfn.XLOOKUP(J121,'Field Complete (Q1 2026)'!H:H,'Field Complete (Q1 2026)'!F:F,"")</f>
        <v>1</v>
      </c>
      <c r="M121" s="31" t="s">
        <v>17</v>
      </c>
      <c r="N121" s="31">
        <v>13</v>
      </c>
      <c r="O121" s="31" t="s">
        <v>400</v>
      </c>
      <c r="P121" s="31" t="s">
        <v>401</v>
      </c>
      <c r="Q121" s="31" t="s">
        <v>100</v>
      </c>
      <c r="R121" s="31" t="s">
        <v>402</v>
      </c>
      <c r="S121" s="31" t="s">
        <v>403</v>
      </c>
      <c r="T121" s="31" t="s">
        <v>13</v>
      </c>
      <c r="U121" s="31" t="s">
        <v>14</v>
      </c>
      <c r="V121" s="31" t="s">
        <v>14</v>
      </c>
      <c r="W121" s="31" t="s">
        <v>14</v>
      </c>
      <c r="X121" s="31" t="s">
        <v>15</v>
      </c>
      <c r="Y121" s="31" t="s">
        <v>95</v>
      </c>
      <c r="Z121" s="31" t="s">
        <v>13</v>
      </c>
      <c r="AA121" s="31"/>
      <c r="AB121" s="31" t="s">
        <v>531</v>
      </c>
    </row>
    <row r="122" spans="1:28">
      <c r="A122" s="69" t="s">
        <v>11</v>
      </c>
      <c r="B122" s="16" t="s">
        <v>18</v>
      </c>
      <c r="C122" s="16" t="s">
        <v>373</v>
      </c>
      <c r="D122" s="75"/>
      <c r="E122" s="52"/>
      <c r="F122" s="52"/>
      <c r="G122" s="52"/>
      <c r="H122" s="53"/>
      <c r="J122" s="31" t="str">
        <f t="shared" si="2"/>
        <v>Fuse.AssetID</v>
      </c>
      <c r="K122" s="31" t="b">
        <f t="shared" si="3"/>
        <v>1</v>
      </c>
      <c r="L122" s="101">
        <f>_xlfn.XLOOKUP(J122,'Field Complete (Q1 2026)'!H:H,'Field Complete (Q1 2026)'!F:F,"")</f>
        <v>1</v>
      </c>
      <c r="M122" s="31" t="s">
        <v>18</v>
      </c>
      <c r="N122" s="31">
        <v>1</v>
      </c>
      <c r="O122" s="31" t="s">
        <v>373</v>
      </c>
      <c r="P122" s="31" t="s">
        <v>374</v>
      </c>
      <c r="Q122" s="31" t="s">
        <v>83</v>
      </c>
      <c r="R122" s="31"/>
      <c r="S122" s="31" t="s">
        <v>532</v>
      </c>
      <c r="T122" s="31" t="s">
        <v>13</v>
      </c>
      <c r="U122" s="31" t="s">
        <v>14</v>
      </c>
      <c r="V122" s="31" t="s">
        <v>14</v>
      </c>
      <c r="W122" s="31" t="s">
        <v>14</v>
      </c>
      <c r="X122" s="31" t="s">
        <v>533</v>
      </c>
      <c r="Y122" s="31" t="s">
        <v>95</v>
      </c>
      <c r="Z122" s="31" t="s">
        <v>13</v>
      </c>
      <c r="AA122" s="31" t="s">
        <v>534</v>
      </c>
      <c r="AB122" s="31" t="s">
        <v>535</v>
      </c>
    </row>
    <row r="123" spans="1:28">
      <c r="A123" s="70" t="s">
        <v>11</v>
      </c>
      <c r="B123" s="28" t="s">
        <v>18</v>
      </c>
      <c r="C123" s="28" t="s">
        <v>536</v>
      </c>
      <c r="D123" s="76"/>
      <c r="H123" s="48"/>
      <c r="J123" s="31" t="str">
        <f t="shared" si="2"/>
        <v>Fuse.SupportStructureID</v>
      </c>
      <c r="K123" s="31" t="b">
        <f t="shared" si="3"/>
        <v>1</v>
      </c>
      <c r="L123" s="101">
        <f>_xlfn.XLOOKUP(J123,'Field Complete (Q1 2026)'!H:H,'Field Complete (Q1 2026)'!F:F,"")</f>
        <v>0.97970000000000002</v>
      </c>
      <c r="M123" s="31" t="s">
        <v>18</v>
      </c>
      <c r="N123" s="31">
        <v>2</v>
      </c>
      <c r="O123" s="31" t="s">
        <v>536</v>
      </c>
      <c r="P123" s="31" t="s">
        <v>537</v>
      </c>
      <c r="Q123" s="31" t="s">
        <v>83</v>
      </c>
      <c r="R123" s="31"/>
      <c r="S123" s="31" t="s">
        <v>538</v>
      </c>
      <c r="T123" s="31" t="s">
        <v>168</v>
      </c>
      <c r="U123" s="31" t="s">
        <v>92</v>
      </c>
      <c r="V123" s="31" t="s">
        <v>476</v>
      </c>
      <c r="W123" s="31" t="s">
        <v>251</v>
      </c>
      <c r="X123" s="31" t="s">
        <v>533</v>
      </c>
      <c r="Y123" s="31" t="s">
        <v>95</v>
      </c>
      <c r="Z123" s="31" t="s">
        <v>13</v>
      </c>
      <c r="AA123" s="31"/>
      <c r="AB123" s="31" t="s">
        <v>539</v>
      </c>
    </row>
    <row r="124" spans="1:28">
      <c r="A124" s="70" t="s">
        <v>11</v>
      </c>
      <c r="B124" s="28" t="s">
        <v>18</v>
      </c>
      <c r="C124" s="28" t="s">
        <v>98</v>
      </c>
      <c r="D124" s="76"/>
      <c r="H124" s="48"/>
      <c r="J124" s="31" t="str">
        <f t="shared" si="2"/>
        <v>Fuse.UtilityID</v>
      </c>
      <c r="K124" s="31" t="b">
        <f t="shared" si="3"/>
        <v>1</v>
      </c>
      <c r="L124" s="101">
        <f>_xlfn.XLOOKUP(J124,'Field Complete (Q1 2026)'!H:H,'Field Complete (Q1 2026)'!F:F,"")</f>
        <v>1</v>
      </c>
      <c r="M124" s="31" t="s">
        <v>18</v>
      </c>
      <c r="N124" s="31">
        <v>3</v>
      </c>
      <c r="O124" s="31" t="s">
        <v>98</v>
      </c>
      <c r="P124" s="31" t="s">
        <v>99</v>
      </c>
      <c r="Q124" s="31" t="s">
        <v>100</v>
      </c>
      <c r="R124" s="31" t="s">
        <v>101</v>
      </c>
      <c r="S124" s="31" t="s">
        <v>102</v>
      </c>
      <c r="T124" s="31" t="s">
        <v>13</v>
      </c>
      <c r="U124" s="31" t="s">
        <v>14</v>
      </c>
      <c r="V124" s="31" t="s">
        <v>14</v>
      </c>
      <c r="W124" s="31" t="s">
        <v>14</v>
      </c>
      <c r="X124" s="31" t="s">
        <v>15</v>
      </c>
      <c r="Y124" s="31" t="s">
        <v>95</v>
      </c>
      <c r="Z124" s="31" t="s">
        <v>13</v>
      </c>
      <c r="AA124" s="31" t="s">
        <v>14</v>
      </c>
      <c r="AB124" s="31" t="s">
        <v>540</v>
      </c>
    </row>
    <row r="125" spans="1:28">
      <c r="A125" s="70" t="s">
        <v>11</v>
      </c>
      <c r="B125" s="28" t="s">
        <v>18</v>
      </c>
      <c r="C125" s="28" t="s">
        <v>104</v>
      </c>
      <c r="D125" s="76"/>
      <c r="H125" s="48"/>
      <c r="J125" s="31" t="str">
        <f t="shared" si="2"/>
        <v>Fuse.SubstationID</v>
      </c>
      <c r="K125" s="31" t="b">
        <f t="shared" si="3"/>
        <v>1</v>
      </c>
      <c r="L125" s="101">
        <f>_xlfn.XLOOKUP(J125,'Field Complete (Q1 2026)'!H:H,'Field Complete (Q1 2026)'!F:F,"")</f>
        <v>0.98929999999999996</v>
      </c>
      <c r="M125" s="31" t="s">
        <v>18</v>
      </c>
      <c r="N125" s="31">
        <v>4</v>
      </c>
      <c r="O125" s="31" t="s">
        <v>104</v>
      </c>
      <c r="P125" s="31" t="s">
        <v>105</v>
      </c>
      <c r="Q125" s="31" t="s">
        <v>83</v>
      </c>
      <c r="R125" s="31"/>
      <c r="S125" s="31" t="s">
        <v>106</v>
      </c>
      <c r="T125" s="31" t="s">
        <v>168</v>
      </c>
      <c r="U125" s="31" t="s">
        <v>92</v>
      </c>
      <c r="V125" s="31" t="s">
        <v>541</v>
      </c>
      <c r="W125" s="31" t="s">
        <v>251</v>
      </c>
      <c r="X125" s="31" t="s">
        <v>533</v>
      </c>
      <c r="Y125" s="31" t="s">
        <v>95</v>
      </c>
      <c r="Z125" s="31" t="s">
        <v>13</v>
      </c>
      <c r="AA125" s="31" t="s">
        <v>542</v>
      </c>
      <c r="AB125" s="31" t="s">
        <v>543</v>
      </c>
    </row>
    <row r="126" spans="1:28">
      <c r="A126" s="70" t="s">
        <v>11</v>
      </c>
      <c r="B126" s="28" t="s">
        <v>18</v>
      </c>
      <c r="C126" s="28" t="s">
        <v>81</v>
      </c>
      <c r="D126" s="76"/>
      <c r="H126" s="48"/>
      <c r="J126" s="31" t="str">
        <f t="shared" si="2"/>
        <v>Fuse.SegmentID</v>
      </c>
      <c r="K126" s="31" t="b">
        <f t="shared" si="3"/>
        <v>1</v>
      </c>
      <c r="L126" s="101">
        <f>_xlfn.XLOOKUP(J126,'Field Complete (Q1 2026)'!H:H,'Field Complete (Q1 2026)'!F:F,"")</f>
        <v>0</v>
      </c>
      <c r="M126" s="31" t="s">
        <v>18</v>
      </c>
      <c r="N126" s="31">
        <v>5</v>
      </c>
      <c r="O126" s="31" t="s">
        <v>81</v>
      </c>
      <c r="P126" s="31" t="s">
        <v>82</v>
      </c>
      <c r="Q126" s="31" t="s">
        <v>83</v>
      </c>
      <c r="R126" s="31"/>
      <c r="S126" s="31" t="s">
        <v>423</v>
      </c>
      <c r="T126" s="31" t="s">
        <v>15</v>
      </c>
      <c r="U126" s="31" t="s">
        <v>544</v>
      </c>
      <c r="V126" s="31" t="s">
        <v>86</v>
      </c>
      <c r="W126" s="31" t="s">
        <v>86</v>
      </c>
      <c r="X126" s="31" t="s">
        <v>533</v>
      </c>
      <c r="Y126" s="31" t="s">
        <v>87</v>
      </c>
      <c r="Z126" s="31" t="s">
        <v>13</v>
      </c>
      <c r="AA126" s="31"/>
      <c r="AB126" s="31" t="s">
        <v>545</v>
      </c>
    </row>
    <row r="127" spans="1:28">
      <c r="A127" s="70" t="s">
        <v>11</v>
      </c>
      <c r="B127" s="28" t="s">
        <v>18</v>
      </c>
      <c r="C127" s="28" t="s">
        <v>89</v>
      </c>
      <c r="D127" s="76"/>
      <c r="H127" s="48"/>
      <c r="J127" s="31" t="str">
        <f t="shared" si="2"/>
        <v>Fuse.CircuitID</v>
      </c>
      <c r="K127" s="31" t="b">
        <f t="shared" si="3"/>
        <v>1</v>
      </c>
      <c r="L127" s="101">
        <f>_xlfn.XLOOKUP(J127,'Field Complete (Q1 2026)'!H:H,'Field Complete (Q1 2026)'!F:F,"")</f>
        <v>1</v>
      </c>
      <c r="M127" s="31" t="s">
        <v>18</v>
      </c>
      <c r="N127" s="31">
        <v>6</v>
      </c>
      <c r="O127" s="31" t="s">
        <v>89</v>
      </c>
      <c r="P127" s="31" t="s">
        <v>90</v>
      </c>
      <c r="Q127" s="31" t="s">
        <v>83</v>
      </c>
      <c r="R127" s="31"/>
      <c r="S127" s="31" t="s">
        <v>427</v>
      </c>
      <c r="T127" s="31" t="s">
        <v>13</v>
      </c>
      <c r="U127" s="31" t="s">
        <v>14</v>
      </c>
      <c r="V127" s="31" t="s">
        <v>14</v>
      </c>
      <c r="W127" s="31" t="s">
        <v>14</v>
      </c>
      <c r="X127" s="31" t="s">
        <v>533</v>
      </c>
      <c r="Y127" s="31" t="s">
        <v>95</v>
      </c>
      <c r="Z127" s="31" t="s">
        <v>13</v>
      </c>
      <c r="AA127" s="31" t="s">
        <v>542</v>
      </c>
      <c r="AB127" s="31" t="s">
        <v>546</v>
      </c>
    </row>
    <row r="128" spans="1:28">
      <c r="A128" s="70" t="s">
        <v>11</v>
      </c>
      <c r="B128" s="28" t="s">
        <v>18</v>
      </c>
      <c r="C128" s="28" t="s">
        <v>465</v>
      </c>
      <c r="D128" s="76"/>
      <c r="H128" s="48"/>
      <c r="J128" s="31" t="str">
        <f t="shared" si="2"/>
        <v>Fuse.AssociatedNominalVoltagekV</v>
      </c>
      <c r="K128" s="31" t="b">
        <f t="shared" si="3"/>
        <v>1</v>
      </c>
      <c r="L128" s="101">
        <f>_xlfn.XLOOKUP(J128,'Field Complete (Q1 2026)'!H:H,'Field Complete (Q1 2026)'!F:F,"")</f>
        <v>1</v>
      </c>
      <c r="M128" s="31" t="s">
        <v>18</v>
      </c>
      <c r="N128" s="31">
        <v>7</v>
      </c>
      <c r="O128" s="31" t="s">
        <v>465</v>
      </c>
      <c r="P128" s="31" t="s">
        <v>466</v>
      </c>
      <c r="Q128" s="31" t="s">
        <v>100</v>
      </c>
      <c r="R128" s="31"/>
      <c r="S128" s="31" t="s">
        <v>467</v>
      </c>
      <c r="T128" s="31" t="s">
        <v>13</v>
      </c>
      <c r="U128" s="31" t="s">
        <v>547</v>
      </c>
      <c r="V128" s="31" t="s">
        <v>14</v>
      </c>
      <c r="W128" s="31" t="s">
        <v>14</v>
      </c>
      <c r="X128" s="31" t="s">
        <v>533</v>
      </c>
      <c r="Y128" s="31" t="s">
        <v>95</v>
      </c>
      <c r="Z128" s="31" t="s">
        <v>13</v>
      </c>
      <c r="AA128" s="31" t="s">
        <v>14</v>
      </c>
      <c r="AB128" s="31" t="s">
        <v>548</v>
      </c>
    </row>
    <row r="129" spans="1:28">
      <c r="A129" s="70" t="s">
        <v>11</v>
      </c>
      <c r="B129" s="28" t="s">
        <v>18</v>
      </c>
      <c r="C129" s="28" t="s">
        <v>471</v>
      </c>
      <c r="D129" s="76"/>
      <c r="H129" s="48"/>
      <c r="J129" s="31" t="str">
        <f t="shared" si="2"/>
        <v>Fuse.AssociatedOperatingVoltagekV</v>
      </c>
      <c r="K129" s="31" t="b">
        <f t="shared" si="3"/>
        <v>1</v>
      </c>
      <c r="L129" s="101">
        <f>_xlfn.XLOOKUP(J129,'Field Complete (Q1 2026)'!H:H,'Field Complete (Q1 2026)'!F:F,"")</f>
        <v>1</v>
      </c>
      <c r="M129" s="31" t="s">
        <v>18</v>
      </c>
      <c r="N129" s="31">
        <v>8</v>
      </c>
      <c r="O129" s="31" t="s">
        <v>471</v>
      </c>
      <c r="P129" s="31" t="s">
        <v>472</v>
      </c>
      <c r="Q129" s="31" t="s">
        <v>100</v>
      </c>
      <c r="R129" s="31"/>
      <c r="S129" s="31" t="s">
        <v>473</v>
      </c>
      <c r="T129" s="31" t="s">
        <v>13</v>
      </c>
      <c r="U129" s="31" t="s">
        <v>14</v>
      </c>
      <c r="V129" s="31" t="s">
        <v>547</v>
      </c>
      <c r="W129" s="31" t="s">
        <v>547</v>
      </c>
      <c r="X129" s="31" t="s">
        <v>533</v>
      </c>
      <c r="Y129" s="31" t="s">
        <v>95</v>
      </c>
      <c r="Z129" s="31" t="s">
        <v>13</v>
      </c>
      <c r="AA129" s="31" t="s">
        <v>542</v>
      </c>
      <c r="AB129" s="31" t="s">
        <v>549</v>
      </c>
    </row>
    <row r="130" spans="1:28">
      <c r="A130" s="70" t="s">
        <v>11</v>
      </c>
      <c r="B130" s="28" t="s">
        <v>18</v>
      </c>
      <c r="C130" s="28" t="s">
        <v>109</v>
      </c>
      <c r="D130" s="76"/>
      <c r="H130" s="48"/>
      <c r="J130" s="31" t="str">
        <f t="shared" si="2"/>
        <v>Fuse.CircuitName</v>
      </c>
      <c r="K130" s="31" t="b">
        <f t="shared" si="3"/>
        <v>1</v>
      </c>
      <c r="L130" s="101">
        <f>_xlfn.XLOOKUP(J130,'Field Complete (Q1 2026)'!H:H,'Field Complete (Q1 2026)'!F:F,"")</f>
        <v>1</v>
      </c>
      <c r="M130" s="31" t="s">
        <v>18</v>
      </c>
      <c r="N130" s="31">
        <v>9</v>
      </c>
      <c r="O130" s="31" t="s">
        <v>109</v>
      </c>
      <c r="P130" s="31" t="s">
        <v>110</v>
      </c>
      <c r="Q130" s="31" t="s">
        <v>111</v>
      </c>
      <c r="R130" s="31"/>
      <c r="S130" s="31" t="s">
        <v>515</v>
      </c>
      <c r="T130" s="31" t="s">
        <v>13</v>
      </c>
      <c r="U130" s="31" t="s">
        <v>14</v>
      </c>
      <c r="V130" s="31" t="s">
        <v>14</v>
      </c>
      <c r="W130" s="31" t="s">
        <v>14</v>
      </c>
      <c r="X130" s="31" t="s">
        <v>533</v>
      </c>
      <c r="Y130" s="31" t="s">
        <v>95</v>
      </c>
      <c r="Z130" s="31" t="s">
        <v>13</v>
      </c>
      <c r="AA130" s="31" t="s">
        <v>542</v>
      </c>
      <c r="AB130" s="31" t="s">
        <v>550</v>
      </c>
    </row>
    <row r="131" spans="1:28">
      <c r="A131" s="70" t="s">
        <v>11</v>
      </c>
      <c r="B131" s="28" t="s">
        <v>18</v>
      </c>
      <c r="C131" s="28" t="s">
        <v>173</v>
      </c>
      <c r="D131" s="76"/>
      <c r="H131" s="48"/>
      <c r="J131" s="31" t="str">
        <f t="shared" si="2"/>
        <v>Fuse.LastInspectionDate</v>
      </c>
      <c r="K131" s="31" t="b">
        <f t="shared" si="3"/>
        <v>1</v>
      </c>
      <c r="L131" s="101">
        <f>_xlfn.XLOOKUP(J131,'Field Complete (Q1 2026)'!H:H,'Field Complete (Q1 2026)'!F:F,"")</f>
        <v>0.92349999999999999</v>
      </c>
      <c r="M131" s="31" t="s">
        <v>18</v>
      </c>
      <c r="N131" s="31">
        <v>10</v>
      </c>
      <c r="O131" s="31" t="s">
        <v>173</v>
      </c>
      <c r="P131" s="31" t="s">
        <v>174</v>
      </c>
      <c r="Q131" s="31" t="s">
        <v>175</v>
      </c>
      <c r="R131" s="31"/>
      <c r="S131" s="31" t="s">
        <v>176</v>
      </c>
      <c r="T131" s="31" t="s">
        <v>168</v>
      </c>
      <c r="U131" s="31" t="s">
        <v>551</v>
      </c>
      <c r="V131" s="31" t="s">
        <v>339</v>
      </c>
      <c r="W131" s="31" t="s">
        <v>552</v>
      </c>
      <c r="X131" s="31" t="s">
        <v>533</v>
      </c>
      <c r="Y131" s="31" t="s">
        <v>95</v>
      </c>
      <c r="Z131" s="31" t="s">
        <v>13</v>
      </c>
      <c r="AA131" s="31" t="s">
        <v>14</v>
      </c>
      <c r="AB131" s="31" t="s">
        <v>553</v>
      </c>
    </row>
    <row r="132" spans="1:28">
      <c r="A132" s="70" t="s">
        <v>11</v>
      </c>
      <c r="B132" s="28" t="s">
        <v>18</v>
      </c>
      <c r="C132" s="28" t="s">
        <v>183</v>
      </c>
      <c r="D132" s="76"/>
      <c r="H132" s="48"/>
      <c r="J132" s="31" t="str">
        <f t="shared" ref="J132:J195" si="4">CONCATENATE(SUBSTITUTE(B132," ",""),".",SUBSTITUTE(C132," ",""))</f>
        <v>Fuse.LastMaintenanceDate</v>
      </c>
      <c r="K132" s="31" t="b">
        <f t="shared" ref="K132:K195" si="5">J132=AB132</f>
        <v>1</v>
      </c>
      <c r="L132" s="101">
        <f>_xlfn.XLOOKUP(J132,'Field Complete (Q1 2026)'!H:H,'Field Complete (Q1 2026)'!F:F,"")</f>
        <v>6.1999999999999998E-3</v>
      </c>
      <c r="M132" s="31" t="s">
        <v>18</v>
      </c>
      <c r="N132" s="31">
        <v>11</v>
      </c>
      <c r="O132" s="31" t="s">
        <v>183</v>
      </c>
      <c r="P132" s="31" t="s">
        <v>184</v>
      </c>
      <c r="Q132" s="31" t="s">
        <v>175</v>
      </c>
      <c r="R132" s="31"/>
      <c r="S132" s="31" t="s">
        <v>185</v>
      </c>
      <c r="T132" s="31" t="s">
        <v>168</v>
      </c>
      <c r="U132" s="31" t="s">
        <v>554</v>
      </c>
      <c r="V132" s="31" t="s">
        <v>14</v>
      </c>
      <c r="W132" s="31" t="s">
        <v>14</v>
      </c>
      <c r="X132" s="31" t="s">
        <v>533</v>
      </c>
      <c r="Y132" s="31" t="s">
        <v>219</v>
      </c>
      <c r="Z132" s="31" t="s">
        <v>13</v>
      </c>
      <c r="AA132" s="31" t="s">
        <v>14</v>
      </c>
      <c r="AB132" s="31" t="s">
        <v>555</v>
      </c>
    </row>
    <row r="133" spans="1:28">
      <c r="A133" s="70" t="s">
        <v>11</v>
      </c>
      <c r="B133" s="28" t="s">
        <v>18</v>
      </c>
      <c r="C133" s="28" t="s">
        <v>556</v>
      </c>
      <c r="D133" s="76"/>
      <c r="H133" s="48"/>
      <c r="J133" s="31" t="str">
        <f t="shared" si="4"/>
        <v>Fuse.ExemptionStatus</v>
      </c>
      <c r="K133" s="31" t="b">
        <f t="shared" si="5"/>
        <v>1</v>
      </c>
      <c r="L133" s="101">
        <f>_xlfn.XLOOKUP(J133,'Field Complete (Q1 2026)'!H:H,'Field Complete (Q1 2026)'!F:F,"")</f>
        <v>0.99980000000000002</v>
      </c>
      <c r="M133" s="31" t="s">
        <v>18</v>
      </c>
      <c r="N133" s="31">
        <v>12</v>
      </c>
      <c r="O133" s="31" t="s">
        <v>556</v>
      </c>
      <c r="P133" s="31" t="s">
        <v>557</v>
      </c>
      <c r="Q133" s="31" t="s">
        <v>558</v>
      </c>
      <c r="R133" s="31" t="s">
        <v>559</v>
      </c>
      <c r="S133" s="31" t="s">
        <v>560</v>
      </c>
      <c r="T133" s="31" t="s">
        <v>168</v>
      </c>
      <c r="U133" s="31" t="s">
        <v>561</v>
      </c>
      <c r="V133" s="31" t="s">
        <v>476</v>
      </c>
      <c r="W133" s="31" t="s">
        <v>251</v>
      </c>
      <c r="X133" s="31" t="s">
        <v>533</v>
      </c>
      <c r="Y133" s="31" t="s">
        <v>95</v>
      </c>
      <c r="Z133" s="31" t="s">
        <v>13</v>
      </c>
      <c r="AA133" s="31" t="s">
        <v>14</v>
      </c>
      <c r="AB133" s="31" t="s">
        <v>562</v>
      </c>
    </row>
    <row r="134" spans="1:28">
      <c r="A134" s="70" t="s">
        <v>11</v>
      </c>
      <c r="B134" s="28" t="s">
        <v>18</v>
      </c>
      <c r="C134" s="28" t="s">
        <v>563</v>
      </c>
      <c r="D134" s="76"/>
      <c r="H134" s="48"/>
      <c r="J134" s="31" t="str">
        <f t="shared" si="4"/>
        <v>Fuse.FuseRating</v>
      </c>
      <c r="K134" s="31" t="b">
        <f t="shared" si="5"/>
        <v>1</v>
      </c>
      <c r="L134" s="101">
        <f>_xlfn.XLOOKUP(J134,'Field Complete (Q1 2026)'!H:H,'Field Complete (Q1 2026)'!F:F,"")</f>
        <v>1</v>
      </c>
      <c r="M134" s="31" t="s">
        <v>18</v>
      </c>
      <c r="N134" s="31">
        <v>13</v>
      </c>
      <c r="O134" s="31" t="s">
        <v>563</v>
      </c>
      <c r="P134" s="31" t="s">
        <v>564</v>
      </c>
      <c r="Q134" s="31" t="s">
        <v>136</v>
      </c>
      <c r="R134" s="31"/>
      <c r="S134" s="31" t="s">
        <v>565</v>
      </c>
      <c r="T134" s="31" t="s">
        <v>168</v>
      </c>
      <c r="U134" s="31" t="s">
        <v>92</v>
      </c>
      <c r="V134" s="31" t="s">
        <v>476</v>
      </c>
      <c r="W134" s="31" t="s">
        <v>566</v>
      </c>
      <c r="X134" s="31" t="s">
        <v>533</v>
      </c>
      <c r="Y134" s="31" t="s">
        <v>95</v>
      </c>
      <c r="Z134" s="31" t="s">
        <v>13</v>
      </c>
      <c r="AA134" s="31" t="s">
        <v>14</v>
      </c>
      <c r="AB134" s="31" t="s">
        <v>567</v>
      </c>
    </row>
    <row r="135" spans="1:28">
      <c r="A135" s="70" t="s">
        <v>11</v>
      </c>
      <c r="B135" s="28" t="s">
        <v>18</v>
      </c>
      <c r="C135" s="28" t="s">
        <v>568</v>
      </c>
      <c r="D135" s="76"/>
      <c r="H135" s="48"/>
      <c r="J135" s="31" t="str">
        <f t="shared" si="4"/>
        <v>Fuse.FuseType</v>
      </c>
      <c r="K135" s="31" t="b">
        <f t="shared" si="5"/>
        <v>1</v>
      </c>
      <c r="L135" s="101">
        <f>_xlfn.XLOOKUP(J135,'Field Complete (Q1 2026)'!H:H,'Field Complete (Q1 2026)'!F:F,"")</f>
        <v>1</v>
      </c>
      <c r="M135" s="31" t="s">
        <v>18</v>
      </c>
      <c r="N135" s="31">
        <v>14</v>
      </c>
      <c r="O135" s="31" t="s">
        <v>568</v>
      </c>
      <c r="P135" s="31" t="s">
        <v>569</v>
      </c>
      <c r="Q135" s="31" t="s">
        <v>116</v>
      </c>
      <c r="R135" s="31" t="s">
        <v>570</v>
      </c>
      <c r="S135" s="31" t="s">
        <v>571</v>
      </c>
      <c r="T135" s="31" t="s">
        <v>168</v>
      </c>
      <c r="U135" s="31" t="s">
        <v>92</v>
      </c>
      <c r="V135" s="31" t="s">
        <v>476</v>
      </c>
      <c r="W135" s="31" t="s">
        <v>566</v>
      </c>
      <c r="X135" s="31" t="s">
        <v>533</v>
      </c>
      <c r="Y135" s="31" t="s">
        <v>95</v>
      </c>
      <c r="Z135" s="31" t="s">
        <v>13</v>
      </c>
      <c r="AA135" s="31" t="s">
        <v>14</v>
      </c>
      <c r="AB135" s="31" t="s">
        <v>572</v>
      </c>
    </row>
    <row r="136" spans="1:28">
      <c r="A136" s="70" t="s">
        <v>11</v>
      </c>
      <c r="B136" s="28" t="s">
        <v>18</v>
      </c>
      <c r="C136" s="28" t="s">
        <v>573</v>
      </c>
      <c r="D136" s="76"/>
      <c r="H136" s="48"/>
      <c r="J136" s="31" t="str">
        <f t="shared" si="4"/>
        <v>Fuse.FuseTypeComment</v>
      </c>
      <c r="K136" s="31" t="b">
        <f t="shared" si="5"/>
        <v>1</v>
      </c>
      <c r="L136" s="101">
        <f>_xlfn.XLOOKUP(J136,'Field Complete (Q1 2026)'!H:H,'Field Complete (Q1 2026)'!F:F,"")</f>
        <v>0.2631</v>
      </c>
      <c r="M136" s="31" t="s">
        <v>18</v>
      </c>
      <c r="N136" s="31">
        <v>15</v>
      </c>
      <c r="O136" s="31" t="s">
        <v>573</v>
      </c>
      <c r="P136" s="31" t="s">
        <v>574</v>
      </c>
      <c r="Q136" s="31" t="s">
        <v>83</v>
      </c>
      <c r="R136" s="31"/>
      <c r="S136" s="31" t="s">
        <v>575</v>
      </c>
      <c r="T136" s="31" t="s">
        <v>13</v>
      </c>
      <c r="U136" s="31" t="s">
        <v>576</v>
      </c>
      <c r="V136" s="31" t="s">
        <v>14</v>
      </c>
      <c r="W136" s="31" t="s">
        <v>14</v>
      </c>
      <c r="X136" s="31" t="s">
        <v>533</v>
      </c>
      <c r="Y136" s="31" t="s">
        <v>87</v>
      </c>
      <c r="Z136" s="31" t="s">
        <v>13</v>
      </c>
      <c r="AA136" s="31" t="s">
        <v>14</v>
      </c>
      <c r="AB136" s="31" t="s">
        <v>577</v>
      </c>
    </row>
    <row r="137" spans="1:28">
      <c r="A137" s="70" t="s">
        <v>11</v>
      </c>
      <c r="B137" s="28" t="s">
        <v>18</v>
      </c>
      <c r="C137" s="28" t="s">
        <v>578</v>
      </c>
      <c r="D137" s="76"/>
      <c r="H137" s="48"/>
      <c r="J137" s="31" t="str">
        <f t="shared" si="4"/>
        <v>Fuse.FuseSubtype</v>
      </c>
      <c r="K137" s="31" t="b">
        <f t="shared" si="5"/>
        <v>1</v>
      </c>
      <c r="L137" s="101">
        <f>_xlfn.XLOOKUP(J137,'Field Complete (Q1 2026)'!H:H,'Field Complete (Q1 2026)'!F:F,"")</f>
        <v>0</v>
      </c>
      <c r="M137" s="31" t="s">
        <v>18</v>
      </c>
      <c r="N137" s="31">
        <v>16</v>
      </c>
      <c r="O137" s="31" t="s">
        <v>578</v>
      </c>
      <c r="P137" s="31" t="s">
        <v>579</v>
      </c>
      <c r="Q137" s="31" t="s">
        <v>116</v>
      </c>
      <c r="R137" s="31"/>
      <c r="S137" s="31" t="s">
        <v>580</v>
      </c>
      <c r="T137" s="31" t="s">
        <v>15</v>
      </c>
      <c r="U137" s="31" t="s">
        <v>581</v>
      </c>
      <c r="V137" s="31" t="s">
        <v>582</v>
      </c>
      <c r="W137" s="31" t="s">
        <v>582</v>
      </c>
      <c r="X137" s="31" t="s">
        <v>533</v>
      </c>
      <c r="Y137" s="31" t="s">
        <v>583</v>
      </c>
      <c r="Z137" s="31" t="s">
        <v>13</v>
      </c>
      <c r="AA137" s="31" t="s">
        <v>14</v>
      </c>
      <c r="AB137" s="31" t="s">
        <v>584</v>
      </c>
    </row>
    <row r="138" spans="1:28">
      <c r="A138" s="71" t="s">
        <v>11</v>
      </c>
      <c r="B138" s="17" t="s">
        <v>18</v>
      </c>
      <c r="C138" s="17" t="s">
        <v>400</v>
      </c>
      <c r="D138" s="77"/>
      <c r="E138" s="54"/>
      <c r="F138" s="54"/>
      <c r="G138" s="54"/>
      <c r="H138" s="55"/>
      <c r="J138" s="31" t="str">
        <f t="shared" si="4"/>
        <v>Fuse.HFTDClass</v>
      </c>
      <c r="K138" s="31" t="b">
        <f t="shared" si="5"/>
        <v>1</v>
      </c>
      <c r="L138" s="101">
        <f>_xlfn.XLOOKUP(J138,'Field Complete (Q1 2026)'!H:H,'Field Complete (Q1 2026)'!F:F,"")</f>
        <v>1</v>
      </c>
      <c r="M138" s="31" t="s">
        <v>18</v>
      </c>
      <c r="N138" s="31">
        <v>17</v>
      </c>
      <c r="O138" s="31" t="s">
        <v>400</v>
      </c>
      <c r="P138" s="31" t="s">
        <v>401</v>
      </c>
      <c r="Q138" s="31" t="s">
        <v>100</v>
      </c>
      <c r="R138" s="31" t="s">
        <v>402</v>
      </c>
      <c r="S138" s="31" t="s">
        <v>403</v>
      </c>
      <c r="T138" s="31" t="s">
        <v>13</v>
      </c>
      <c r="U138" s="31" t="s">
        <v>14</v>
      </c>
      <c r="V138" s="31" t="s">
        <v>14</v>
      </c>
      <c r="W138" s="31" t="s">
        <v>14</v>
      </c>
      <c r="X138" s="31" t="s">
        <v>15</v>
      </c>
      <c r="Y138" s="31" t="s">
        <v>95</v>
      </c>
      <c r="Z138" s="31" t="s">
        <v>13</v>
      </c>
      <c r="AA138" s="31" t="s">
        <v>14</v>
      </c>
      <c r="AB138" s="31" t="s">
        <v>585</v>
      </c>
    </row>
    <row r="139" spans="1:28">
      <c r="A139" s="35" t="s">
        <v>11</v>
      </c>
      <c r="B139" s="12" t="s">
        <v>19</v>
      </c>
      <c r="C139" s="12" t="s">
        <v>373</v>
      </c>
      <c r="D139" s="75"/>
      <c r="E139" s="52"/>
      <c r="F139" s="52"/>
      <c r="G139" s="52"/>
      <c r="H139" s="53"/>
      <c r="J139" s="31" t="str">
        <f t="shared" si="4"/>
        <v>LightningArrester.AssetID</v>
      </c>
      <c r="K139" s="31" t="b">
        <f t="shared" si="5"/>
        <v>1</v>
      </c>
      <c r="L139" s="101">
        <f>_xlfn.XLOOKUP(J139,'Field Complete (Q1 2026)'!H:H,'Field Complete (Q1 2026)'!F:F,"")</f>
        <v>1</v>
      </c>
      <c r="M139" s="31" t="s">
        <v>19</v>
      </c>
      <c r="N139" s="31">
        <v>1</v>
      </c>
      <c r="O139" s="31" t="s">
        <v>373</v>
      </c>
      <c r="P139" s="31" t="s">
        <v>374</v>
      </c>
      <c r="Q139" s="31" t="s">
        <v>83</v>
      </c>
      <c r="R139" s="31"/>
      <c r="S139" s="31" t="s">
        <v>586</v>
      </c>
      <c r="T139" s="31" t="s">
        <v>13</v>
      </c>
      <c r="U139" s="31" t="s">
        <v>587</v>
      </c>
      <c r="V139" s="31" t="s">
        <v>14</v>
      </c>
      <c r="W139" s="31" t="s">
        <v>14</v>
      </c>
      <c r="X139" s="31" t="s">
        <v>588</v>
      </c>
      <c r="Y139" s="31" t="s">
        <v>95</v>
      </c>
      <c r="Z139" s="31" t="s">
        <v>13</v>
      </c>
      <c r="AA139" s="31" t="s">
        <v>589</v>
      </c>
      <c r="AB139" s="31" t="s">
        <v>590</v>
      </c>
    </row>
    <row r="140" spans="1:28">
      <c r="A140" s="38" t="s">
        <v>11</v>
      </c>
      <c r="B140" t="s">
        <v>19</v>
      </c>
      <c r="C140" t="s">
        <v>536</v>
      </c>
      <c r="D140" s="76"/>
      <c r="H140" s="48"/>
      <c r="J140" s="31" t="str">
        <f t="shared" si="4"/>
        <v>LightningArrester.SupportStructureID</v>
      </c>
      <c r="K140" s="31" t="b">
        <f t="shared" si="5"/>
        <v>1</v>
      </c>
      <c r="L140" s="101">
        <f>_xlfn.XLOOKUP(J140,'Field Complete (Q1 2026)'!H:H,'Field Complete (Q1 2026)'!F:F,"")</f>
        <v>0.996</v>
      </c>
      <c r="M140" s="31" t="s">
        <v>19</v>
      </c>
      <c r="N140" s="31">
        <v>2</v>
      </c>
      <c r="O140" s="31" t="s">
        <v>536</v>
      </c>
      <c r="P140" s="31" t="s">
        <v>537</v>
      </c>
      <c r="Q140" s="31" t="s">
        <v>83</v>
      </c>
      <c r="R140" s="31"/>
      <c r="S140" s="31" t="s">
        <v>591</v>
      </c>
      <c r="T140" s="31" t="s">
        <v>168</v>
      </c>
      <c r="U140" s="31" t="s">
        <v>92</v>
      </c>
      <c r="V140" s="31" t="s">
        <v>476</v>
      </c>
      <c r="W140" s="31" t="s">
        <v>251</v>
      </c>
      <c r="X140" s="31" t="s">
        <v>588</v>
      </c>
      <c r="Y140" s="31" t="s">
        <v>95</v>
      </c>
      <c r="Z140" s="31" t="s">
        <v>13</v>
      </c>
      <c r="AA140" s="31" t="s">
        <v>534</v>
      </c>
      <c r="AB140" s="31" t="s">
        <v>592</v>
      </c>
    </row>
    <row r="141" spans="1:28">
      <c r="A141" s="38" t="s">
        <v>11</v>
      </c>
      <c r="B141" t="s">
        <v>19</v>
      </c>
      <c r="C141" t="s">
        <v>98</v>
      </c>
      <c r="D141" s="76"/>
      <c r="H141" s="48"/>
      <c r="J141" s="31" t="str">
        <f t="shared" si="4"/>
        <v>LightningArrester.UtilityID</v>
      </c>
      <c r="K141" s="31" t="b">
        <f t="shared" si="5"/>
        <v>1</v>
      </c>
      <c r="L141" s="101">
        <f>_xlfn.XLOOKUP(J141,'Field Complete (Q1 2026)'!H:H,'Field Complete (Q1 2026)'!F:F,"")</f>
        <v>1</v>
      </c>
      <c r="M141" s="31" t="s">
        <v>19</v>
      </c>
      <c r="N141" s="31">
        <v>3</v>
      </c>
      <c r="O141" s="31" t="s">
        <v>98</v>
      </c>
      <c r="P141" s="31" t="s">
        <v>99</v>
      </c>
      <c r="Q141" s="31" t="s">
        <v>100</v>
      </c>
      <c r="R141" s="31" t="s">
        <v>101</v>
      </c>
      <c r="S141" s="31" t="s">
        <v>102</v>
      </c>
      <c r="T141" s="31" t="s">
        <v>13</v>
      </c>
      <c r="U141" s="31" t="s">
        <v>14</v>
      </c>
      <c r="V141" s="31" t="s">
        <v>14</v>
      </c>
      <c r="W141" s="31" t="s">
        <v>14</v>
      </c>
      <c r="X141" s="31" t="s">
        <v>15</v>
      </c>
      <c r="Y141" s="31" t="s">
        <v>95</v>
      </c>
      <c r="Z141" s="31" t="s">
        <v>13</v>
      </c>
      <c r="AA141" s="31" t="s">
        <v>593</v>
      </c>
      <c r="AB141" s="31" t="s">
        <v>594</v>
      </c>
    </row>
    <row r="142" spans="1:28">
      <c r="A142" s="38" t="s">
        <v>11</v>
      </c>
      <c r="B142" t="s">
        <v>19</v>
      </c>
      <c r="C142" t="s">
        <v>104</v>
      </c>
      <c r="D142" s="76"/>
      <c r="H142" s="48"/>
      <c r="J142" s="31" t="str">
        <f t="shared" si="4"/>
        <v>LightningArrester.SubstationID</v>
      </c>
      <c r="K142" s="31" t="b">
        <f t="shared" si="5"/>
        <v>1</v>
      </c>
      <c r="L142" s="101">
        <f>_xlfn.XLOOKUP(J142,'Field Complete (Q1 2026)'!H:H,'Field Complete (Q1 2026)'!F:F,"")</f>
        <v>0.99170000000000003</v>
      </c>
      <c r="M142" s="31" t="s">
        <v>19</v>
      </c>
      <c r="N142" s="31">
        <v>4</v>
      </c>
      <c r="O142" s="31" t="s">
        <v>104</v>
      </c>
      <c r="P142" s="31" t="s">
        <v>105</v>
      </c>
      <c r="Q142" s="31" t="s">
        <v>83</v>
      </c>
      <c r="R142" s="31"/>
      <c r="S142" s="31" t="s">
        <v>106</v>
      </c>
      <c r="T142" s="31" t="s">
        <v>168</v>
      </c>
      <c r="U142" s="31" t="s">
        <v>595</v>
      </c>
      <c r="V142" s="31" t="s">
        <v>596</v>
      </c>
      <c r="W142" s="31" t="s">
        <v>179</v>
      </c>
      <c r="X142" s="31" t="s">
        <v>107</v>
      </c>
      <c r="Y142" s="31" t="s">
        <v>95</v>
      </c>
      <c r="Z142" s="31" t="s">
        <v>13</v>
      </c>
      <c r="AA142" s="31" t="s">
        <v>597</v>
      </c>
      <c r="AB142" s="31" t="s">
        <v>598</v>
      </c>
    </row>
    <row r="143" spans="1:28">
      <c r="A143" s="38" t="s">
        <v>11</v>
      </c>
      <c r="B143" t="s">
        <v>19</v>
      </c>
      <c r="C143" t="s">
        <v>81</v>
      </c>
      <c r="D143" s="76"/>
      <c r="H143" s="48"/>
      <c r="J143" s="31" t="str">
        <f t="shared" si="4"/>
        <v>LightningArrester.SegmentID</v>
      </c>
      <c r="K143" s="31" t="b">
        <f t="shared" si="5"/>
        <v>1</v>
      </c>
      <c r="L143" s="101">
        <f>_xlfn.XLOOKUP(J143,'Field Complete (Q1 2026)'!H:H,'Field Complete (Q1 2026)'!F:F,"")</f>
        <v>0</v>
      </c>
      <c r="M143" s="31" t="s">
        <v>19</v>
      </c>
      <c r="N143" s="31">
        <v>5</v>
      </c>
      <c r="O143" s="31" t="s">
        <v>81</v>
      </c>
      <c r="P143" s="31" t="s">
        <v>82</v>
      </c>
      <c r="Q143" s="31" t="s">
        <v>83</v>
      </c>
      <c r="R143" s="31"/>
      <c r="S143" s="31" t="s">
        <v>423</v>
      </c>
      <c r="T143" s="31" t="s">
        <v>15</v>
      </c>
      <c r="U143" s="31" t="s">
        <v>544</v>
      </c>
      <c r="V143" s="31" t="s">
        <v>86</v>
      </c>
      <c r="W143" s="31" t="s">
        <v>86</v>
      </c>
      <c r="X143" s="31" t="s">
        <v>588</v>
      </c>
      <c r="Y143" s="31" t="s">
        <v>87</v>
      </c>
      <c r="Z143" s="31" t="s">
        <v>13</v>
      </c>
      <c r="AA143" s="31"/>
      <c r="AB143" s="31" t="s">
        <v>599</v>
      </c>
    </row>
    <row r="144" spans="1:28">
      <c r="A144" s="38" t="s">
        <v>11</v>
      </c>
      <c r="B144" t="s">
        <v>19</v>
      </c>
      <c r="C144" t="s">
        <v>89</v>
      </c>
      <c r="D144" s="76"/>
      <c r="H144" s="48"/>
      <c r="J144" s="31" t="str">
        <f t="shared" si="4"/>
        <v>LightningArrester.CircuitID</v>
      </c>
      <c r="K144" s="31" t="b">
        <f t="shared" si="5"/>
        <v>1</v>
      </c>
      <c r="L144" s="101">
        <f>_xlfn.XLOOKUP(J144,'Field Complete (Q1 2026)'!H:H,'Field Complete (Q1 2026)'!F:F,"")</f>
        <v>0.99829999999999997</v>
      </c>
      <c r="M144" s="31" t="s">
        <v>19</v>
      </c>
      <c r="N144" s="31">
        <v>6</v>
      </c>
      <c r="O144" s="31" t="s">
        <v>89</v>
      </c>
      <c r="P144" s="31" t="s">
        <v>90</v>
      </c>
      <c r="Q144" s="31" t="s">
        <v>83</v>
      </c>
      <c r="R144" s="31"/>
      <c r="S144" s="31" t="s">
        <v>427</v>
      </c>
      <c r="T144" s="31" t="s">
        <v>168</v>
      </c>
      <c r="U144" s="31" t="s">
        <v>600</v>
      </c>
      <c r="V144" s="31" t="s">
        <v>178</v>
      </c>
      <c r="W144" s="31" t="s">
        <v>179</v>
      </c>
      <c r="X144" s="31" t="s">
        <v>588</v>
      </c>
      <c r="Y144" s="31" t="s">
        <v>95</v>
      </c>
      <c r="Z144" s="31" t="s">
        <v>13</v>
      </c>
      <c r="AA144" s="31" t="s">
        <v>597</v>
      </c>
      <c r="AB144" s="31" t="s">
        <v>601</v>
      </c>
    </row>
    <row r="145" spans="1:28">
      <c r="A145" s="38" t="s">
        <v>11</v>
      </c>
      <c r="B145" t="s">
        <v>19</v>
      </c>
      <c r="C145" t="s">
        <v>465</v>
      </c>
      <c r="D145" s="76"/>
      <c r="H145" s="48"/>
      <c r="J145" s="31" t="str">
        <f t="shared" si="4"/>
        <v>LightningArrester.AssociatedNominalVoltagekV</v>
      </c>
      <c r="K145" s="31" t="b">
        <f t="shared" si="5"/>
        <v>1</v>
      </c>
      <c r="L145" s="101">
        <f>_xlfn.XLOOKUP(J145,'Field Complete (Q1 2026)'!H:H,'Field Complete (Q1 2026)'!F:F,"")</f>
        <v>0.99829999999999997</v>
      </c>
      <c r="M145" s="31" t="s">
        <v>19</v>
      </c>
      <c r="N145" s="31">
        <v>7</v>
      </c>
      <c r="O145" s="31" t="s">
        <v>465</v>
      </c>
      <c r="P145" s="31" t="s">
        <v>466</v>
      </c>
      <c r="Q145" s="31" t="s">
        <v>100</v>
      </c>
      <c r="R145" s="31"/>
      <c r="S145" s="31" t="s">
        <v>467</v>
      </c>
      <c r="T145" s="31" t="s">
        <v>168</v>
      </c>
      <c r="U145" s="31" t="s">
        <v>602</v>
      </c>
      <c r="V145" s="31" t="s">
        <v>178</v>
      </c>
      <c r="W145" s="31" t="s">
        <v>179</v>
      </c>
      <c r="X145" s="31" t="s">
        <v>15</v>
      </c>
      <c r="Y145" s="31" t="s">
        <v>95</v>
      </c>
      <c r="Z145" s="31" t="s">
        <v>13</v>
      </c>
      <c r="AA145" s="31" t="s">
        <v>597</v>
      </c>
      <c r="AB145" s="31" t="s">
        <v>603</v>
      </c>
    </row>
    <row r="146" spans="1:28">
      <c r="A146" s="38" t="s">
        <v>11</v>
      </c>
      <c r="B146" t="s">
        <v>19</v>
      </c>
      <c r="C146" t="s">
        <v>471</v>
      </c>
      <c r="D146" s="76"/>
      <c r="H146" s="48"/>
      <c r="J146" s="31" t="str">
        <f t="shared" si="4"/>
        <v>LightningArrester.AssociatedOperatingVoltagekV</v>
      </c>
      <c r="K146" s="31" t="b">
        <f t="shared" si="5"/>
        <v>1</v>
      </c>
      <c r="L146" s="101">
        <f>_xlfn.XLOOKUP(J146,'Field Complete (Q1 2026)'!H:H,'Field Complete (Q1 2026)'!F:F,"")</f>
        <v>0.1424</v>
      </c>
      <c r="M146" s="31" t="s">
        <v>19</v>
      </c>
      <c r="N146" s="31">
        <v>8</v>
      </c>
      <c r="O146" s="31" t="s">
        <v>471</v>
      </c>
      <c r="P146" s="31" t="s">
        <v>472</v>
      </c>
      <c r="Q146" s="31" t="s">
        <v>100</v>
      </c>
      <c r="R146" s="31"/>
      <c r="S146" s="31" t="s">
        <v>473</v>
      </c>
      <c r="T146" s="31" t="s">
        <v>168</v>
      </c>
      <c r="U146" s="31" t="s">
        <v>604</v>
      </c>
      <c r="V146" s="31" t="s">
        <v>178</v>
      </c>
      <c r="W146" s="31" t="s">
        <v>179</v>
      </c>
      <c r="X146" s="31" t="s">
        <v>15</v>
      </c>
      <c r="Y146" s="31" t="s">
        <v>95</v>
      </c>
      <c r="Z146" s="31" t="s">
        <v>13</v>
      </c>
      <c r="AA146" s="31" t="s">
        <v>605</v>
      </c>
      <c r="AB146" s="31" t="s">
        <v>606</v>
      </c>
    </row>
    <row r="147" spans="1:28">
      <c r="A147" s="38" t="s">
        <v>11</v>
      </c>
      <c r="B147" t="s">
        <v>19</v>
      </c>
      <c r="C147" t="s">
        <v>109</v>
      </c>
      <c r="D147" s="76"/>
      <c r="H147" s="48"/>
      <c r="J147" s="31" t="str">
        <f t="shared" si="4"/>
        <v>LightningArrester.CircuitName</v>
      </c>
      <c r="K147" s="31" t="b">
        <f t="shared" si="5"/>
        <v>1</v>
      </c>
      <c r="L147" s="101">
        <f>_xlfn.XLOOKUP(J147,'Field Complete (Q1 2026)'!H:H,'Field Complete (Q1 2026)'!F:F,"")</f>
        <v>0.99829999999999997</v>
      </c>
      <c r="M147" s="31" t="s">
        <v>19</v>
      </c>
      <c r="N147" s="31">
        <v>9</v>
      </c>
      <c r="O147" s="31" t="s">
        <v>109</v>
      </c>
      <c r="P147" s="31" t="s">
        <v>110</v>
      </c>
      <c r="Q147" s="31" t="s">
        <v>111</v>
      </c>
      <c r="R147" s="31"/>
      <c r="S147" s="31" t="s">
        <v>515</v>
      </c>
      <c r="T147" s="31" t="s">
        <v>168</v>
      </c>
      <c r="U147" s="31" t="s">
        <v>607</v>
      </c>
      <c r="V147" s="31" t="s">
        <v>178</v>
      </c>
      <c r="W147" s="31" t="s">
        <v>179</v>
      </c>
      <c r="X147" s="31" t="s">
        <v>588</v>
      </c>
      <c r="Y147" s="31" t="s">
        <v>95</v>
      </c>
      <c r="Z147" s="31" t="s">
        <v>13</v>
      </c>
      <c r="AA147" s="31" t="s">
        <v>608</v>
      </c>
      <c r="AB147" s="31" t="s">
        <v>609</v>
      </c>
    </row>
    <row r="148" spans="1:28">
      <c r="A148" s="38" t="s">
        <v>11</v>
      </c>
      <c r="B148" t="s">
        <v>19</v>
      </c>
      <c r="C148" t="s">
        <v>478</v>
      </c>
      <c r="D148" s="76"/>
      <c r="H148" s="48"/>
      <c r="J148" s="31" t="str">
        <f t="shared" si="4"/>
        <v>LightningArrester.Manufacturer</v>
      </c>
      <c r="K148" s="31" t="b">
        <f t="shared" si="5"/>
        <v>1</v>
      </c>
      <c r="L148" s="101">
        <f>_xlfn.XLOOKUP(J148,'Field Complete (Q1 2026)'!H:H,'Field Complete (Q1 2026)'!F:F,"")</f>
        <v>0.83360000000000001</v>
      </c>
      <c r="M148" s="31" t="s">
        <v>19</v>
      </c>
      <c r="N148" s="31">
        <v>10</v>
      </c>
      <c r="O148" s="31" t="s">
        <v>478</v>
      </c>
      <c r="P148" s="31" t="s">
        <v>478</v>
      </c>
      <c r="Q148" s="31" t="s">
        <v>83</v>
      </c>
      <c r="R148" s="31"/>
      <c r="S148" s="31" t="s">
        <v>610</v>
      </c>
      <c r="T148" s="31" t="s">
        <v>168</v>
      </c>
      <c r="U148" s="31" t="s">
        <v>611</v>
      </c>
      <c r="V148" s="31" t="s">
        <v>612</v>
      </c>
      <c r="W148" s="31" t="s">
        <v>613</v>
      </c>
      <c r="X148" s="31" t="s">
        <v>15</v>
      </c>
      <c r="Y148" s="31" t="s">
        <v>95</v>
      </c>
      <c r="Z148" s="31" t="s">
        <v>13</v>
      </c>
      <c r="AA148" s="31" t="s">
        <v>614</v>
      </c>
      <c r="AB148" s="31" t="s">
        <v>615</v>
      </c>
    </row>
    <row r="149" spans="1:28">
      <c r="A149" s="38" t="s">
        <v>11</v>
      </c>
      <c r="B149" t="s">
        <v>19</v>
      </c>
      <c r="C149" t="s">
        <v>484</v>
      </c>
      <c r="D149" s="76"/>
      <c r="H149" s="48"/>
      <c r="J149" s="31" t="str">
        <f t="shared" si="4"/>
        <v>LightningArrester.ModelNumber</v>
      </c>
      <c r="K149" s="31" t="b">
        <f t="shared" si="5"/>
        <v>1</v>
      </c>
      <c r="L149" s="101">
        <f>_xlfn.XLOOKUP(J149,'Field Complete (Q1 2026)'!H:H,'Field Complete (Q1 2026)'!F:F,"")</f>
        <v>0.83360000000000001</v>
      </c>
      <c r="M149" s="31" t="s">
        <v>19</v>
      </c>
      <c r="N149" s="31">
        <v>11</v>
      </c>
      <c r="O149" s="31" t="s">
        <v>484</v>
      </c>
      <c r="P149" s="31" t="s">
        <v>485</v>
      </c>
      <c r="Q149" s="31" t="s">
        <v>116</v>
      </c>
      <c r="R149" s="31"/>
      <c r="S149" s="31" t="s">
        <v>486</v>
      </c>
      <c r="T149" s="31" t="s">
        <v>168</v>
      </c>
      <c r="U149" s="31" t="s">
        <v>611</v>
      </c>
      <c r="V149" s="31" t="s">
        <v>612</v>
      </c>
      <c r="W149" s="31" t="s">
        <v>613</v>
      </c>
      <c r="X149" s="31" t="s">
        <v>15</v>
      </c>
      <c r="Y149" s="31" t="s">
        <v>95</v>
      </c>
      <c r="Z149" s="31" t="s">
        <v>13</v>
      </c>
      <c r="AA149" s="31" t="s">
        <v>616</v>
      </c>
      <c r="AB149" s="31" t="s">
        <v>617</v>
      </c>
    </row>
    <row r="150" spans="1:28">
      <c r="A150" s="38" t="s">
        <v>11</v>
      </c>
      <c r="B150" t="s">
        <v>19</v>
      </c>
      <c r="C150" t="s">
        <v>173</v>
      </c>
      <c r="D150" s="76"/>
      <c r="H150" s="48"/>
      <c r="J150" s="31" t="str">
        <f t="shared" si="4"/>
        <v>LightningArrester.LastInspectionDate</v>
      </c>
      <c r="K150" s="31" t="b">
        <f t="shared" si="5"/>
        <v>1</v>
      </c>
      <c r="L150" s="101">
        <f>_xlfn.XLOOKUP(J150,'Field Complete (Q1 2026)'!H:H,'Field Complete (Q1 2026)'!F:F,"")</f>
        <v>0.80630000000000002</v>
      </c>
      <c r="M150" s="31" t="s">
        <v>19</v>
      </c>
      <c r="N150" s="31">
        <v>12</v>
      </c>
      <c r="O150" s="31" t="s">
        <v>173</v>
      </c>
      <c r="P150" s="31" t="s">
        <v>174</v>
      </c>
      <c r="Q150" s="31" t="s">
        <v>175</v>
      </c>
      <c r="R150" s="31"/>
      <c r="S150" s="31" t="s">
        <v>176</v>
      </c>
      <c r="T150" s="31" t="s">
        <v>168</v>
      </c>
      <c r="U150" s="31" t="s">
        <v>618</v>
      </c>
      <c r="V150" s="31" t="s">
        <v>619</v>
      </c>
      <c r="W150" s="31" t="s">
        <v>218</v>
      </c>
      <c r="X150" s="31" t="s">
        <v>15</v>
      </c>
      <c r="Y150" s="31" t="s">
        <v>95</v>
      </c>
      <c r="Z150" s="31" t="s">
        <v>13</v>
      </c>
      <c r="AA150" s="31" t="s">
        <v>620</v>
      </c>
      <c r="AB150" s="31" t="s">
        <v>621</v>
      </c>
    </row>
    <row r="151" spans="1:28">
      <c r="A151" s="38" t="s">
        <v>11</v>
      </c>
      <c r="B151" t="s">
        <v>19</v>
      </c>
      <c r="C151" t="s">
        <v>183</v>
      </c>
      <c r="D151" s="76"/>
      <c r="H151" s="48"/>
      <c r="J151" s="31" t="str">
        <f t="shared" si="4"/>
        <v>LightningArrester.LastMaintenanceDate</v>
      </c>
      <c r="K151" s="31" t="b">
        <f t="shared" si="5"/>
        <v>1</v>
      </c>
      <c r="L151" s="101">
        <f>_xlfn.XLOOKUP(J151,'Field Complete (Q1 2026)'!H:H,'Field Complete (Q1 2026)'!F:F,"")</f>
        <v>0</v>
      </c>
      <c r="M151" s="31" t="s">
        <v>19</v>
      </c>
      <c r="N151" s="31">
        <v>13</v>
      </c>
      <c r="O151" s="31" t="s">
        <v>183</v>
      </c>
      <c r="P151" s="31" t="s">
        <v>184</v>
      </c>
      <c r="Q151" s="31" t="s">
        <v>175</v>
      </c>
      <c r="R151" s="31"/>
      <c r="S151" s="31" t="s">
        <v>185</v>
      </c>
      <c r="T151" s="31" t="s">
        <v>15</v>
      </c>
      <c r="U151" s="31" t="s">
        <v>622</v>
      </c>
      <c r="V151" s="31" t="s">
        <v>623</v>
      </c>
      <c r="W151" s="31" t="s">
        <v>218</v>
      </c>
      <c r="X151" s="31" t="s">
        <v>15</v>
      </c>
      <c r="Y151" s="31" t="s">
        <v>219</v>
      </c>
      <c r="Z151" s="31" t="s">
        <v>13</v>
      </c>
      <c r="AA151" s="31" t="s">
        <v>620</v>
      </c>
      <c r="AB151" s="31" t="s">
        <v>624</v>
      </c>
    </row>
    <row r="152" spans="1:28">
      <c r="A152" s="38" t="s">
        <v>11</v>
      </c>
      <c r="B152" t="s">
        <v>19</v>
      </c>
      <c r="C152" t="s">
        <v>188</v>
      </c>
      <c r="D152" s="76"/>
      <c r="H152" s="48"/>
      <c r="J152" s="31" t="str">
        <f t="shared" si="4"/>
        <v>LightningArrester.InstallationDate</v>
      </c>
      <c r="K152" s="31" t="b">
        <f t="shared" si="5"/>
        <v>1</v>
      </c>
      <c r="L152" s="101">
        <f>_xlfn.XLOOKUP(J152,'Field Complete (Q1 2026)'!H:H,'Field Complete (Q1 2026)'!F:F,"")</f>
        <v>0.95020000000000004</v>
      </c>
      <c r="M152" s="31" t="s">
        <v>19</v>
      </c>
      <c r="N152" s="31">
        <v>14</v>
      </c>
      <c r="O152" s="31" t="s">
        <v>188</v>
      </c>
      <c r="P152" s="31" t="s">
        <v>189</v>
      </c>
      <c r="Q152" s="31" t="s">
        <v>175</v>
      </c>
      <c r="R152" s="31"/>
      <c r="S152" s="31" t="s">
        <v>190</v>
      </c>
      <c r="T152" s="31" t="s">
        <v>168</v>
      </c>
      <c r="U152" s="31" t="s">
        <v>611</v>
      </c>
      <c r="V152" s="31" t="s">
        <v>612</v>
      </c>
      <c r="W152" s="31" t="s">
        <v>193</v>
      </c>
      <c r="X152" s="31" t="s">
        <v>15</v>
      </c>
      <c r="Y152" s="31" t="s">
        <v>95</v>
      </c>
      <c r="Z152" s="31" t="s">
        <v>13</v>
      </c>
      <c r="AA152" s="31" t="s">
        <v>620</v>
      </c>
      <c r="AB152" s="31" t="s">
        <v>625</v>
      </c>
    </row>
    <row r="153" spans="1:28">
      <c r="A153" s="38" t="s">
        <v>11</v>
      </c>
      <c r="B153" t="s">
        <v>19</v>
      </c>
      <c r="C153" t="s">
        <v>196</v>
      </c>
      <c r="D153" s="76"/>
      <c r="H153" s="48"/>
      <c r="J153" s="31" t="str">
        <f t="shared" si="4"/>
        <v>LightningArrester.InstallationYear</v>
      </c>
      <c r="K153" s="31" t="b">
        <f t="shared" si="5"/>
        <v>1</v>
      </c>
      <c r="L153" s="101">
        <f>_xlfn.XLOOKUP(J153,'Field Complete (Q1 2026)'!H:H,'Field Complete (Q1 2026)'!F:F,"")</f>
        <v>0.95020000000000004</v>
      </c>
      <c r="M153" s="31" t="s">
        <v>19</v>
      </c>
      <c r="N153" s="31">
        <v>15</v>
      </c>
      <c r="O153" s="31" t="s">
        <v>196</v>
      </c>
      <c r="P153" s="31" t="s">
        <v>197</v>
      </c>
      <c r="Q153" s="31" t="s">
        <v>198</v>
      </c>
      <c r="R153" s="31"/>
      <c r="S153" s="31" t="s">
        <v>199</v>
      </c>
      <c r="T153" s="31" t="s">
        <v>168</v>
      </c>
      <c r="U153" s="31" t="s">
        <v>611</v>
      </c>
      <c r="V153" s="31" t="s">
        <v>612</v>
      </c>
      <c r="W153" s="31" t="s">
        <v>202</v>
      </c>
      <c r="X153" s="31" t="s">
        <v>15</v>
      </c>
      <c r="Y153" s="31" t="s">
        <v>95</v>
      </c>
      <c r="Z153" s="31" t="s">
        <v>13</v>
      </c>
      <c r="AA153" s="31" t="s">
        <v>620</v>
      </c>
      <c r="AB153" s="31" t="s">
        <v>626</v>
      </c>
    </row>
    <row r="154" spans="1:28">
      <c r="A154" s="38" t="s">
        <v>11</v>
      </c>
      <c r="B154" t="s">
        <v>19</v>
      </c>
      <c r="C154" t="s">
        <v>205</v>
      </c>
      <c r="D154" s="76"/>
      <c r="H154" s="48"/>
      <c r="J154" s="31" t="str">
        <f t="shared" si="4"/>
        <v>LightningArrester.EstimatedAge</v>
      </c>
      <c r="K154" s="31" t="b">
        <f t="shared" si="5"/>
        <v>1</v>
      </c>
      <c r="L154" s="101">
        <f>_xlfn.XLOOKUP(J154,'Field Complete (Q1 2026)'!H:H,'Field Complete (Q1 2026)'!F:F,"")</f>
        <v>0</v>
      </c>
      <c r="M154" s="31" t="s">
        <v>19</v>
      </c>
      <c r="N154" s="31">
        <v>16</v>
      </c>
      <c r="O154" s="31" t="s">
        <v>205</v>
      </c>
      <c r="P154" s="31" t="s">
        <v>206</v>
      </c>
      <c r="Q154" s="31" t="s">
        <v>100</v>
      </c>
      <c r="R154" s="31" t="s">
        <v>207</v>
      </c>
      <c r="S154" s="31" t="s">
        <v>627</v>
      </c>
      <c r="T154" s="31" t="s">
        <v>15</v>
      </c>
      <c r="U154" s="31" t="s">
        <v>628</v>
      </c>
      <c r="V154" s="31" t="s">
        <v>629</v>
      </c>
      <c r="W154" s="31" t="s">
        <v>202</v>
      </c>
      <c r="X154" s="31" t="s">
        <v>15</v>
      </c>
      <c r="Y154" s="31" t="s">
        <v>87</v>
      </c>
      <c r="Z154" s="31" t="s">
        <v>13</v>
      </c>
      <c r="AA154" s="31" t="s">
        <v>630</v>
      </c>
      <c r="AB154" s="31" t="s">
        <v>631</v>
      </c>
    </row>
    <row r="155" spans="1:28">
      <c r="A155" s="38" t="s">
        <v>11</v>
      </c>
      <c r="B155" t="s">
        <v>19</v>
      </c>
      <c r="C155" t="s">
        <v>213</v>
      </c>
      <c r="D155" s="76"/>
      <c r="H155" s="48"/>
      <c r="J155" s="31" t="str">
        <f t="shared" si="4"/>
        <v>LightningArrester.UsefulLifespan</v>
      </c>
      <c r="K155" s="31" t="b">
        <f t="shared" si="5"/>
        <v>1</v>
      </c>
      <c r="L155" s="101">
        <f>_xlfn.XLOOKUP(J155,'Field Complete (Q1 2026)'!H:H,'Field Complete (Q1 2026)'!F:F,"")</f>
        <v>0</v>
      </c>
      <c r="M155" s="31" t="s">
        <v>19</v>
      </c>
      <c r="N155" s="31">
        <v>17</v>
      </c>
      <c r="O155" s="31" t="s">
        <v>213</v>
      </c>
      <c r="P155" s="31" t="s">
        <v>214</v>
      </c>
      <c r="Q155" s="31" t="s">
        <v>198</v>
      </c>
      <c r="R155" s="31"/>
      <c r="S155" s="31" t="s">
        <v>215</v>
      </c>
      <c r="T155" s="31" t="s">
        <v>15</v>
      </c>
      <c r="U155" s="31" t="s">
        <v>632</v>
      </c>
      <c r="V155" s="31" t="s">
        <v>633</v>
      </c>
      <c r="W155" s="31" t="s">
        <v>218</v>
      </c>
      <c r="X155" s="31" t="s">
        <v>588</v>
      </c>
      <c r="Y155" s="31" t="s">
        <v>219</v>
      </c>
      <c r="Z155" s="31" t="s">
        <v>13</v>
      </c>
      <c r="AA155" s="31" t="s">
        <v>634</v>
      </c>
      <c r="AB155" s="31" t="s">
        <v>635</v>
      </c>
    </row>
    <row r="156" spans="1:28">
      <c r="A156" s="38" t="s">
        <v>11</v>
      </c>
      <c r="B156" t="s">
        <v>19</v>
      </c>
      <c r="C156" t="s">
        <v>556</v>
      </c>
      <c r="D156" s="76"/>
      <c r="H156" s="48"/>
      <c r="J156" s="31" t="str">
        <f t="shared" si="4"/>
        <v>LightningArrester.ExemptionStatus</v>
      </c>
      <c r="K156" s="31" t="b">
        <f t="shared" si="5"/>
        <v>1</v>
      </c>
      <c r="L156" s="101">
        <f>_xlfn.XLOOKUP(J156,'Field Complete (Q1 2026)'!H:H,'Field Complete (Q1 2026)'!F:F,"")</f>
        <v>0.83360000000000001</v>
      </c>
      <c r="M156" s="31" t="s">
        <v>19</v>
      </c>
      <c r="N156" s="31">
        <v>18</v>
      </c>
      <c r="O156" s="31" t="s">
        <v>556</v>
      </c>
      <c r="P156" s="31" t="s">
        <v>557</v>
      </c>
      <c r="Q156" s="31" t="s">
        <v>558</v>
      </c>
      <c r="R156" s="31" t="s">
        <v>559</v>
      </c>
      <c r="S156" s="31" t="s">
        <v>636</v>
      </c>
      <c r="T156" s="31" t="s">
        <v>168</v>
      </c>
      <c r="U156" s="31" t="s">
        <v>611</v>
      </c>
      <c r="V156" s="31" t="s">
        <v>612</v>
      </c>
      <c r="W156" s="31" t="s">
        <v>613</v>
      </c>
      <c r="X156" s="31" t="s">
        <v>588</v>
      </c>
      <c r="Y156" s="31" t="s">
        <v>95</v>
      </c>
      <c r="Z156" s="31" t="s">
        <v>13</v>
      </c>
      <c r="AA156" s="31" t="s">
        <v>637</v>
      </c>
      <c r="AB156" s="31" t="s">
        <v>638</v>
      </c>
    </row>
    <row r="157" spans="1:28">
      <c r="A157" s="38" t="s">
        <v>11</v>
      </c>
      <c r="B157" t="s">
        <v>19</v>
      </c>
      <c r="C157" t="s">
        <v>639</v>
      </c>
      <c r="D157" s="76"/>
      <c r="H157" s="48"/>
      <c r="J157" s="31" t="str">
        <f t="shared" si="4"/>
        <v>LightningArrester.ArresterRating</v>
      </c>
      <c r="K157" s="31" t="b">
        <f t="shared" si="5"/>
        <v>1</v>
      </c>
      <c r="L157" s="101">
        <f>_xlfn.XLOOKUP(J157,'Field Complete (Q1 2026)'!H:H,'Field Complete (Q1 2026)'!F:F,"")</f>
        <v>0.83360000000000001</v>
      </c>
      <c r="M157" s="31" t="s">
        <v>19</v>
      </c>
      <c r="N157" s="31">
        <v>19</v>
      </c>
      <c r="O157" s="31" t="s">
        <v>639</v>
      </c>
      <c r="P157" s="31" t="s">
        <v>640</v>
      </c>
      <c r="Q157" s="31" t="s">
        <v>136</v>
      </c>
      <c r="R157" s="31"/>
      <c r="S157" s="31" t="s">
        <v>641</v>
      </c>
      <c r="T157" s="31" t="s">
        <v>168</v>
      </c>
      <c r="U157" s="31" t="s">
        <v>611</v>
      </c>
      <c r="V157" s="31" t="s">
        <v>612</v>
      </c>
      <c r="W157" s="31" t="s">
        <v>613</v>
      </c>
      <c r="X157" s="31" t="s">
        <v>15</v>
      </c>
      <c r="Y157" s="31" t="s">
        <v>95</v>
      </c>
      <c r="Z157" s="31" t="s">
        <v>13</v>
      </c>
      <c r="AA157" s="31" t="s">
        <v>642</v>
      </c>
      <c r="AB157" s="31" t="s">
        <v>643</v>
      </c>
    </row>
    <row r="158" spans="1:28">
      <c r="A158" s="40" t="s">
        <v>11</v>
      </c>
      <c r="B158" s="13" t="s">
        <v>19</v>
      </c>
      <c r="C158" s="13" t="s">
        <v>400</v>
      </c>
      <c r="D158" s="77"/>
      <c r="E158" s="54"/>
      <c r="F158" s="54"/>
      <c r="G158" s="54"/>
      <c r="H158" s="55"/>
      <c r="J158" s="31" t="str">
        <f t="shared" si="4"/>
        <v>LightningArrester.HFTDClass</v>
      </c>
      <c r="K158" s="31" t="b">
        <f t="shared" si="5"/>
        <v>1</v>
      </c>
      <c r="L158" s="101">
        <f>_xlfn.XLOOKUP(J158,'Field Complete (Q1 2026)'!H:H,'Field Complete (Q1 2026)'!F:F,"")</f>
        <v>1</v>
      </c>
      <c r="M158" s="31" t="s">
        <v>19</v>
      </c>
      <c r="N158" s="31">
        <v>20</v>
      </c>
      <c r="O158" s="31" t="s">
        <v>400</v>
      </c>
      <c r="P158" s="31" t="s">
        <v>401</v>
      </c>
      <c r="Q158" s="31" t="s">
        <v>100</v>
      </c>
      <c r="R158" s="31" t="s">
        <v>402</v>
      </c>
      <c r="S158" s="31" t="s">
        <v>403</v>
      </c>
      <c r="T158" s="31" t="s">
        <v>13</v>
      </c>
      <c r="U158" s="31" t="s">
        <v>14</v>
      </c>
      <c r="V158" s="31" t="s">
        <v>14</v>
      </c>
      <c r="W158" s="31" t="s">
        <v>14</v>
      </c>
      <c r="X158" s="31" t="s">
        <v>15</v>
      </c>
      <c r="Y158" s="31" t="s">
        <v>95</v>
      </c>
      <c r="Z158" s="31" t="s">
        <v>13</v>
      </c>
      <c r="AA158" s="31" t="s">
        <v>644</v>
      </c>
      <c r="AB158" s="31" t="s">
        <v>645</v>
      </c>
    </row>
    <row r="159" spans="1:28">
      <c r="A159" s="69" t="s">
        <v>11</v>
      </c>
      <c r="B159" s="16" t="s">
        <v>20</v>
      </c>
      <c r="C159" s="16" t="s">
        <v>104</v>
      </c>
      <c r="D159" s="75"/>
      <c r="E159" s="52"/>
      <c r="F159" s="52"/>
      <c r="G159" s="52"/>
      <c r="H159" s="53"/>
      <c r="J159" s="31" t="str">
        <f t="shared" si="4"/>
        <v>Substation.SubstationID</v>
      </c>
      <c r="K159" s="31" t="b">
        <f t="shared" si="5"/>
        <v>1</v>
      </c>
      <c r="L159" s="101" t="str">
        <f>_xlfn.XLOOKUP(J159,'Field Complete (Q1 2026)'!H:H,'Field Complete (Q1 2026)'!F:F,"")</f>
        <v/>
      </c>
      <c r="M159" s="31" t="s">
        <v>20</v>
      </c>
      <c r="N159" s="31">
        <v>1</v>
      </c>
      <c r="O159" s="31" t="s">
        <v>104</v>
      </c>
      <c r="P159" s="31" t="s">
        <v>105</v>
      </c>
      <c r="Q159" s="31" t="s">
        <v>83</v>
      </c>
      <c r="R159" s="31"/>
      <c r="S159" s="31" t="s">
        <v>646</v>
      </c>
      <c r="T159" s="31" t="s">
        <v>13</v>
      </c>
      <c r="U159" s="31" t="s">
        <v>14</v>
      </c>
      <c r="V159" s="31" t="s">
        <v>14</v>
      </c>
      <c r="W159" s="31" t="s">
        <v>14</v>
      </c>
      <c r="X159" s="31" t="s">
        <v>107</v>
      </c>
      <c r="Y159" s="31" t="s">
        <v>95</v>
      </c>
      <c r="Z159" s="31" t="s">
        <v>13</v>
      </c>
      <c r="AA159" s="31"/>
      <c r="AB159" s="31" t="s">
        <v>647</v>
      </c>
    </row>
    <row r="160" spans="1:28">
      <c r="A160" s="70" t="s">
        <v>11</v>
      </c>
      <c r="B160" s="28" t="s">
        <v>20</v>
      </c>
      <c r="C160" s="28" t="s">
        <v>98</v>
      </c>
      <c r="D160" s="76"/>
      <c r="H160" s="48"/>
      <c r="J160" s="31" t="str">
        <f t="shared" si="4"/>
        <v>Substation.UtilityID</v>
      </c>
      <c r="K160" s="31" t="b">
        <f t="shared" si="5"/>
        <v>1</v>
      </c>
      <c r="L160" s="101" t="str">
        <f>_xlfn.XLOOKUP(J160,'Field Complete (Q1 2026)'!H:H,'Field Complete (Q1 2026)'!F:F,"")</f>
        <v/>
      </c>
      <c r="M160" s="31" t="s">
        <v>20</v>
      </c>
      <c r="N160" s="31">
        <v>2</v>
      </c>
      <c r="O160" s="31" t="s">
        <v>98</v>
      </c>
      <c r="P160" s="31" t="s">
        <v>99</v>
      </c>
      <c r="Q160" s="31" t="s">
        <v>100</v>
      </c>
      <c r="R160" s="31" t="s">
        <v>101</v>
      </c>
      <c r="S160" s="31" t="s">
        <v>102</v>
      </c>
      <c r="T160" s="31" t="s">
        <v>13</v>
      </c>
      <c r="U160" s="31" t="s">
        <v>14</v>
      </c>
      <c r="V160" s="31" t="s">
        <v>14</v>
      </c>
      <c r="W160" s="31" t="s">
        <v>14</v>
      </c>
      <c r="X160" s="31" t="s">
        <v>15</v>
      </c>
      <c r="Y160" s="31" t="s">
        <v>95</v>
      </c>
      <c r="Z160" s="31" t="s">
        <v>13</v>
      </c>
      <c r="AA160" s="31"/>
      <c r="AB160" s="31" t="s">
        <v>648</v>
      </c>
    </row>
    <row r="161" spans="1:28">
      <c r="A161" s="70" t="s">
        <v>11</v>
      </c>
      <c r="B161" s="28" t="s">
        <v>20</v>
      </c>
      <c r="C161" s="28" t="s">
        <v>145</v>
      </c>
      <c r="D161" s="76"/>
      <c r="H161" s="48"/>
      <c r="J161" s="31" t="str">
        <f t="shared" si="4"/>
        <v>Substation.SubstationName</v>
      </c>
      <c r="K161" s="31" t="b">
        <f t="shared" si="5"/>
        <v>1</v>
      </c>
      <c r="L161" s="101" t="str">
        <f>_xlfn.XLOOKUP(J161,'Field Complete (Q1 2026)'!H:H,'Field Complete (Q1 2026)'!F:F,"")</f>
        <v/>
      </c>
      <c r="M161" s="31" t="s">
        <v>20</v>
      </c>
      <c r="N161" s="31">
        <v>3</v>
      </c>
      <c r="O161" s="31" t="s">
        <v>145</v>
      </c>
      <c r="P161" s="31" t="s">
        <v>146</v>
      </c>
      <c r="Q161" s="31" t="s">
        <v>83</v>
      </c>
      <c r="R161" s="31"/>
      <c r="S161" s="31" t="s">
        <v>649</v>
      </c>
      <c r="T161" s="31" t="s">
        <v>13</v>
      </c>
      <c r="U161" s="31" t="s">
        <v>14</v>
      </c>
      <c r="V161" s="31" t="s">
        <v>14</v>
      </c>
      <c r="W161" s="31" t="s">
        <v>14</v>
      </c>
      <c r="X161" s="31" t="s">
        <v>107</v>
      </c>
      <c r="Y161" s="31" t="s">
        <v>95</v>
      </c>
      <c r="Z161" s="31" t="s">
        <v>13</v>
      </c>
      <c r="AA161" s="31"/>
      <c r="AB161" s="31" t="s">
        <v>650</v>
      </c>
    </row>
    <row r="162" spans="1:28">
      <c r="A162" s="70" t="s">
        <v>11</v>
      </c>
      <c r="B162" s="28" t="s">
        <v>20</v>
      </c>
      <c r="C162" s="28" t="s">
        <v>651</v>
      </c>
      <c r="D162" s="76"/>
      <c r="H162" s="48"/>
      <c r="J162" s="31" t="str">
        <f t="shared" si="4"/>
        <v>Substation.SubstationNominalVoltagekV</v>
      </c>
      <c r="K162" s="31" t="b">
        <f t="shared" si="5"/>
        <v>1</v>
      </c>
      <c r="L162" s="101" t="str">
        <f>_xlfn.XLOOKUP(J162,'Field Complete (Q1 2026)'!H:H,'Field Complete (Q1 2026)'!F:F,"")</f>
        <v/>
      </c>
      <c r="M162" s="31" t="s">
        <v>20</v>
      </c>
      <c r="N162" s="31">
        <v>4</v>
      </c>
      <c r="O162" s="31" t="s">
        <v>651</v>
      </c>
      <c r="P162" s="31" t="s">
        <v>652</v>
      </c>
      <c r="Q162" s="31" t="s">
        <v>130</v>
      </c>
      <c r="R162" s="31"/>
      <c r="S162" s="31" t="s">
        <v>653</v>
      </c>
      <c r="T162" s="31" t="s">
        <v>13</v>
      </c>
      <c r="U162" s="31" t="s">
        <v>14</v>
      </c>
      <c r="V162" s="31" t="s">
        <v>14</v>
      </c>
      <c r="W162" s="31" t="s">
        <v>14</v>
      </c>
      <c r="X162" s="31" t="s">
        <v>107</v>
      </c>
      <c r="Y162" s="31" t="s">
        <v>95</v>
      </c>
      <c r="Z162" s="31" t="s">
        <v>13</v>
      </c>
      <c r="AA162" s="31"/>
      <c r="AB162" s="31" t="s">
        <v>654</v>
      </c>
    </row>
    <row r="163" spans="1:28">
      <c r="A163" s="70" t="s">
        <v>11</v>
      </c>
      <c r="B163" s="28" t="s">
        <v>20</v>
      </c>
      <c r="C163" s="28" t="s">
        <v>655</v>
      </c>
      <c r="D163" s="76"/>
      <c r="H163" s="48"/>
      <c r="J163" s="31" t="str">
        <f t="shared" si="4"/>
        <v>Substation.SubstationOperatingVoltagekV</v>
      </c>
      <c r="K163" s="31" t="b">
        <f t="shared" si="5"/>
        <v>1</v>
      </c>
      <c r="L163" s="101" t="str">
        <f>_xlfn.XLOOKUP(J163,'Field Complete (Q1 2026)'!H:H,'Field Complete (Q1 2026)'!F:F,"")</f>
        <v/>
      </c>
      <c r="M163" s="31" t="s">
        <v>20</v>
      </c>
      <c r="N163" s="31">
        <v>5</v>
      </c>
      <c r="O163" s="31" t="s">
        <v>655</v>
      </c>
      <c r="P163" s="31" t="s">
        <v>656</v>
      </c>
      <c r="Q163" s="31" t="s">
        <v>130</v>
      </c>
      <c r="R163" s="31"/>
      <c r="S163" s="31" t="s">
        <v>657</v>
      </c>
      <c r="T163" s="31" t="s">
        <v>13</v>
      </c>
      <c r="U163" s="31" t="s">
        <v>14</v>
      </c>
      <c r="V163" s="31" t="s">
        <v>14</v>
      </c>
      <c r="W163" s="31" t="s">
        <v>14</v>
      </c>
      <c r="X163" s="31" t="s">
        <v>107</v>
      </c>
      <c r="Y163" s="31" t="s">
        <v>95</v>
      </c>
      <c r="Z163" s="31" t="s">
        <v>13</v>
      </c>
      <c r="AA163" s="31" t="s">
        <v>658</v>
      </c>
      <c r="AB163" s="31" t="s">
        <v>659</v>
      </c>
    </row>
    <row r="164" spans="1:28">
      <c r="A164" s="70" t="s">
        <v>11</v>
      </c>
      <c r="B164" s="28" t="s">
        <v>20</v>
      </c>
      <c r="C164" s="28" t="s">
        <v>660</v>
      </c>
      <c r="D164" s="76"/>
      <c r="H164" s="48"/>
      <c r="J164" s="31" t="str">
        <f t="shared" si="4"/>
        <v>Substation.SubstationRating</v>
      </c>
      <c r="K164" s="31" t="b">
        <f t="shared" si="5"/>
        <v>1</v>
      </c>
      <c r="L164" s="101" t="str">
        <f>_xlfn.XLOOKUP(J164,'Field Complete (Q1 2026)'!H:H,'Field Complete (Q1 2026)'!F:F,"")</f>
        <v/>
      </c>
      <c r="M164" s="31" t="s">
        <v>20</v>
      </c>
      <c r="N164" s="31">
        <v>6</v>
      </c>
      <c r="O164" s="31" t="s">
        <v>660</v>
      </c>
      <c r="P164" s="31" t="s">
        <v>661</v>
      </c>
      <c r="Q164" s="31" t="s">
        <v>136</v>
      </c>
      <c r="R164" s="31"/>
      <c r="S164" s="31" t="s">
        <v>662</v>
      </c>
      <c r="T164" s="31" t="s">
        <v>168</v>
      </c>
      <c r="U164" s="31" t="s">
        <v>663</v>
      </c>
      <c r="V164" s="31" t="s">
        <v>664</v>
      </c>
      <c r="W164" s="31" t="s">
        <v>251</v>
      </c>
      <c r="X164" s="31" t="s">
        <v>107</v>
      </c>
      <c r="Y164" s="31" t="s">
        <v>95</v>
      </c>
      <c r="Z164" s="31" t="s">
        <v>13</v>
      </c>
      <c r="AA164" s="31" t="s">
        <v>665</v>
      </c>
      <c r="AB164" s="31" t="s">
        <v>666</v>
      </c>
    </row>
    <row r="165" spans="1:28">
      <c r="A165" s="70" t="s">
        <v>11</v>
      </c>
      <c r="B165" s="28" t="s">
        <v>20</v>
      </c>
      <c r="C165" s="28" t="s">
        <v>173</v>
      </c>
      <c r="D165" s="76"/>
      <c r="H165" s="48"/>
      <c r="J165" s="31" t="str">
        <f t="shared" si="4"/>
        <v>Substation.LastInspectionDate</v>
      </c>
      <c r="K165" s="31" t="b">
        <f t="shared" si="5"/>
        <v>1</v>
      </c>
      <c r="L165" s="101" t="str">
        <f>_xlfn.XLOOKUP(J165,'Field Complete (Q1 2026)'!H:H,'Field Complete (Q1 2026)'!F:F,"")</f>
        <v/>
      </c>
      <c r="M165" s="31" t="s">
        <v>20</v>
      </c>
      <c r="N165" s="31">
        <v>7</v>
      </c>
      <c r="O165" s="31" t="s">
        <v>173</v>
      </c>
      <c r="P165" s="31" t="s">
        <v>174</v>
      </c>
      <c r="Q165" s="31" t="s">
        <v>175</v>
      </c>
      <c r="R165" s="31"/>
      <c r="S165" s="31" t="s">
        <v>176</v>
      </c>
      <c r="T165" s="31" t="s">
        <v>168</v>
      </c>
      <c r="U165" s="31" t="s">
        <v>667</v>
      </c>
      <c r="V165" s="31" t="s">
        <v>668</v>
      </c>
      <c r="W165" s="31" t="s">
        <v>669</v>
      </c>
      <c r="X165" s="31" t="s">
        <v>107</v>
      </c>
      <c r="Y165" s="31" t="s">
        <v>95</v>
      </c>
      <c r="Z165" s="31" t="s">
        <v>13</v>
      </c>
      <c r="AA165" s="31" t="s">
        <v>670</v>
      </c>
      <c r="AB165" s="31" t="s">
        <v>671</v>
      </c>
    </row>
    <row r="166" spans="1:28">
      <c r="A166" s="70" t="s">
        <v>11</v>
      </c>
      <c r="B166" s="28" t="s">
        <v>20</v>
      </c>
      <c r="C166" s="28" t="s">
        <v>188</v>
      </c>
      <c r="D166" s="76"/>
      <c r="H166" s="48"/>
      <c r="J166" s="31" t="str">
        <f t="shared" si="4"/>
        <v>Substation.InstallationDate</v>
      </c>
      <c r="K166" s="31" t="b">
        <f t="shared" si="5"/>
        <v>1</v>
      </c>
      <c r="L166" s="101" t="str">
        <f>_xlfn.XLOOKUP(J166,'Field Complete (Q1 2026)'!H:H,'Field Complete (Q1 2026)'!F:F,"")</f>
        <v/>
      </c>
      <c r="M166" s="31" t="s">
        <v>20</v>
      </c>
      <c r="N166" s="31">
        <v>8</v>
      </c>
      <c r="O166" s="31" t="s">
        <v>188</v>
      </c>
      <c r="P166" s="31" t="s">
        <v>189</v>
      </c>
      <c r="Q166" s="31" t="s">
        <v>175</v>
      </c>
      <c r="R166" s="31"/>
      <c r="S166" s="31" t="s">
        <v>672</v>
      </c>
      <c r="T166" s="31" t="s">
        <v>168</v>
      </c>
      <c r="U166" s="31" t="s">
        <v>673</v>
      </c>
      <c r="V166" s="31" t="s">
        <v>674</v>
      </c>
      <c r="W166" s="31" t="s">
        <v>675</v>
      </c>
      <c r="X166" s="31" t="s">
        <v>107</v>
      </c>
      <c r="Y166" s="31" t="s">
        <v>95</v>
      </c>
      <c r="Z166" s="31" t="s">
        <v>13</v>
      </c>
      <c r="AA166" s="31" t="s">
        <v>676</v>
      </c>
      <c r="AB166" s="31" t="s">
        <v>677</v>
      </c>
    </row>
    <row r="167" spans="1:28">
      <c r="A167" s="70" t="s">
        <v>11</v>
      </c>
      <c r="B167" s="28" t="s">
        <v>20</v>
      </c>
      <c r="C167" s="28" t="s">
        <v>196</v>
      </c>
      <c r="D167" s="76"/>
      <c r="H167" s="48"/>
      <c r="J167" s="31" t="str">
        <f t="shared" si="4"/>
        <v>Substation.InstallationYear</v>
      </c>
      <c r="K167" s="31" t="b">
        <f t="shared" si="5"/>
        <v>1</v>
      </c>
      <c r="L167" s="101" t="str">
        <f>_xlfn.XLOOKUP(J167,'Field Complete (Q1 2026)'!H:H,'Field Complete (Q1 2026)'!F:F,"")</f>
        <v/>
      </c>
      <c r="M167" s="31" t="s">
        <v>20</v>
      </c>
      <c r="N167" s="31">
        <v>9</v>
      </c>
      <c r="O167" s="31" t="s">
        <v>196</v>
      </c>
      <c r="P167" s="31" t="s">
        <v>197</v>
      </c>
      <c r="Q167" s="31" t="s">
        <v>198</v>
      </c>
      <c r="R167" s="31"/>
      <c r="S167" s="31" t="s">
        <v>678</v>
      </c>
      <c r="T167" s="31" t="s">
        <v>168</v>
      </c>
      <c r="U167" s="31" t="s">
        <v>673</v>
      </c>
      <c r="V167" s="31" t="s">
        <v>201</v>
      </c>
      <c r="W167" s="31" t="s">
        <v>675</v>
      </c>
      <c r="X167" s="31" t="s">
        <v>107</v>
      </c>
      <c r="Y167" s="31" t="s">
        <v>95</v>
      </c>
      <c r="Z167" s="31" t="s">
        <v>13</v>
      </c>
      <c r="AA167" s="31" t="s">
        <v>676</v>
      </c>
      <c r="AB167" s="31" t="s">
        <v>679</v>
      </c>
    </row>
    <row r="168" spans="1:28">
      <c r="A168" s="71" t="s">
        <v>11</v>
      </c>
      <c r="B168" s="17" t="s">
        <v>20</v>
      </c>
      <c r="C168" s="17" t="s">
        <v>400</v>
      </c>
      <c r="D168" s="77"/>
      <c r="E168" s="54"/>
      <c r="F168" s="54"/>
      <c r="G168" s="54"/>
      <c r="H168" s="55"/>
      <c r="J168" s="31" t="str">
        <f t="shared" si="4"/>
        <v>Substation.HFTDClass</v>
      </c>
      <c r="K168" s="31" t="b">
        <f t="shared" si="5"/>
        <v>1</v>
      </c>
      <c r="L168" s="101" t="str">
        <f>_xlfn.XLOOKUP(J168,'Field Complete (Q1 2026)'!H:H,'Field Complete (Q1 2026)'!F:F,"")</f>
        <v/>
      </c>
      <c r="M168" s="31" t="s">
        <v>20</v>
      </c>
      <c r="N168" s="31">
        <v>10</v>
      </c>
      <c r="O168" s="31" t="s">
        <v>400</v>
      </c>
      <c r="P168" s="31" t="s">
        <v>401</v>
      </c>
      <c r="Q168" s="31" t="s">
        <v>100</v>
      </c>
      <c r="R168" s="31" t="s">
        <v>402</v>
      </c>
      <c r="S168" s="31" t="s">
        <v>403</v>
      </c>
      <c r="T168" s="31" t="s">
        <v>13</v>
      </c>
      <c r="U168" s="31" t="s">
        <v>14</v>
      </c>
      <c r="V168" s="31" t="s">
        <v>14</v>
      </c>
      <c r="W168" s="31" t="s">
        <v>14</v>
      </c>
      <c r="X168" s="31" t="s">
        <v>15</v>
      </c>
      <c r="Y168" s="31" t="s">
        <v>95</v>
      </c>
      <c r="Z168" s="31" t="s">
        <v>13</v>
      </c>
      <c r="AA168" s="31"/>
      <c r="AB168" s="31" t="s">
        <v>680</v>
      </c>
    </row>
    <row r="169" spans="1:28">
      <c r="A169" s="35" t="s">
        <v>11</v>
      </c>
      <c r="B169" s="12" t="s">
        <v>21</v>
      </c>
      <c r="C169" s="12" t="s">
        <v>536</v>
      </c>
      <c r="D169" s="75"/>
      <c r="E169" s="52"/>
      <c r="F169" s="52"/>
      <c r="G169" s="52"/>
      <c r="H169" s="53"/>
      <c r="J169" s="31" t="str">
        <f t="shared" si="4"/>
        <v>SupportStructure.SupportStructureID</v>
      </c>
      <c r="K169" s="31" t="b">
        <f t="shared" si="5"/>
        <v>1</v>
      </c>
      <c r="L169" s="101">
        <f>_xlfn.XLOOKUP(J169,'Field Complete (Q1 2026)'!H:H,'Field Complete (Q1 2026)'!F:F,"")</f>
        <v>1</v>
      </c>
      <c r="M169" s="31" t="s">
        <v>21</v>
      </c>
      <c r="N169" s="31">
        <v>1</v>
      </c>
      <c r="O169" s="31" t="s">
        <v>536</v>
      </c>
      <c r="P169" s="31" t="s">
        <v>537</v>
      </c>
      <c r="Q169" s="31" t="s">
        <v>83</v>
      </c>
      <c r="R169" s="31"/>
      <c r="S169" s="31" t="s">
        <v>681</v>
      </c>
      <c r="T169" s="31" t="s">
        <v>13</v>
      </c>
      <c r="U169" s="31" t="s">
        <v>14</v>
      </c>
      <c r="V169" s="31" t="s">
        <v>14</v>
      </c>
      <c r="W169" s="31" t="s">
        <v>14</v>
      </c>
      <c r="X169" s="31" t="s">
        <v>301</v>
      </c>
      <c r="Y169" s="31" t="s">
        <v>95</v>
      </c>
      <c r="Z169" s="31" t="s">
        <v>13</v>
      </c>
      <c r="AA169" s="31"/>
      <c r="AB169" s="31" t="s">
        <v>682</v>
      </c>
    </row>
    <row r="170" spans="1:28">
      <c r="A170" s="38" t="s">
        <v>11</v>
      </c>
      <c r="B170" t="s">
        <v>21</v>
      </c>
      <c r="C170" t="s">
        <v>683</v>
      </c>
      <c r="D170" s="76"/>
      <c r="H170" s="48"/>
      <c r="J170" s="31" t="str">
        <f t="shared" si="4"/>
        <v>SupportStructure.PoleNumber</v>
      </c>
      <c r="K170" s="31" t="b">
        <f t="shared" si="5"/>
        <v>1</v>
      </c>
      <c r="L170" s="101">
        <f>_xlfn.XLOOKUP(J170,'Field Complete (Q1 2026)'!H:H,'Field Complete (Q1 2026)'!F:F,"")</f>
        <v>0.68230000000000002</v>
      </c>
      <c r="M170" s="31" t="s">
        <v>21</v>
      </c>
      <c r="N170" s="31">
        <v>2</v>
      </c>
      <c r="O170" s="31" t="s">
        <v>683</v>
      </c>
      <c r="P170" s="31" t="s">
        <v>684</v>
      </c>
      <c r="Q170" s="31" t="s">
        <v>83</v>
      </c>
      <c r="R170" s="31"/>
      <c r="S170" s="31" t="s">
        <v>685</v>
      </c>
      <c r="T170" s="31" t="s">
        <v>168</v>
      </c>
      <c r="U170" s="31" t="s">
        <v>686</v>
      </c>
      <c r="V170" s="31" t="s">
        <v>687</v>
      </c>
      <c r="W170" s="31" t="s">
        <v>688</v>
      </c>
      <c r="X170" s="31" t="s">
        <v>301</v>
      </c>
      <c r="Y170" s="31" t="s">
        <v>95</v>
      </c>
      <c r="Z170" s="31" t="s">
        <v>13</v>
      </c>
      <c r="AA170" s="31"/>
      <c r="AB170" s="31" t="s">
        <v>689</v>
      </c>
    </row>
    <row r="171" spans="1:28">
      <c r="A171" s="38" t="s">
        <v>11</v>
      </c>
      <c r="B171" t="s">
        <v>21</v>
      </c>
      <c r="C171" t="s">
        <v>98</v>
      </c>
      <c r="D171" s="76"/>
      <c r="H171" s="48"/>
      <c r="J171" s="31" t="str">
        <f t="shared" si="4"/>
        <v>SupportStructure.UtilityID</v>
      </c>
      <c r="K171" s="31" t="b">
        <f t="shared" si="5"/>
        <v>1</v>
      </c>
      <c r="L171" s="101">
        <f>_xlfn.XLOOKUP(J171,'Field Complete (Q1 2026)'!H:H,'Field Complete (Q1 2026)'!F:F,"")</f>
        <v>1</v>
      </c>
      <c r="M171" s="31" t="s">
        <v>21</v>
      </c>
      <c r="N171" s="31">
        <v>3</v>
      </c>
      <c r="O171" s="31" t="s">
        <v>98</v>
      </c>
      <c r="P171" s="31" t="s">
        <v>99</v>
      </c>
      <c r="Q171" s="31" t="s">
        <v>100</v>
      </c>
      <c r="R171" s="31" t="s">
        <v>101</v>
      </c>
      <c r="S171" s="31" t="s">
        <v>102</v>
      </c>
      <c r="T171" s="31" t="s">
        <v>13</v>
      </c>
      <c r="U171" s="31" t="s">
        <v>14</v>
      </c>
      <c r="V171" s="31" t="s">
        <v>14</v>
      </c>
      <c r="W171" s="31" t="s">
        <v>14</v>
      </c>
      <c r="X171" s="31" t="s">
        <v>15</v>
      </c>
      <c r="Y171" s="31" t="s">
        <v>95</v>
      </c>
      <c r="Z171" s="31" t="s">
        <v>13</v>
      </c>
      <c r="AA171" s="31"/>
      <c r="AB171" s="31" t="s">
        <v>690</v>
      </c>
    </row>
    <row r="172" spans="1:28">
      <c r="A172" s="38" t="s">
        <v>11</v>
      </c>
      <c r="B172" t="s">
        <v>21</v>
      </c>
      <c r="C172" t="s">
        <v>556</v>
      </c>
      <c r="D172" s="76"/>
      <c r="H172" s="48"/>
      <c r="J172" s="31" t="str">
        <f t="shared" si="4"/>
        <v>SupportStructure.ExemptionStatus</v>
      </c>
      <c r="K172" s="31" t="b">
        <f t="shared" si="5"/>
        <v>1</v>
      </c>
      <c r="L172" s="101">
        <f>_xlfn.XLOOKUP(J172,'Field Complete (Q1 2026)'!H:H,'Field Complete (Q1 2026)'!F:F,"")</f>
        <v>0.71679999999999999</v>
      </c>
      <c r="M172" s="31" t="s">
        <v>21</v>
      </c>
      <c r="N172" s="31">
        <v>4</v>
      </c>
      <c r="O172" s="31" t="s">
        <v>556</v>
      </c>
      <c r="P172" s="31" t="s">
        <v>557</v>
      </c>
      <c r="Q172" s="31" t="s">
        <v>100</v>
      </c>
      <c r="R172" s="31" t="s">
        <v>559</v>
      </c>
      <c r="S172" s="31" t="s">
        <v>691</v>
      </c>
      <c r="T172" s="31" t="s">
        <v>168</v>
      </c>
      <c r="U172" s="31" t="s">
        <v>692</v>
      </c>
      <c r="V172" s="31" t="s">
        <v>693</v>
      </c>
      <c r="W172" s="31" t="s">
        <v>14</v>
      </c>
      <c r="X172" s="31" t="s">
        <v>301</v>
      </c>
      <c r="Y172" s="31" t="s">
        <v>291</v>
      </c>
      <c r="Z172" s="31" t="s">
        <v>13</v>
      </c>
      <c r="AA172" s="31" t="s">
        <v>694</v>
      </c>
      <c r="AB172" s="31" t="s">
        <v>695</v>
      </c>
    </row>
    <row r="173" spans="1:28">
      <c r="A173" s="38" t="s">
        <v>11</v>
      </c>
      <c r="B173" t="s">
        <v>21</v>
      </c>
      <c r="C173" t="s">
        <v>173</v>
      </c>
      <c r="D173" s="76"/>
      <c r="H173" s="48"/>
      <c r="J173" s="31" t="str">
        <f t="shared" si="4"/>
        <v>SupportStructure.LastInspectionDate</v>
      </c>
      <c r="K173" s="31" t="b">
        <f t="shared" si="5"/>
        <v>1</v>
      </c>
      <c r="L173" s="101">
        <f>_xlfn.XLOOKUP(J173,'Field Complete (Q1 2026)'!H:H,'Field Complete (Q1 2026)'!F:F,"")</f>
        <v>0.82410000000000005</v>
      </c>
      <c r="M173" s="31" t="s">
        <v>21</v>
      </c>
      <c r="N173" s="31">
        <v>5</v>
      </c>
      <c r="O173" s="31" t="s">
        <v>173</v>
      </c>
      <c r="P173" s="31" t="s">
        <v>174</v>
      </c>
      <c r="Q173" s="31" t="s">
        <v>175</v>
      </c>
      <c r="R173" s="31"/>
      <c r="S173" s="31" t="s">
        <v>176</v>
      </c>
      <c r="T173" s="31" t="s">
        <v>168</v>
      </c>
      <c r="U173" s="31" t="s">
        <v>696</v>
      </c>
      <c r="V173" s="31" t="s">
        <v>339</v>
      </c>
      <c r="W173" s="31" t="s">
        <v>697</v>
      </c>
      <c r="X173" s="31" t="s">
        <v>301</v>
      </c>
      <c r="Y173" s="31" t="s">
        <v>95</v>
      </c>
      <c r="Z173" s="31" t="s">
        <v>13</v>
      </c>
      <c r="AA173" s="31"/>
      <c r="AB173" s="31" t="s">
        <v>698</v>
      </c>
    </row>
    <row r="174" spans="1:28">
      <c r="A174" s="38" t="s">
        <v>11</v>
      </c>
      <c r="B174" t="s">
        <v>21</v>
      </c>
      <c r="C174" t="s">
        <v>183</v>
      </c>
      <c r="D174" s="76"/>
      <c r="H174" s="48"/>
      <c r="J174" s="31" t="str">
        <f t="shared" si="4"/>
        <v>SupportStructure.LastMaintenanceDate</v>
      </c>
      <c r="K174" s="31" t="b">
        <f t="shared" si="5"/>
        <v>1</v>
      </c>
      <c r="L174" s="101">
        <f>_xlfn.XLOOKUP(J174,'Field Complete (Q1 2026)'!H:H,'Field Complete (Q1 2026)'!F:F,"")</f>
        <v>9.35E-2</v>
      </c>
      <c r="M174" s="31" t="s">
        <v>21</v>
      </c>
      <c r="N174" s="31">
        <v>6</v>
      </c>
      <c r="O174" s="31" t="s">
        <v>183</v>
      </c>
      <c r="P174" s="31" t="s">
        <v>184</v>
      </c>
      <c r="Q174" s="31" t="s">
        <v>175</v>
      </c>
      <c r="R174" s="31"/>
      <c r="S174" s="31" t="s">
        <v>185</v>
      </c>
      <c r="T174" s="31" t="s">
        <v>168</v>
      </c>
      <c r="U174" s="31" t="s">
        <v>699</v>
      </c>
      <c r="V174" s="31" t="s">
        <v>700</v>
      </c>
      <c r="W174" s="31" t="s">
        <v>14</v>
      </c>
      <c r="X174" s="31" t="s">
        <v>301</v>
      </c>
      <c r="Y174" s="31" t="s">
        <v>95</v>
      </c>
      <c r="Z174" s="31" t="s">
        <v>13</v>
      </c>
      <c r="AA174" s="31"/>
      <c r="AB174" s="31" t="s">
        <v>701</v>
      </c>
    </row>
    <row r="175" spans="1:28">
      <c r="A175" s="38" t="s">
        <v>11</v>
      </c>
      <c r="B175" t="s">
        <v>21</v>
      </c>
      <c r="C175" t="s">
        <v>702</v>
      </c>
      <c r="D175" s="76"/>
      <c r="H175" s="48"/>
      <c r="J175" s="31" t="str">
        <f t="shared" si="4"/>
        <v>SupportStructure.LastIntrusiveDate</v>
      </c>
      <c r="K175" s="31" t="b">
        <f t="shared" si="5"/>
        <v>1</v>
      </c>
      <c r="L175" s="101">
        <f>_xlfn.XLOOKUP(J175,'Field Complete (Q1 2026)'!H:H,'Field Complete (Q1 2026)'!F:F,"")</f>
        <v>0.71889999999999998</v>
      </c>
      <c r="M175" s="31" t="s">
        <v>21</v>
      </c>
      <c r="N175" s="31">
        <v>7</v>
      </c>
      <c r="O175" s="31" t="s">
        <v>702</v>
      </c>
      <c r="P175" s="31" t="s">
        <v>703</v>
      </c>
      <c r="Q175" s="31" t="s">
        <v>175</v>
      </c>
      <c r="R175" s="31"/>
      <c r="S175" s="31" t="s">
        <v>704</v>
      </c>
      <c r="T175" s="31" t="s">
        <v>168</v>
      </c>
      <c r="U175" s="31" t="s">
        <v>705</v>
      </c>
      <c r="V175" s="31" t="s">
        <v>706</v>
      </c>
      <c r="W175" s="31" t="s">
        <v>707</v>
      </c>
      <c r="X175" s="31" t="s">
        <v>301</v>
      </c>
      <c r="Y175" s="31" t="s">
        <v>95</v>
      </c>
      <c r="Z175" s="31" t="s">
        <v>13</v>
      </c>
      <c r="AA175" s="31"/>
      <c r="AB175" s="31" t="s">
        <v>708</v>
      </c>
    </row>
    <row r="176" spans="1:28">
      <c r="A176" s="38" t="s">
        <v>11</v>
      </c>
      <c r="B176" t="s">
        <v>21</v>
      </c>
      <c r="C176" t="s">
        <v>188</v>
      </c>
      <c r="D176" s="76"/>
      <c r="H176" s="48"/>
      <c r="J176" s="31" t="str">
        <f t="shared" si="4"/>
        <v>SupportStructure.InstallationDate</v>
      </c>
      <c r="K176" s="31" t="b">
        <f t="shared" si="5"/>
        <v>1</v>
      </c>
      <c r="L176" s="101">
        <f>_xlfn.XLOOKUP(J176,'Field Complete (Q1 2026)'!H:H,'Field Complete (Q1 2026)'!F:F,"")</f>
        <v>0.84889999999999999</v>
      </c>
      <c r="M176" s="31" t="s">
        <v>21</v>
      </c>
      <c r="N176" s="31">
        <v>8</v>
      </c>
      <c r="O176" s="31" t="s">
        <v>188</v>
      </c>
      <c r="P176" s="31" t="s">
        <v>189</v>
      </c>
      <c r="Q176" s="31" t="s">
        <v>175</v>
      </c>
      <c r="R176" s="31"/>
      <c r="S176" s="31" t="s">
        <v>709</v>
      </c>
      <c r="T176" s="31" t="s">
        <v>168</v>
      </c>
      <c r="U176" s="31" t="s">
        <v>191</v>
      </c>
      <c r="V176" s="31" t="s">
        <v>710</v>
      </c>
      <c r="W176" s="31" t="s">
        <v>193</v>
      </c>
      <c r="X176" s="31" t="s">
        <v>301</v>
      </c>
      <c r="Y176" s="31" t="s">
        <v>95</v>
      </c>
      <c r="Z176" s="31" t="s">
        <v>13</v>
      </c>
      <c r="AA176" s="31"/>
      <c r="AB176" s="31" t="s">
        <v>711</v>
      </c>
    </row>
    <row r="177" spans="1:28">
      <c r="A177" s="38" t="s">
        <v>11</v>
      </c>
      <c r="B177" t="s">
        <v>21</v>
      </c>
      <c r="C177" t="s">
        <v>196</v>
      </c>
      <c r="D177" s="76"/>
      <c r="H177" s="48"/>
      <c r="J177" s="31" t="str">
        <f t="shared" si="4"/>
        <v>SupportStructure.InstallationYear</v>
      </c>
      <c r="K177" s="31" t="b">
        <f t="shared" si="5"/>
        <v>1</v>
      </c>
      <c r="L177" s="101">
        <f>_xlfn.XLOOKUP(J177,'Field Complete (Q1 2026)'!H:H,'Field Complete (Q1 2026)'!F:F,"")</f>
        <v>0.85419999999999996</v>
      </c>
      <c r="M177" s="31" t="s">
        <v>21</v>
      </c>
      <c r="N177" s="31">
        <v>9</v>
      </c>
      <c r="O177" s="31" t="s">
        <v>196</v>
      </c>
      <c r="P177" s="31" t="s">
        <v>197</v>
      </c>
      <c r="Q177" s="31" t="s">
        <v>198</v>
      </c>
      <c r="R177" s="31"/>
      <c r="S177" s="31" t="s">
        <v>199</v>
      </c>
      <c r="T177" s="31" t="s">
        <v>168</v>
      </c>
      <c r="U177" s="31" t="s">
        <v>200</v>
      </c>
      <c r="V177" s="31" t="s">
        <v>201</v>
      </c>
      <c r="W177" s="31" t="s">
        <v>202</v>
      </c>
      <c r="X177" s="31" t="s">
        <v>301</v>
      </c>
      <c r="Y177" s="31" t="s">
        <v>95</v>
      </c>
      <c r="Z177" s="31" t="s">
        <v>13</v>
      </c>
      <c r="AA177" s="31"/>
      <c r="AB177" s="31" t="s">
        <v>712</v>
      </c>
    </row>
    <row r="178" spans="1:28">
      <c r="A178" s="38" t="s">
        <v>11</v>
      </c>
      <c r="B178" t="s">
        <v>21</v>
      </c>
      <c r="C178" t="s">
        <v>205</v>
      </c>
      <c r="D178" s="76"/>
      <c r="H178" s="48"/>
      <c r="J178" s="31" t="str">
        <f t="shared" si="4"/>
        <v>SupportStructure.EstimatedAge</v>
      </c>
      <c r="K178" s="31" t="b">
        <f t="shared" si="5"/>
        <v>1</v>
      </c>
      <c r="L178" s="101">
        <f>_xlfn.XLOOKUP(J178,'Field Complete (Q1 2026)'!H:H,'Field Complete (Q1 2026)'!F:F,"")</f>
        <v>1.9800000000000002E-2</v>
      </c>
      <c r="M178" s="31" t="s">
        <v>21</v>
      </c>
      <c r="N178" s="31">
        <v>10</v>
      </c>
      <c r="O178" s="31" t="s">
        <v>205</v>
      </c>
      <c r="P178" s="31" t="s">
        <v>206</v>
      </c>
      <c r="Q178" s="31" t="s">
        <v>100</v>
      </c>
      <c r="R178" s="31" t="s">
        <v>207</v>
      </c>
      <c r="S178" s="31" t="s">
        <v>713</v>
      </c>
      <c r="T178" s="31" t="s">
        <v>168</v>
      </c>
      <c r="U178" s="31" t="s">
        <v>714</v>
      </c>
      <c r="V178" s="31" t="s">
        <v>715</v>
      </c>
      <c r="W178" s="31" t="s">
        <v>202</v>
      </c>
      <c r="X178" s="31" t="s">
        <v>301</v>
      </c>
      <c r="Y178" s="31" t="s">
        <v>87</v>
      </c>
      <c r="Z178" s="31" t="s">
        <v>13</v>
      </c>
      <c r="AA178" s="31"/>
      <c r="AB178" s="31" t="s">
        <v>716</v>
      </c>
    </row>
    <row r="179" spans="1:28">
      <c r="A179" s="38" t="s">
        <v>11</v>
      </c>
      <c r="B179" t="s">
        <v>21</v>
      </c>
      <c r="C179" t="s">
        <v>213</v>
      </c>
      <c r="D179" s="76"/>
      <c r="H179" s="48"/>
      <c r="J179" s="31" t="str">
        <f t="shared" si="4"/>
        <v>SupportStructure.UsefulLifespan</v>
      </c>
      <c r="K179" s="31" t="b">
        <f t="shared" si="5"/>
        <v>1</v>
      </c>
      <c r="L179" s="101">
        <f>_xlfn.XLOOKUP(J179,'Field Complete (Q1 2026)'!H:H,'Field Complete (Q1 2026)'!F:F,"")</f>
        <v>0</v>
      </c>
      <c r="M179" s="31" t="s">
        <v>21</v>
      </c>
      <c r="N179" s="31">
        <v>11</v>
      </c>
      <c r="O179" s="31" t="s">
        <v>213</v>
      </c>
      <c r="P179" s="31" t="s">
        <v>214</v>
      </c>
      <c r="Q179" s="31" t="s">
        <v>198</v>
      </c>
      <c r="R179" s="31"/>
      <c r="S179" s="31" t="s">
        <v>215</v>
      </c>
      <c r="T179" s="31" t="s">
        <v>15</v>
      </c>
      <c r="U179" s="31" t="s">
        <v>216</v>
      </c>
      <c r="V179" s="31" t="s">
        <v>217</v>
      </c>
      <c r="W179" s="31" t="s">
        <v>218</v>
      </c>
      <c r="X179" s="31" t="s">
        <v>301</v>
      </c>
      <c r="Y179" s="31" t="s">
        <v>219</v>
      </c>
      <c r="Z179" s="31" t="s">
        <v>13</v>
      </c>
      <c r="AA179" s="31"/>
      <c r="AB179" s="31" t="s">
        <v>717</v>
      </c>
    </row>
    <row r="180" spans="1:28">
      <c r="A180" s="38" t="s">
        <v>11</v>
      </c>
      <c r="B180" t="s">
        <v>21</v>
      </c>
      <c r="C180" t="s">
        <v>718</v>
      </c>
      <c r="D180" s="76"/>
      <c r="H180" s="48"/>
      <c r="J180" s="31" t="str">
        <f t="shared" si="4"/>
        <v>SupportStructure.SupportStructureType</v>
      </c>
      <c r="K180" s="31" t="b">
        <f t="shared" si="5"/>
        <v>1</v>
      </c>
      <c r="L180" s="101">
        <f>_xlfn.XLOOKUP(J180,'Field Complete (Q1 2026)'!H:H,'Field Complete (Q1 2026)'!F:F,"")</f>
        <v>1</v>
      </c>
      <c r="M180" s="31" t="s">
        <v>21</v>
      </c>
      <c r="N180" s="31">
        <v>12</v>
      </c>
      <c r="O180" s="31" t="s">
        <v>718</v>
      </c>
      <c r="P180" s="31" t="s">
        <v>719</v>
      </c>
      <c r="Q180" s="31" t="s">
        <v>116</v>
      </c>
      <c r="R180" s="31" t="s">
        <v>720</v>
      </c>
      <c r="S180" s="31" t="s">
        <v>721</v>
      </c>
      <c r="T180" s="31" t="s">
        <v>13</v>
      </c>
      <c r="U180" s="31" t="s">
        <v>14</v>
      </c>
      <c r="V180" s="31" t="s">
        <v>14</v>
      </c>
      <c r="W180" s="31" t="s">
        <v>14</v>
      </c>
      <c r="X180" s="31" t="s">
        <v>13</v>
      </c>
      <c r="Y180" s="31" t="s">
        <v>95</v>
      </c>
      <c r="Z180" s="31" t="s">
        <v>13</v>
      </c>
      <c r="AA180" s="31"/>
      <c r="AB180" s="31" t="s">
        <v>722</v>
      </c>
    </row>
    <row r="181" spans="1:28">
      <c r="A181" s="38" t="s">
        <v>11</v>
      </c>
      <c r="B181" t="s">
        <v>21</v>
      </c>
      <c r="C181" t="s">
        <v>723</v>
      </c>
      <c r="D181" s="76"/>
      <c r="H181" s="48"/>
      <c r="J181" s="31" t="str">
        <f t="shared" si="4"/>
        <v>SupportStructure.SupportStructureTypeComment</v>
      </c>
      <c r="K181" s="31" t="b">
        <f t="shared" si="5"/>
        <v>1</v>
      </c>
      <c r="L181" s="101">
        <f>_xlfn.XLOOKUP(J181,'Field Complete (Q1 2026)'!H:H,'Field Complete (Q1 2026)'!F:F,"")</f>
        <v>5.1400000000000001E-2</v>
      </c>
      <c r="M181" s="31" t="s">
        <v>21</v>
      </c>
      <c r="N181" s="31">
        <v>13</v>
      </c>
      <c r="O181" s="31" t="s">
        <v>723</v>
      </c>
      <c r="P181" s="31" t="s">
        <v>724</v>
      </c>
      <c r="Q181" s="31" t="s">
        <v>116</v>
      </c>
      <c r="R181" s="31"/>
      <c r="S181" s="31" t="s">
        <v>725</v>
      </c>
      <c r="T181" s="31" t="s">
        <v>13</v>
      </c>
      <c r="U181" s="31" t="s">
        <v>330</v>
      </c>
      <c r="V181" s="31" t="s">
        <v>14</v>
      </c>
      <c r="W181" s="31" t="s">
        <v>14</v>
      </c>
      <c r="X181" s="31" t="s">
        <v>13</v>
      </c>
      <c r="Y181" s="31" t="s">
        <v>87</v>
      </c>
      <c r="Z181" s="31" t="s">
        <v>13</v>
      </c>
      <c r="AA181" s="31"/>
      <c r="AB181" s="31" t="s">
        <v>726</v>
      </c>
    </row>
    <row r="182" spans="1:28">
      <c r="A182" s="38" t="s">
        <v>11</v>
      </c>
      <c r="B182" t="s">
        <v>21</v>
      </c>
      <c r="C182" t="s">
        <v>727</v>
      </c>
      <c r="D182" s="76"/>
      <c r="H182" s="48"/>
      <c r="J182" s="31" t="str">
        <f t="shared" si="4"/>
        <v>SupportStructure.SupportStructureMaterial</v>
      </c>
      <c r="K182" s="31" t="b">
        <f t="shared" si="5"/>
        <v>1</v>
      </c>
      <c r="L182" s="101">
        <f>_xlfn.XLOOKUP(J182,'Field Complete (Q1 2026)'!H:H,'Field Complete (Q1 2026)'!F:F,"")</f>
        <v>0.98050000000000004</v>
      </c>
      <c r="M182" s="31" t="s">
        <v>21</v>
      </c>
      <c r="N182" s="31">
        <v>14</v>
      </c>
      <c r="O182" s="31" t="s">
        <v>727</v>
      </c>
      <c r="P182" s="31" t="s">
        <v>728</v>
      </c>
      <c r="Q182" s="31" t="s">
        <v>116</v>
      </c>
      <c r="R182" s="31" t="s">
        <v>729</v>
      </c>
      <c r="S182" s="31" t="s">
        <v>730</v>
      </c>
      <c r="T182" s="31" t="s">
        <v>168</v>
      </c>
      <c r="U182" s="31" t="s">
        <v>92</v>
      </c>
      <c r="V182" s="31" t="s">
        <v>476</v>
      </c>
      <c r="W182" s="31" t="s">
        <v>251</v>
      </c>
      <c r="X182" s="31" t="s">
        <v>301</v>
      </c>
      <c r="Y182" s="31" t="s">
        <v>95</v>
      </c>
      <c r="Z182" s="31" t="s">
        <v>13</v>
      </c>
      <c r="AA182" s="31"/>
      <c r="AB182" s="31" t="s">
        <v>731</v>
      </c>
    </row>
    <row r="183" spans="1:28">
      <c r="A183" s="38" t="s">
        <v>11</v>
      </c>
      <c r="B183" t="s">
        <v>21</v>
      </c>
      <c r="C183" t="s">
        <v>732</v>
      </c>
      <c r="D183" s="76"/>
      <c r="H183" s="48"/>
      <c r="J183" s="31" t="str">
        <f t="shared" si="4"/>
        <v>SupportStructure.SupportStructureMaterialComment</v>
      </c>
      <c r="K183" s="31" t="b">
        <f t="shared" si="5"/>
        <v>1</v>
      </c>
      <c r="L183" s="101">
        <f>_xlfn.XLOOKUP(J183,'Field Complete (Q1 2026)'!H:H,'Field Complete (Q1 2026)'!F:F,"")</f>
        <v>1E-3</v>
      </c>
      <c r="M183" s="31" t="s">
        <v>21</v>
      </c>
      <c r="N183" s="31">
        <v>15</v>
      </c>
      <c r="O183" s="31" t="s">
        <v>732</v>
      </c>
      <c r="P183" s="31" t="s">
        <v>733</v>
      </c>
      <c r="Q183" s="31" t="s">
        <v>116</v>
      </c>
      <c r="R183" s="31"/>
      <c r="S183" s="31" t="s">
        <v>734</v>
      </c>
      <c r="T183" s="31" t="s">
        <v>13</v>
      </c>
      <c r="U183" s="31" t="s">
        <v>330</v>
      </c>
      <c r="V183" s="31" t="s">
        <v>14</v>
      </c>
      <c r="W183" s="31" t="s">
        <v>14</v>
      </c>
      <c r="X183" s="31" t="s">
        <v>301</v>
      </c>
      <c r="Y183" s="31" t="s">
        <v>87</v>
      </c>
      <c r="Z183" s="31" t="s">
        <v>13</v>
      </c>
      <c r="AA183" s="31"/>
      <c r="AB183" s="31" t="s">
        <v>735</v>
      </c>
    </row>
    <row r="184" spans="1:28">
      <c r="A184" s="38" t="s">
        <v>11</v>
      </c>
      <c r="B184" t="s">
        <v>21</v>
      </c>
      <c r="C184" t="s">
        <v>736</v>
      </c>
      <c r="D184" s="76"/>
      <c r="H184" s="48"/>
      <c r="J184" s="31" t="str">
        <f t="shared" si="4"/>
        <v>SupportStructure.SupportStructureMaterialSubtype</v>
      </c>
      <c r="K184" s="31" t="b">
        <f t="shared" si="5"/>
        <v>1</v>
      </c>
      <c r="L184" s="101">
        <f>_xlfn.XLOOKUP(J184,'Field Complete (Q1 2026)'!H:H,'Field Complete (Q1 2026)'!F:F,"")</f>
        <v>0.6552</v>
      </c>
      <c r="M184" s="31" t="s">
        <v>21</v>
      </c>
      <c r="N184" s="31">
        <v>16</v>
      </c>
      <c r="O184" s="31" t="s">
        <v>736</v>
      </c>
      <c r="P184" s="31" t="s">
        <v>737</v>
      </c>
      <c r="Q184" s="31" t="s">
        <v>116</v>
      </c>
      <c r="R184" s="31"/>
      <c r="S184" s="31" t="s">
        <v>738</v>
      </c>
      <c r="T184" s="31" t="s">
        <v>168</v>
      </c>
      <c r="U184" s="31" t="s">
        <v>739</v>
      </c>
      <c r="V184" s="31" t="s">
        <v>14</v>
      </c>
      <c r="W184" s="31" t="s">
        <v>14</v>
      </c>
      <c r="X184" s="31" t="s">
        <v>301</v>
      </c>
      <c r="Y184" s="31" t="s">
        <v>95</v>
      </c>
      <c r="Z184" s="31" t="s">
        <v>13</v>
      </c>
      <c r="AA184" s="31"/>
      <c r="AB184" s="31" t="s">
        <v>740</v>
      </c>
    </row>
    <row r="185" spans="1:28">
      <c r="A185" s="38" t="s">
        <v>11</v>
      </c>
      <c r="B185" t="s">
        <v>21</v>
      </c>
      <c r="C185" t="s">
        <v>741</v>
      </c>
      <c r="D185" s="76"/>
      <c r="H185" s="48"/>
      <c r="J185" s="31" t="str">
        <f t="shared" si="4"/>
        <v>SupportStructure.Underbuild</v>
      </c>
      <c r="K185" s="31" t="b">
        <f t="shared" si="5"/>
        <v>1</v>
      </c>
      <c r="L185" s="101">
        <f>_xlfn.XLOOKUP(J185,'Field Complete (Q1 2026)'!H:H,'Field Complete (Q1 2026)'!F:F,"")</f>
        <v>1</v>
      </c>
      <c r="M185" s="31" t="s">
        <v>21</v>
      </c>
      <c r="N185" s="31">
        <v>17</v>
      </c>
      <c r="O185" s="31" t="s">
        <v>741</v>
      </c>
      <c r="P185" s="31" t="s">
        <v>741</v>
      </c>
      <c r="Q185" s="31" t="s">
        <v>558</v>
      </c>
      <c r="R185" s="31" t="s">
        <v>742</v>
      </c>
      <c r="S185" s="31" t="s">
        <v>743</v>
      </c>
      <c r="T185" s="31" t="s">
        <v>13</v>
      </c>
      <c r="U185" s="31" t="s">
        <v>14</v>
      </c>
      <c r="V185" s="31" t="s">
        <v>14</v>
      </c>
      <c r="W185" s="31" t="s">
        <v>14</v>
      </c>
      <c r="X185" s="31" t="s">
        <v>301</v>
      </c>
      <c r="Y185" s="31" t="s">
        <v>95</v>
      </c>
      <c r="Z185" s="31" t="s">
        <v>13</v>
      </c>
      <c r="AA185" s="31"/>
      <c r="AB185" s="31" t="s">
        <v>744</v>
      </c>
    </row>
    <row r="186" spans="1:28">
      <c r="A186" s="38" t="s">
        <v>11</v>
      </c>
      <c r="B186" t="s">
        <v>21</v>
      </c>
      <c r="C186" t="s">
        <v>745</v>
      </c>
      <c r="D186" s="76"/>
      <c r="H186" s="48"/>
      <c r="J186" s="31" t="str">
        <f t="shared" si="4"/>
        <v>SupportStructure.ConstructionGrade</v>
      </c>
      <c r="K186" s="31" t="b">
        <f t="shared" si="5"/>
        <v>1</v>
      </c>
      <c r="L186" s="101">
        <f>_xlfn.XLOOKUP(J186,'Field Complete (Q1 2026)'!H:H,'Field Complete (Q1 2026)'!F:F,"")</f>
        <v>0.78200000000000003</v>
      </c>
      <c r="M186" s="31" t="s">
        <v>21</v>
      </c>
      <c r="N186" s="31">
        <v>18</v>
      </c>
      <c r="O186" s="31" t="s">
        <v>745</v>
      </c>
      <c r="P186" s="31" t="s">
        <v>746</v>
      </c>
      <c r="Q186" s="31" t="s">
        <v>100</v>
      </c>
      <c r="R186" s="31" t="s">
        <v>747</v>
      </c>
      <c r="S186" s="31" t="s">
        <v>748</v>
      </c>
      <c r="T186" s="31" t="s">
        <v>168</v>
      </c>
      <c r="U186" s="31" t="s">
        <v>749</v>
      </c>
      <c r="V186" s="31" t="s">
        <v>750</v>
      </c>
      <c r="W186" s="31" t="s">
        <v>269</v>
      </c>
      <c r="X186" s="31" t="s">
        <v>301</v>
      </c>
      <c r="Y186" s="31" t="s">
        <v>95</v>
      </c>
      <c r="Z186" s="31" t="s">
        <v>13</v>
      </c>
      <c r="AA186" s="31" t="s">
        <v>751</v>
      </c>
      <c r="AB186" s="31" t="s">
        <v>752</v>
      </c>
    </row>
    <row r="187" spans="1:28">
      <c r="A187" s="38" t="s">
        <v>11</v>
      </c>
      <c r="B187" t="s">
        <v>21</v>
      </c>
      <c r="C187" t="s">
        <v>753</v>
      </c>
      <c r="D187" s="76"/>
      <c r="H187" s="48"/>
      <c r="J187" s="31" t="str">
        <f t="shared" si="4"/>
        <v>SupportStructure.CrossarmAttached</v>
      </c>
      <c r="K187" s="31" t="b">
        <f t="shared" si="5"/>
        <v>1</v>
      </c>
      <c r="L187" s="101">
        <f>_xlfn.XLOOKUP(J187,'Field Complete (Q1 2026)'!H:H,'Field Complete (Q1 2026)'!F:F,"")</f>
        <v>5.28E-2</v>
      </c>
      <c r="M187" s="31" t="s">
        <v>21</v>
      </c>
      <c r="N187" s="31">
        <v>19</v>
      </c>
      <c r="O187" s="31" t="s">
        <v>753</v>
      </c>
      <c r="P187" s="31" t="s">
        <v>754</v>
      </c>
      <c r="Q187" s="31" t="s">
        <v>100</v>
      </c>
      <c r="R187" s="31" t="s">
        <v>742</v>
      </c>
      <c r="S187" s="31" t="s">
        <v>755</v>
      </c>
      <c r="T187" s="31" t="s">
        <v>168</v>
      </c>
      <c r="U187" s="31" t="s">
        <v>756</v>
      </c>
      <c r="V187" s="31" t="s">
        <v>757</v>
      </c>
      <c r="W187" s="31" t="s">
        <v>758</v>
      </c>
      <c r="X187" s="31" t="s">
        <v>301</v>
      </c>
      <c r="Y187" s="31" t="s">
        <v>219</v>
      </c>
      <c r="Z187" s="31" t="s">
        <v>13</v>
      </c>
      <c r="AA187" s="31" t="s">
        <v>759</v>
      </c>
      <c r="AB187" s="31" t="s">
        <v>760</v>
      </c>
    </row>
    <row r="188" spans="1:28">
      <c r="A188" s="38" t="s">
        <v>11</v>
      </c>
      <c r="B188" t="s">
        <v>21</v>
      </c>
      <c r="C188" t="s">
        <v>230</v>
      </c>
      <c r="D188" s="76"/>
      <c r="H188" s="48"/>
      <c r="J188" s="31" t="str">
        <f t="shared" si="4"/>
        <v>SupportStructure.OverallUtilityRisk</v>
      </c>
      <c r="K188" s="31" t="b">
        <f t="shared" si="5"/>
        <v>1</v>
      </c>
      <c r="L188" s="101">
        <f>_xlfn.XLOOKUP(J188,'Field Complete (Q1 2026)'!H:H,'Field Complete (Q1 2026)'!F:F,"")</f>
        <v>0</v>
      </c>
      <c r="M188" s="31" t="s">
        <v>21</v>
      </c>
      <c r="N188" s="31">
        <v>20</v>
      </c>
      <c r="O188" s="31" t="s">
        <v>230</v>
      </c>
      <c r="P188" s="31" t="s">
        <v>231</v>
      </c>
      <c r="Q188" s="31" t="s">
        <v>136</v>
      </c>
      <c r="R188" s="31"/>
      <c r="S188" s="31" t="s">
        <v>761</v>
      </c>
      <c r="T188" s="31" t="s">
        <v>15</v>
      </c>
      <c r="U188" s="31" t="s">
        <v>762</v>
      </c>
      <c r="V188" s="31" t="s">
        <v>763</v>
      </c>
      <c r="W188" s="31" t="s">
        <v>764</v>
      </c>
      <c r="X188" s="31" t="s">
        <v>301</v>
      </c>
      <c r="Y188" s="31" t="s">
        <v>765</v>
      </c>
      <c r="Z188" s="31" t="s">
        <v>13</v>
      </c>
      <c r="AA188" s="31"/>
      <c r="AB188" s="31" t="s">
        <v>766</v>
      </c>
    </row>
    <row r="189" spans="1:28">
      <c r="A189" s="38" t="s">
        <v>11</v>
      </c>
      <c r="B189" t="s">
        <v>21</v>
      </c>
      <c r="C189" t="s">
        <v>237</v>
      </c>
      <c r="D189" s="76"/>
      <c r="H189" s="48"/>
      <c r="J189" s="31" t="str">
        <f t="shared" si="4"/>
        <v>SupportStructure.IgnitionRisk</v>
      </c>
      <c r="K189" s="31" t="b">
        <f t="shared" si="5"/>
        <v>1</v>
      </c>
      <c r="L189" s="101">
        <f>_xlfn.XLOOKUP(J189,'Field Complete (Q1 2026)'!H:H,'Field Complete (Q1 2026)'!F:F,"")</f>
        <v>0.81479999999999997</v>
      </c>
      <c r="M189" s="31" t="s">
        <v>21</v>
      </c>
      <c r="N189" s="31">
        <v>21</v>
      </c>
      <c r="O189" s="31" t="s">
        <v>237</v>
      </c>
      <c r="P189" s="31" t="s">
        <v>238</v>
      </c>
      <c r="Q189" s="31" t="s">
        <v>136</v>
      </c>
      <c r="R189" s="31"/>
      <c r="S189" s="31" t="s">
        <v>767</v>
      </c>
      <c r="T189" s="31" t="s">
        <v>168</v>
      </c>
      <c r="U189" s="31" t="s">
        <v>768</v>
      </c>
      <c r="V189" s="31" t="s">
        <v>769</v>
      </c>
      <c r="W189" s="31" t="s">
        <v>764</v>
      </c>
      <c r="X189" s="31" t="s">
        <v>301</v>
      </c>
      <c r="Y189" s="31" t="s">
        <v>765</v>
      </c>
      <c r="Z189" s="31" t="s">
        <v>13</v>
      </c>
      <c r="AA189" s="31"/>
      <c r="AB189" s="31" t="s">
        <v>770</v>
      </c>
    </row>
    <row r="190" spans="1:28">
      <c r="A190" s="38" t="s">
        <v>11</v>
      </c>
      <c r="B190" t="s">
        <v>21</v>
      </c>
      <c r="C190" t="s">
        <v>241</v>
      </c>
      <c r="D190" s="76"/>
      <c r="H190" s="48"/>
      <c r="J190" s="31" t="str">
        <f t="shared" si="4"/>
        <v>SupportStructure.PSPSRisk</v>
      </c>
      <c r="K190" s="31" t="b">
        <f t="shared" si="5"/>
        <v>1</v>
      </c>
      <c r="L190" s="101">
        <f>_xlfn.XLOOKUP(J190,'Field Complete (Q1 2026)'!H:H,'Field Complete (Q1 2026)'!F:F,"")</f>
        <v>0</v>
      </c>
      <c r="M190" s="31" t="s">
        <v>21</v>
      </c>
      <c r="N190" s="31">
        <v>22</v>
      </c>
      <c r="O190" s="31" t="s">
        <v>241</v>
      </c>
      <c r="P190" s="31" t="s">
        <v>242</v>
      </c>
      <c r="Q190" s="31" t="s">
        <v>136</v>
      </c>
      <c r="R190" s="31"/>
      <c r="S190" s="31" t="s">
        <v>771</v>
      </c>
      <c r="T190" s="31" t="s">
        <v>15</v>
      </c>
      <c r="U190" s="31" t="s">
        <v>772</v>
      </c>
      <c r="V190" s="31" t="s">
        <v>773</v>
      </c>
      <c r="W190" s="31" t="s">
        <v>764</v>
      </c>
      <c r="X190" s="31" t="s">
        <v>301</v>
      </c>
      <c r="Y190" s="31" t="s">
        <v>765</v>
      </c>
      <c r="Z190" s="31" t="s">
        <v>13</v>
      </c>
      <c r="AA190" s="31"/>
      <c r="AB190" s="31" t="s">
        <v>774</v>
      </c>
    </row>
    <row r="191" spans="1:28">
      <c r="A191" s="40" t="s">
        <v>11</v>
      </c>
      <c r="B191" s="13" t="s">
        <v>21</v>
      </c>
      <c r="C191" s="13" t="s">
        <v>400</v>
      </c>
      <c r="D191" s="77"/>
      <c r="E191" s="54"/>
      <c r="F191" s="54"/>
      <c r="G191" s="54"/>
      <c r="H191" s="55"/>
      <c r="J191" s="31" t="str">
        <f t="shared" si="4"/>
        <v>SupportStructure.HFTDClass</v>
      </c>
      <c r="K191" s="31" t="b">
        <f t="shared" si="5"/>
        <v>1</v>
      </c>
      <c r="L191" s="101">
        <f>_xlfn.XLOOKUP(J191,'Field Complete (Q1 2026)'!H:H,'Field Complete (Q1 2026)'!F:F,"")</f>
        <v>1</v>
      </c>
      <c r="M191" s="31" t="s">
        <v>21</v>
      </c>
      <c r="N191" s="31">
        <v>23</v>
      </c>
      <c r="O191" s="31" t="s">
        <v>400</v>
      </c>
      <c r="P191" s="31" t="s">
        <v>401</v>
      </c>
      <c r="Q191" s="31" t="s">
        <v>100</v>
      </c>
      <c r="R191" s="31" t="s">
        <v>402</v>
      </c>
      <c r="S191" s="31" t="s">
        <v>403</v>
      </c>
      <c r="T191" s="31" t="s">
        <v>13</v>
      </c>
      <c r="U191" s="31" t="s">
        <v>14</v>
      </c>
      <c r="V191" s="31" t="s">
        <v>14</v>
      </c>
      <c r="W191" s="31" t="s">
        <v>14</v>
      </c>
      <c r="X191" s="31" t="s">
        <v>15</v>
      </c>
      <c r="Y191" s="31" t="s">
        <v>95</v>
      </c>
      <c r="Z191" s="31" t="s">
        <v>13</v>
      </c>
      <c r="AA191" s="31"/>
      <c r="AB191" s="31" t="s">
        <v>775</v>
      </c>
    </row>
    <row r="192" spans="1:28">
      <c r="A192" s="69" t="s">
        <v>776</v>
      </c>
      <c r="B192" s="16" t="s">
        <v>22</v>
      </c>
      <c r="C192" s="16" t="s">
        <v>536</v>
      </c>
      <c r="D192" s="75"/>
      <c r="E192" s="52"/>
      <c r="F192" s="52"/>
      <c r="G192" s="52"/>
      <c r="H192" s="53"/>
      <c r="J192" s="31" t="str">
        <f t="shared" si="4"/>
        <v>SupportStructureDetail.SupportStructureID</v>
      </c>
      <c r="K192" s="31" t="b">
        <f t="shared" si="5"/>
        <v>1</v>
      </c>
      <c r="L192" s="101">
        <f>_xlfn.XLOOKUP(J192,'Field Complete (Q1 2026)'!H:H,'Field Complete (Q1 2026)'!F:F,"")</f>
        <v>1</v>
      </c>
      <c r="M192" s="31" t="s">
        <v>22</v>
      </c>
      <c r="N192" s="31">
        <v>1</v>
      </c>
      <c r="O192" s="31" t="s">
        <v>536</v>
      </c>
      <c r="P192" s="31" t="s">
        <v>537</v>
      </c>
      <c r="Q192" s="31" t="s">
        <v>83</v>
      </c>
      <c r="R192" s="31"/>
      <c r="S192" s="31" t="s">
        <v>777</v>
      </c>
      <c r="T192" s="31" t="s">
        <v>13</v>
      </c>
      <c r="U192" s="31" t="s">
        <v>14</v>
      </c>
      <c r="V192" s="31" t="s">
        <v>14</v>
      </c>
      <c r="W192" s="31" t="s">
        <v>14</v>
      </c>
      <c r="X192" s="31" t="s">
        <v>301</v>
      </c>
      <c r="Y192" s="31" t="s">
        <v>276</v>
      </c>
      <c r="Z192" s="31" t="s">
        <v>13</v>
      </c>
      <c r="AA192" s="31"/>
      <c r="AB192" s="31" t="s">
        <v>778</v>
      </c>
    </row>
    <row r="193" spans="1:28">
      <c r="A193" s="70" t="s">
        <v>776</v>
      </c>
      <c r="B193" s="28" t="s">
        <v>22</v>
      </c>
      <c r="C193" s="28" t="s">
        <v>98</v>
      </c>
      <c r="D193" s="76"/>
      <c r="H193" s="48"/>
      <c r="J193" s="31" t="str">
        <f t="shared" si="4"/>
        <v>SupportStructureDetail.UtilityID</v>
      </c>
      <c r="K193" s="31" t="b">
        <f t="shared" si="5"/>
        <v>1</v>
      </c>
      <c r="L193" s="101">
        <f>_xlfn.XLOOKUP(J193,'Field Complete (Q1 2026)'!H:H,'Field Complete (Q1 2026)'!F:F,"")</f>
        <v>1</v>
      </c>
      <c r="M193" s="31" t="s">
        <v>22</v>
      </c>
      <c r="N193" s="31">
        <v>2</v>
      </c>
      <c r="O193" s="31" t="s">
        <v>98</v>
      </c>
      <c r="P193" s="31" t="s">
        <v>99</v>
      </c>
      <c r="Q193" s="31" t="s">
        <v>100</v>
      </c>
      <c r="R193" s="31" t="s">
        <v>101</v>
      </c>
      <c r="S193" s="31" t="s">
        <v>102</v>
      </c>
      <c r="T193" s="31" t="s">
        <v>13</v>
      </c>
      <c r="U193" s="31" t="s">
        <v>14</v>
      </c>
      <c r="V193" s="31" t="s">
        <v>14</v>
      </c>
      <c r="W193" s="31" t="s">
        <v>14</v>
      </c>
      <c r="X193" s="31" t="s">
        <v>15</v>
      </c>
      <c r="Y193" s="31" t="s">
        <v>276</v>
      </c>
      <c r="Z193" s="31" t="s">
        <v>13</v>
      </c>
      <c r="AA193" s="31"/>
      <c r="AB193" s="31" t="s">
        <v>779</v>
      </c>
    </row>
    <row r="194" spans="1:28">
      <c r="A194" s="70" t="s">
        <v>776</v>
      </c>
      <c r="B194" s="28" t="s">
        <v>22</v>
      </c>
      <c r="C194" s="28" t="s">
        <v>306</v>
      </c>
      <c r="D194" s="76"/>
      <c r="H194" s="48"/>
      <c r="J194" s="31" t="str">
        <f t="shared" si="4"/>
        <v>SupportStructureDetail.LineClass</v>
      </c>
      <c r="K194" s="31" t="b">
        <f t="shared" si="5"/>
        <v>1</v>
      </c>
      <c r="L194" s="101">
        <f>_xlfn.XLOOKUP(J194,'Field Complete (Q1 2026)'!H:H,'Field Complete (Q1 2026)'!F:F,"")</f>
        <v>1</v>
      </c>
      <c r="M194" s="31" t="s">
        <v>22</v>
      </c>
      <c r="N194" s="31">
        <v>3</v>
      </c>
      <c r="O194" s="31" t="s">
        <v>306</v>
      </c>
      <c r="P194" s="31" t="s">
        <v>307</v>
      </c>
      <c r="Q194" s="31" t="s">
        <v>116</v>
      </c>
      <c r="R194" s="31" t="s">
        <v>431</v>
      </c>
      <c r="S194" s="31" t="s">
        <v>780</v>
      </c>
      <c r="T194" s="31" t="s">
        <v>13</v>
      </c>
      <c r="U194" s="31" t="s">
        <v>14</v>
      </c>
      <c r="V194" s="31" t="s">
        <v>14</v>
      </c>
      <c r="W194" s="31" t="s">
        <v>14</v>
      </c>
      <c r="X194" s="31" t="s">
        <v>301</v>
      </c>
      <c r="Y194" s="31" t="s">
        <v>276</v>
      </c>
      <c r="Z194" s="31" t="s">
        <v>13</v>
      </c>
      <c r="AA194" s="31"/>
      <c r="AB194" s="31" t="s">
        <v>781</v>
      </c>
    </row>
    <row r="195" spans="1:28">
      <c r="A195" s="70" t="s">
        <v>776</v>
      </c>
      <c r="B195" s="28" t="s">
        <v>22</v>
      </c>
      <c r="C195" s="28" t="s">
        <v>81</v>
      </c>
      <c r="D195" s="76"/>
      <c r="H195" s="48"/>
      <c r="J195" s="31" t="str">
        <f t="shared" si="4"/>
        <v>SupportStructureDetail.SegmentID</v>
      </c>
      <c r="K195" s="31" t="b">
        <f t="shared" si="5"/>
        <v>1</v>
      </c>
      <c r="L195" s="101">
        <f>_xlfn.XLOOKUP(J195,'Field Complete (Q1 2026)'!H:H,'Field Complete (Q1 2026)'!F:F,"")</f>
        <v>0</v>
      </c>
      <c r="M195" s="31" t="s">
        <v>22</v>
      </c>
      <c r="N195" s="31">
        <v>4</v>
      </c>
      <c r="O195" s="31" t="s">
        <v>81</v>
      </c>
      <c r="P195" s="31" t="s">
        <v>82</v>
      </c>
      <c r="Q195" s="31" t="s">
        <v>83</v>
      </c>
      <c r="R195" s="31"/>
      <c r="S195" s="31" t="s">
        <v>423</v>
      </c>
      <c r="T195" s="31" t="s">
        <v>15</v>
      </c>
      <c r="U195" s="31" t="s">
        <v>14</v>
      </c>
      <c r="V195" s="31" t="s">
        <v>14</v>
      </c>
      <c r="W195" s="31" t="s">
        <v>14</v>
      </c>
      <c r="X195" s="31" t="s">
        <v>301</v>
      </c>
      <c r="Y195" s="31" t="s">
        <v>87</v>
      </c>
      <c r="Z195" s="31" t="s">
        <v>13</v>
      </c>
      <c r="AA195" s="31"/>
      <c r="AB195" s="31" t="s">
        <v>782</v>
      </c>
    </row>
    <row r="196" spans="1:28">
      <c r="A196" s="71" t="s">
        <v>776</v>
      </c>
      <c r="B196" s="17" t="s">
        <v>22</v>
      </c>
      <c r="C196" s="17" t="s">
        <v>89</v>
      </c>
      <c r="D196" s="77"/>
      <c r="E196" s="54"/>
      <c r="F196" s="54"/>
      <c r="G196" s="54"/>
      <c r="H196" s="55"/>
      <c r="J196" s="31" t="str">
        <f t="shared" ref="J196:J259" si="6">CONCATENATE(SUBSTITUTE(B196," ",""),".",SUBSTITUTE(C196," ",""))</f>
        <v>SupportStructureDetail.CircuitID</v>
      </c>
      <c r="K196" s="31" t="b">
        <f t="shared" ref="K196:K259" si="7">J196=AB196</f>
        <v>1</v>
      </c>
      <c r="L196" s="101">
        <f>_xlfn.XLOOKUP(J196,'Field Complete (Q1 2026)'!H:H,'Field Complete (Q1 2026)'!F:F,"")</f>
        <v>1</v>
      </c>
      <c r="M196" s="31" t="s">
        <v>22</v>
      </c>
      <c r="N196" s="31">
        <v>5</v>
      </c>
      <c r="O196" s="31" t="s">
        <v>89</v>
      </c>
      <c r="P196" s="31" t="s">
        <v>90</v>
      </c>
      <c r="Q196" s="31" t="s">
        <v>83</v>
      </c>
      <c r="R196" s="31"/>
      <c r="S196" s="31" t="s">
        <v>427</v>
      </c>
      <c r="T196" s="31" t="s">
        <v>13</v>
      </c>
      <c r="U196" s="31" t="s">
        <v>14</v>
      </c>
      <c r="V196" s="31" t="s">
        <v>14</v>
      </c>
      <c r="W196" s="31" t="s">
        <v>14</v>
      </c>
      <c r="X196" s="31" t="s">
        <v>301</v>
      </c>
      <c r="Y196" s="31" t="s">
        <v>276</v>
      </c>
      <c r="Z196" s="31" t="s">
        <v>13</v>
      </c>
      <c r="AA196" s="31"/>
      <c r="AB196" s="31" t="s">
        <v>783</v>
      </c>
    </row>
    <row r="197" spans="1:28">
      <c r="A197" s="35" t="s">
        <v>11</v>
      </c>
      <c r="B197" s="12" t="s">
        <v>23</v>
      </c>
      <c r="C197" s="12" t="s">
        <v>373</v>
      </c>
      <c r="D197" s="75"/>
      <c r="E197" s="52"/>
      <c r="F197" s="52"/>
      <c r="G197" s="52"/>
      <c r="H197" s="53"/>
      <c r="J197" s="31" t="str">
        <f t="shared" si="6"/>
        <v>Switchgear.AssetID</v>
      </c>
      <c r="K197" s="31" t="b">
        <f t="shared" si="7"/>
        <v>1</v>
      </c>
      <c r="L197" s="101">
        <f>_xlfn.XLOOKUP(J197,'Field Complete (Q1 2026)'!H:H,'Field Complete (Q1 2026)'!F:F,"")</f>
        <v>1</v>
      </c>
      <c r="M197" s="31" t="s">
        <v>23</v>
      </c>
      <c r="N197" s="31">
        <v>1</v>
      </c>
      <c r="O197" s="31" t="s">
        <v>373</v>
      </c>
      <c r="P197" s="31" t="s">
        <v>374</v>
      </c>
      <c r="Q197" s="31" t="s">
        <v>83</v>
      </c>
      <c r="R197" s="31"/>
      <c r="S197" s="31" t="s">
        <v>784</v>
      </c>
      <c r="T197" s="31" t="s">
        <v>13</v>
      </c>
      <c r="U197" s="31" t="s">
        <v>14</v>
      </c>
      <c r="V197" s="31" t="s">
        <v>14</v>
      </c>
      <c r="W197" s="31" t="s">
        <v>14</v>
      </c>
      <c r="X197" s="31" t="s">
        <v>785</v>
      </c>
      <c r="Y197" s="31" t="s">
        <v>95</v>
      </c>
      <c r="Z197" s="31" t="s">
        <v>13</v>
      </c>
      <c r="AA197" s="31"/>
      <c r="AB197" s="31" t="s">
        <v>786</v>
      </c>
    </row>
    <row r="198" spans="1:28">
      <c r="A198" s="38" t="s">
        <v>11</v>
      </c>
      <c r="B198" t="s">
        <v>23</v>
      </c>
      <c r="C198" t="s">
        <v>536</v>
      </c>
      <c r="D198" s="76"/>
      <c r="H198" s="48"/>
      <c r="J198" s="31" t="str">
        <f t="shared" si="6"/>
        <v>Switchgear.SupportStructureID</v>
      </c>
      <c r="K198" s="31" t="b">
        <f t="shared" si="7"/>
        <v>1</v>
      </c>
      <c r="L198" s="101">
        <f>_xlfn.XLOOKUP(J198,'Field Complete (Q1 2026)'!H:H,'Field Complete (Q1 2026)'!F:F,"")</f>
        <v>0.41959999999999997</v>
      </c>
      <c r="M198" s="31" t="s">
        <v>23</v>
      </c>
      <c r="N198" s="31">
        <v>2</v>
      </c>
      <c r="O198" s="31" t="s">
        <v>536</v>
      </c>
      <c r="P198" s="31" t="s">
        <v>537</v>
      </c>
      <c r="Q198" s="31" t="s">
        <v>83</v>
      </c>
      <c r="R198" s="31"/>
      <c r="S198" s="31" t="s">
        <v>787</v>
      </c>
      <c r="T198" s="31" t="s">
        <v>168</v>
      </c>
      <c r="U198" s="31" t="s">
        <v>788</v>
      </c>
      <c r="V198" s="31" t="s">
        <v>789</v>
      </c>
      <c r="W198" s="31" t="s">
        <v>790</v>
      </c>
      <c r="X198" s="31" t="s">
        <v>785</v>
      </c>
      <c r="Y198" s="31" t="s">
        <v>95</v>
      </c>
      <c r="Z198" s="31" t="s">
        <v>13</v>
      </c>
      <c r="AA198" s="31"/>
      <c r="AB198" s="31" t="s">
        <v>791</v>
      </c>
    </row>
    <row r="199" spans="1:28">
      <c r="A199" s="38" t="s">
        <v>11</v>
      </c>
      <c r="B199" t="s">
        <v>23</v>
      </c>
      <c r="C199" t="s">
        <v>98</v>
      </c>
      <c r="D199" s="76"/>
      <c r="H199" s="48"/>
      <c r="J199" s="31" t="str">
        <f t="shared" si="6"/>
        <v>Switchgear.UtilityID</v>
      </c>
      <c r="K199" s="31" t="b">
        <f t="shared" si="7"/>
        <v>1</v>
      </c>
      <c r="L199" s="101">
        <f>_xlfn.XLOOKUP(J199,'Field Complete (Q1 2026)'!H:H,'Field Complete (Q1 2026)'!F:F,"")</f>
        <v>1</v>
      </c>
      <c r="M199" s="31" t="s">
        <v>23</v>
      </c>
      <c r="N199" s="31">
        <v>3</v>
      </c>
      <c r="O199" s="31" t="s">
        <v>98</v>
      </c>
      <c r="P199" s="31" t="s">
        <v>99</v>
      </c>
      <c r="Q199" s="31" t="s">
        <v>100</v>
      </c>
      <c r="R199" s="31" t="s">
        <v>101</v>
      </c>
      <c r="S199" s="31" t="s">
        <v>102</v>
      </c>
      <c r="T199" s="31" t="s">
        <v>13</v>
      </c>
      <c r="U199" s="31" t="s">
        <v>14</v>
      </c>
      <c r="V199" s="31" t="s">
        <v>14</v>
      </c>
      <c r="W199" s="31" t="s">
        <v>14</v>
      </c>
      <c r="X199" s="31" t="s">
        <v>15</v>
      </c>
      <c r="Y199" s="31" t="s">
        <v>95</v>
      </c>
      <c r="Z199" s="31" t="s">
        <v>13</v>
      </c>
      <c r="AA199" s="31"/>
      <c r="AB199" s="31" t="s">
        <v>792</v>
      </c>
    </row>
    <row r="200" spans="1:28">
      <c r="A200" s="38" t="s">
        <v>11</v>
      </c>
      <c r="B200" t="s">
        <v>23</v>
      </c>
      <c r="C200" t="s">
        <v>104</v>
      </c>
      <c r="D200" s="76"/>
      <c r="H200" s="48"/>
      <c r="J200" s="31" t="str">
        <f t="shared" si="6"/>
        <v>Switchgear.SubstationID</v>
      </c>
      <c r="K200" s="31" t="b">
        <f t="shared" si="7"/>
        <v>1</v>
      </c>
      <c r="L200" s="101">
        <f>_xlfn.XLOOKUP(J200,'Field Complete (Q1 2026)'!H:H,'Field Complete (Q1 2026)'!F:F,"")</f>
        <v>0.96679999999999999</v>
      </c>
      <c r="M200" s="31" t="s">
        <v>23</v>
      </c>
      <c r="N200" s="31">
        <v>4</v>
      </c>
      <c r="O200" s="31" t="s">
        <v>104</v>
      </c>
      <c r="P200" s="31" t="s">
        <v>105</v>
      </c>
      <c r="Q200" s="31" t="s">
        <v>83</v>
      </c>
      <c r="R200" s="31"/>
      <c r="S200" s="31" t="s">
        <v>793</v>
      </c>
      <c r="T200" s="31" t="s">
        <v>168</v>
      </c>
      <c r="U200" s="31" t="s">
        <v>92</v>
      </c>
      <c r="V200" s="31" t="s">
        <v>794</v>
      </c>
      <c r="W200" s="31" t="s">
        <v>251</v>
      </c>
      <c r="X200" s="31" t="s">
        <v>785</v>
      </c>
      <c r="Y200" s="31" t="s">
        <v>95</v>
      </c>
      <c r="Z200" s="31" t="s">
        <v>13</v>
      </c>
      <c r="AA200" s="31"/>
      <c r="AB200" s="31" t="s">
        <v>795</v>
      </c>
    </row>
    <row r="201" spans="1:28">
      <c r="A201" s="38" t="s">
        <v>11</v>
      </c>
      <c r="B201" t="s">
        <v>23</v>
      </c>
      <c r="C201" t="s">
        <v>81</v>
      </c>
      <c r="D201" s="76"/>
      <c r="H201" s="48"/>
      <c r="J201" s="31" t="str">
        <f t="shared" si="6"/>
        <v>Switchgear.SegmentID</v>
      </c>
      <c r="K201" s="31" t="b">
        <f t="shared" si="7"/>
        <v>1</v>
      </c>
      <c r="L201" s="101">
        <f>_xlfn.XLOOKUP(J201,'Field Complete (Q1 2026)'!H:H,'Field Complete (Q1 2026)'!F:F,"")</f>
        <v>0</v>
      </c>
      <c r="M201" s="31" t="s">
        <v>23</v>
      </c>
      <c r="N201" s="31">
        <v>5</v>
      </c>
      <c r="O201" s="31" t="s">
        <v>81</v>
      </c>
      <c r="P201" s="31" t="s">
        <v>82</v>
      </c>
      <c r="Q201" s="31" t="s">
        <v>83</v>
      </c>
      <c r="R201" s="31"/>
      <c r="S201" s="31" t="s">
        <v>423</v>
      </c>
      <c r="T201" s="31" t="s">
        <v>15</v>
      </c>
      <c r="U201" s="31" t="s">
        <v>796</v>
      </c>
      <c r="V201" s="31" t="s">
        <v>797</v>
      </c>
      <c r="W201" s="31" t="s">
        <v>797</v>
      </c>
      <c r="X201" s="31" t="s">
        <v>785</v>
      </c>
      <c r="Y201" s="31" t="s">
        <v>87</v>
      </c>
      <c r="Z201" s="31" t="s">
        <v>13</v>
      </c>
      <c r="AA201" s="31"/>
      <c r="AB201" s="31" t="s">
        <v>798</v>
      </c>
    </row>
    <row r="202" spans="1:28">
      <c r="A202" s="38" t="s">
        <v>11</v>
      </c>
      <c r="B202" t="s">
        <v>23</v>
      </c>
      <c r="C202" t="s">
        <v>89</v>
      </c>
      <c r="D202" s="76"/>
      <c r="H202" s="48"/>
      <c r="J202" s="31" t="str">
        <f t="shared" si="6"/>
        <v>Switchgear.CircuitID</v>
      </c>
      <c r="K202" s="31" t="b">
        <f t="shared" si="7"/>
        <v>1</v>
      </c>
      <c r="L202" s="101">
        <f>_xlfn.XLOOKUP(J202,'Field Complete (Q1 2026)'!H:H,'Field Complete (Q1 2026)'!F:F,"")</f>
        <v>0.99980000000000002</v>
      </c>
      <c r="M202" s="31" t="s">
        <v>23</v>
      </c>
      <c r="N202" s="31">
        <v>6</v>
      </c>
      <c r="O202" s="31" t="s">
        <v>89</v>
      </c>
      <c r="P202" s="31" t="s">
        <v>90</v>
      </c>
      <c r="Q202" s="31" t="s">
        <v>83</v>
      </c>
      <c r="R202" s="31"/>
      <c r="S202" s="31" t="s">
        <v>427</v>
      </c>
      <c r="T202" s="31" t="s">
        <v>168</v>
      </c>
      <c r="U202" s="31" t="s">
        <v>92</v>
      </c>
      <c r="V202" s="31" t="s">
        <v>476</v>
      </c>
      <c r="W202" s="31" t="s">
        <v>251</v>
      </c>
      <c r="X202" s="31" t="s">
        <v>785</v>
      </c>
      <c r="Y202" s="31" t="s">
        <v>95</v>
      </c>
      <c r="Z202" s="31" t="s">
        <v>13</v>
      </c>
      <c r="AA202" s="31"/>
      <c r="AB202" s="31" t="s">
        <v>799</v>
      </c>
    </row>
    <row r="203" spans="1:28">
      <c r="A203" s="38" t="s">
        <v>11</v>
      </c>
      <c r="B203" t="s">
        <v>23</v>
      </c>
      <c r="C203" t="s">
        <v>109</v>
      </c>
      <c r="D203" s="76"/>
      <c r="H203" s="48"/>
      <c r="J203" s="31" t="str">
        <f t="shared" si="6"/>
        <v>Switchgear.CircuitName</v>
      </c>
      <c r="K203" s="31" t="b">
        <f t="shared" si="7"/>
        <v>1</v>
      </c>
      <c r="L203" s="101">
        <f>_xlfn.XLOOKUP(J203,'Field Complete (Q1 2026)'!H:H,'Field Complete (Q1 2026)'!F:F,"")</f>
        <v>0.99980000000000002</v>
      </c>
      <c r="M203" s="31" t="s">
        <v>23</v>
      </c>
      <c r="N203" s="31">
        <v>7</v>
      </c>
      <c r="O203" s="31" t="s">
        <v>109</v>
      </c>
      <c r="P203" s="31" t="s">
        <v>110</v>
      </c>
      <c r="Q203" s="31" t="s">
        <v>111</v>
      </c>
      <c r="R203" s="31"/>
      <c r="S203" s="31" t="s">
        <v>515</v>
      </c>
      <c r="T203" s="31" t="s">
        <v>168</v>
      </c>
      <c r="U203" s="31" t="s">
        <v>92</v>
      </c>
      <c r="V203" s="31" t="s">
        <v>800</v>
      </c>
      <c r="W203" s="31" t="s">
        <v>251</v>
      </c>
      <c r="X203" s="31" t="s">
        <v>785</v>
      </c>
      <c r="Y203" s="31" t="s">
        <v>95</v>
      </c>
      <c r="Z203" s="31" t="s">
        <v>13</v>
      </c>
      <c r="AA203" s="31"/>
      <c r="AB203" s="31" t="s">
        <v>801</v>
      </c>
    </row>
    <row r="204" spans="1:28">
      <c r="A204" s="38" t="s">
        <v>11</v>
      </c>
      <c r="B204" t="s">
        <v>23</v>
      </c>
      <c r="C204" t="s">
        <v>128</v>
      </c>
      <c r="D204" s="76"/>
      <c r="H204" s="48"/>
      <c r="J204" s="31" t="str">
        <f t="shared" si="6"/>
        <v>Switchgear.AssetLocation</v>
      </c>
      <c r="K204" s="31" t="b">
        <f t="shared" si="7"/>
        <v>1</v>
      </c>
      <c r="L204" s="101">
        <f>_xlfn.XLOOKUP(J204,'Field Complete (Q1 2026)'!H:H,'Field Complete (Q1 2026)'!F:F,"")</f>
        <v>1</v>
      </c>
      <c r="M204" s="31" t="s">
        <v>23</v>
      </c>
      <c r="N204" s="31">
        <v>8</v>
      </c>
      <c r="O204" s="31" t="s">
        <v>128</v>
      </c>
      <c r="P204" s="31" t="s">
        <v>129</v>
      </c>
      <c r="Q204" s="31" t="s">
        <v>130</v>
      </c>
      <c r="R204" s="31" t="s">
        <v>439</v>
      </c>
      <c r="S204" s="31" t="s">
        <v>440</v>
      </c>
      <c r="T204" s="31" t="s">
        <v>13</v>
      </c>
      <c r="U204" s="31" t="s">
        <v>92</v>
      </c>
      <c r="V204" s="31" t="s">
        <v>476</v>
      </c>
      <c r="W204" s="31" t="s">
        <v>566</v>
      </c>
      <c r="X204" s="31" t="s">
        <v>785</v>
      </c>
      <c r="Y204" s="31" t="s">
        <v>95</v>
      </c>
      <c r="Z204" s="31" t="s">
        <v>13</v>
      </c>
      <c r="AA204" s="31"/>
      <c r="AB204" s="31" t="s">
        <v>802</v>
      </c>
    </row>
    <row r="205" spans="1:28">
      <c r="A205" s="38" t="s">
        <v>11</v>
      </c>
      <c r="B205" t="s">
        <v>23</v>
      </c>
      <c r="C205" t="s">
        <v>465</v>
      </c>
      <c r="D205" s="76"/>
      <c r="H205" s="48"/>
      <c r="J205" s="31" t="str">
        <f t="shared" si="6"/>
        <v>Switchgear.AssociatedNominalVoltagekV</v>
      </c>
      <c r="K205" s="31" t="b">
        <f t="shared" si="7"/>
        <v>1</v>
      </c>
      <c r="L205" s="101">
        <f>_xlfn.XLOOKUP(J205,'Field Complete (Q1 2026)'!H:H,'Field Complete (Q1 2026)'!F:F,"")</f>
        <v>0.99980000000000002</v>
      </c>
      <c r="M205" s="31" t="s">
        <v>23</v>
      </c>
      <c r="N205" s="31">
        <v>9</v>
      </c>
      <c r="O205" s="31" t="s">
        <v>465</v>
      </c>
      <c r="P205" s="31" t="s">
        <v>466</v>
      </c>
      <c r="Q205" s="31" t="s">
        <v>136</v>
      </c>
      <c r="R205" s="31"/>
      <c r="S205" s="31" t="s">
        <v>803</v>
      </c>
      <c r="T205" s="31" t="s">
        <v>168</v>
      </c>
      <c r="U205" s="31" t="s">
        <v>92</v>
      </c>
      <c r="V205" s="31" t="s">
        <v>476</v>
      </c>
      <c r="W205" s="31" t="s">
        <v>251</v>
      </c>
      <c r="X205" s="31" t="s">
        <v>588</v>
      </c>
      <c r="Y205" s="31" t="s">
        <v>95</v>
      </c>
      <c r="Z205" s="31" t="s">
        <v>13</v>
      </c>
      <c r="AA205" s="31"/>
      <c r="AB205" s="31" t="s">
        <v>804</v>
      </c>
    </row>
    <row r="206" spans="1:28">
      <c r="A206" s="38" t="s">
        <v>11</v>
      </c>
      <c r="B206" t="s">
        <v>23</v>
      </c>
      <c r="C206" t="s">
        <v>471</v>
      </c>
      <c r="D206" s="76"/>
      <c r="H206" s="48"/>
      <c r="J206" s="31" t="str">
        <f t="shared" si="6"/>
        <v>Switchgear.AssociatedOperatingVoltagekV</v>
      </c>
      <c r="K206" s="31" t="b">
        <f t="shared" si="7"/>
        <v>1</v>
      </c>
      <c r="L206" s="101">
        <f>_xlfn.XLOOKUP(J206,'Field Complete (Q1 2026)'!H:H,'Field Complete (Q1 2026)'!F:F,"")</f>
        <v>0.99039999999999995</v>
      </c>
      <c r="M206" s="31" t="s">
        <v>23</v>
      </c>
      <c r="N206" s="31">
        <v>10</v>
      </c>
      <c r="O206" s="31" t="s">
        <v>471</v>
      </c>
      <c r="P206" s="31" t="s">
        <v>472</v>
      </c>
      <c r="Q206" s="31" t="s">
        <v>136</v>
      </c>
      <c r="R206" s="31"/>
      <c r="S206" s="31" t="s">
        <v>805</v>
      </c>
      <c r="T206" s="31" t="s">
        <v>13</v>
      </c>
      <c r="U206" s="31" t="s">
        <v>92</v>
      </c>
      <c r="V206" s="31" t="s">
        <v>476</v>
      </c>
      <c r="W206" s="31" t="s">
        <v>251</v>
      </c>
      <c r="X206" s="31" t="s">
        <v>588</v>
      </c>
      <c r="Y206" s="31" t="s">
        <v>95</v>
      </c>
      <c r="Z206" s="31" t="s">
        <v>13</v>
      </c>
      <c r="AA206" s="31"/>
      <c r="AB206" s="31" t="s">
        <v>806</v>
      </c>
    </row>
    <row r="207" spans="1:28">
      <c r="A207" s="38" t="s">
        <v>11</v>
      </c>
      <c r="B207" t="s">
        <v>23</v>
      </c>
      <c r="C207" t="s">
        <v>478</v>
      </c>
      <c r="D207" s="76"/>
      <c r="H207" s="48"/>
      <c r="J207" s="31" t="str">
        <f t="shared" si="6"/>
        <v>Switchgear.Manufacturer</v>
      </c>
      <c r="K207" s="31" t="b">
        <f t="shared" si="7"/>
        <v>1</v>
      </c>
      <c r="L207" s="101">
        <f>_xlfn.XLOOKUP(J207,'Field Complete (Q1 2026)'!H:H,'Field Complete (Q1 2026)'!F:F,"")</f>
        <v>0.51249999999999996</v>
      </c>
      <c r="M207" s="31" t="s">
        <v>23</v>
      </c>
      <c r="N207" s="31">
        <v>11</v>
      </c>
      <c r="O207" s="31" t="s">
        <v>478</v>
      </c>
      <c r="P207" s="31" t="s">
        <v>478</v>
      </c>
      <c r="Q207" s="31" t="s">
        <v>83</v>
      </c>
      <c r="R207" s="31"/>
      <c r="S207" s="31" t="s">
        <v>807</v>
      </c>
      <c r="T207" s="31" t="s">
        <v>168</v>
      </c>
      <c r="U207" s="31" t="s">
        <v>808</v>
      </c>
      <c r="V207" s="31" t="s">
        <v>809</v>
      </c>
      <c r="W207" s="31" t="s">
        <v>810</v>
      </c>
      <c r="X207" s="31" t="s">
        <v>785</v>
      </c>
      <c r="Y207" s="31" t="s">
        <v>95</v>
      </c>
      <c r="Z207" s="31" t="s">
        <v>13</v>
      </c>
      <c r="AA207" s="31"/>
      <c r="AB207" s="31" t="s">
        <v>811</v>
      </c>
    </row>
    <row r="208" spans="1:28">
      <c r="A208" s="38" t="s">
        <v>11</v>
      </c>
      <c r="B208" t="s">
        <v>23</v>
      </c>
      <c r="C208" t="s">
        <v>484</v>
      </c>
      <c r="D208" s="76"/>
      <c r="H208" s="48"/>
      <c r="J208" s="31" t="str">
        <f t="shared" si="6"/>
        <v>Switchgear.ModelNumber</v>
      </c>
      <c r="K208" s="31" t="b">
        <f t="shared" si="7"/>
        <v>1</v>
      </c>
      <c r="L208" s="101">
        <f>_xlfn.XLOOKUP(J208,'Field Complete (Q1 2026)'!H:H,'Field Complete (Q1 2026)'!F:F,"")</f>
        <v>0.56220000000000003</v>
      </c>
      <c r="M208" s="31" t="s">
        <v>23</v>
      </c>
      <c r="N208" s="31">
        <v>12</v>
      </c>
      <c r="O208" s="31" t="s">
        <v>484</v>
      </c>
      <c r="P208" s="31" t="s">
        <v>485</v>
      </c>
      <c r="Q208" s="31" t="s">
        <v>116</v>
      </c>
      <c r="R208" s="31"/>
      <c r="S208" s="31" t="s">
        <v>486</v>
      </c>
      <c r="T208" s="31" t="s">
        <v>168</v>
      </c>
      <c r="U208" s="31" t="s">
        <v>812</v>
      </c>
      <c r="V208" s="31" t="s">
        <v>813</v>
      </c>
      <c r="W208" s="31" t="s">
        <v>814</v>
      </c>
      <c r="X208" s="31" t="s">
        <v>785</v>
      </c>
      <c r="Y208" s="31" t="s">
        <v>95</v>
      </c>
      <c r="Z208" s="31" t="s">
        <v>13</v>
      </c>
      <c r="AA208" s="31"/>
      <c r="AB208" s="31" t="s">
        <v>815</v>
      </c>
    </row>
    <row r="209" spans="1:28">
      <c r="A209" s="38" t="s">
        <v>11</v>
      </c>
      <c r="B209" t="s">
        <v>23</v>
      </c>
      <c r="C209" t="s">
        <v>173</v>
      </c>
      <c r="D209" s="76"/>
      <c r="H209" s="48"/>
      <c r="J209" s="31" t="str">
        <f t="shared" si="6"/>
        <v>Switchgear.LastInspectionDate</v>
      </c>
      <c r="K209" s="31" t="b">
        <f t="shared" si="7"/>
        <v>1</v>
      </c>
      <c r="L209" s="101">
        <f>_xlfn.XLOOKUP(J209,'Field Complete (Q1 2026)'!H:H,'Field Complete (Q1 2026)'!F:F,"")</f>
        <v>0.38340000000000002</v>
      </c>
      <c r="M209" s="31" t="s">
        <v>23</v>
      </c>
      <c r="N209" s="31">
        <v>13</v>
      </c>
      <c r="O209" s="31" t="s">
        <v>173</v>
      </c>
      <c r="P209" s="31" t="s">
        <v>174</v>
      </c>
      <c r="Q209" s="31" t="s">
        <v>175</v>
      </c>
      <c r="R209" s="31"/>
      <c r="S209" s="31" t="s">
        <v>176</v>
      </c>
      <c r="T209" s="31" t="s">
        <v>168</v>
      </c>
      <c r="U209" s="31" t="s">
        <v>816</v>
      </c>
      <c r="V209" s="31" t="s">
        <v>339</v>
      </c>
      <c r="W209" s="31" t="s">
        <v>817</v>
      </c>
      <c r="X209" s="31" t="s">
        <v>785</v>
      </c>
      <c r="Y209" s="31" t="s">
        <v>95</v>
      </c>
      <c r="Z209" s="31" t="s">
        <v>13</v>
      </c>
      <c r="AA209" s="31"/>
      <c r="AB209" s="31" t="s">
        <v>818</v>
      </c>
    </row>
    <row r="210" spans="1:28">
      <c r="A210" s="38" t="s">
        <v>11</v>
      </c>
      <c r="B210" t="s">
        <v>23</v>
      </c>
      <c r="C210" t="s">
        <v>183</v>
      </c>
      <c r="D210" s="76"/>
      <c r="H210" s="48"/>
      <c r="J210" s="31" t="str">
        <f t="shared" si="6"/>
        <v>Switchgear.LastMaintenanceDate</v>
      </c>
      <c r="K210" s="31" t="b">
        <f t="shared" si="7"/>
        <v>1</v>
      </c>
      <c r="L210" s="101">
        <f>_xlfn.XLOOKUP(J210,'Field Complete (Q1 2026)'!H:H,'Field Complete (Q1 2026)'!F:F,"")</f>
        <v>3.3500000000000002E-2</v>
      </c>
      <c r="M210" s="31" t="s">
        <v>23</v>
      </c>
      <c r="N210" s="31">
        <v>14</v>
      </c>
      <c r="O210" s="31" t="s">
        <v>183</v>
      </c>
      <c r="P210" s="31" t="s">
        <v>184</v>
      </c>
      <c r="Q210" s="31" t="s">
        <v>175</v>
      </c>
      <c r="R210" s="31"/>
      <c r="S210" s="31" t="s">
        <v>185</v>
      </c>
      <c r="T210" s="31" t="s">
        <v>168</v>
      </c>
      <c r="U210" s="31" t="s">
        <v>819</v>
      </c>
      <c r="V210" s="31" t="s">
        <v>820</v>
      </c>
      <c r="W210" s="31" t="s">
        <v>821</v>
      </c>
      <c r="X210" s="31" t="s">
        <v>785</v>
      </c>
      <c r="Y210" s="31" t="s">
        <v>95</v>
      </c>
      <c r="Z210" s="31" t="s">
        <v>13</v>
      </c>
      <c r="AA210" s="31"/>
      <c r="AB210" s="31" t="s">
        <v>822</v>
      </c>
    </row>
    <row r="211" spans="1:28">
      <c r="A211" s="38" t="s">
        <v>11</v>
      </c>
      <c r="B211" t="s">
        <v>23</v>
      </c>
      <c r="C211" t="s">
        <v>188</v>
      </c>
      <c r="D211" s="76"/>
      <c r="H211" s="48"/>
      <c r="J211" s="31" t="str">
        <f t="shared" si="6"/>
        <v>Switchgear.InstallationDate</v>
      </c>
      <c r="K211" s="31" t="b">
        <f t="shared" si="7"/>
        <v>1</v>
      </c>
      <c r="L211" s="101">
        <f>_xlfn.XLOOKUP(J211,'Field Complete (Q1 2026)'!H:H,'Field Complete (Q1 2026)'!F:F,"")</f>
        <v>0.88529999999999998</v>
      </c>
      <c r="M211" s="31" t="s">
        <v>23</v>
      </c>
      <c r="N211" s="31">
        <v>15</v>
      </c>
      <c r="O211" s="31" t="s">
        <v>188</v>
      </c>
      <c r="P211" s="31" t="s">
        <v>189</v>
      </c>
      <c r="Q211" s="31" t="s">
        <v>175</v>
      </c>
      <c r="R211" s="31"/>
      <c r="S211" s="31" t="s">
        <v>190</v>
      </c>
      <c r="T211" s="31" t="s">
        <v>168</v>
      </c>
      <c r="U211" s="31" t="s">
        <v>823</v>
      </c>
      <c r="V211" s="31" t="s">
        <v>824</v>
      </c>
      <c r="W211" s="31" t="s">
        <v>193</v>
      </c>
      <c r="X211" s="31" t="s">
        <v>785</v>
      </c>
      <c r="Y211" s="31" t="s">
        <v>95</v>
      </c>
      <c r="Z211" s="31" t="s">
        <v>13</v>
      </c>
      <c r="AA211" s="31"/>
      <c r="AB211" s="31" t="s">
        <v>825</v>
      </c>
    </row>
    <row r="212" spans="1:28">
      <c r="A212" s="38" t="s">
        <v>11</v>
      </c>
      <c r="B212" t="s">
        <v>23</v>
      </c>
      <c r="C212" t="s">
        <v>196</v>
      </c>
      <c r="D212" s="76"/>
      <c r="H212" s="48"/>
      <c r="J212" s="31" t="str">
        <f t="shared" si="6"/>
        <v>Switchgear.InstallationYear</v>
      </c>
      <c r="K212" s="31" t="b">
        <f t="shared" si="7"/>
        <v>1</v>
      </c>
      <c r="L212" s="101">
        <f>_xlfn.XLOOKUP(J212,'Field Complete (Q1 2026)'!H:H,'Field Complete (Q1 2026)'!F:F,"")</f>
        <v>0.91610000000000003</v>
      </c>
      <c r="M212" s="31" t="s">
        <v>23</v>
      </c>
      <c r="N212" s="31">
        <v>16</v>
      </c>
      <c r="O212" s="31" t="s">
        <v>196</v>
      </c>
      <c r="P212" s="31" t="s">
        <v>197</v>
      </c>
      <c r="Q212" s="31" t="s">
        <v>198</v>
      </c>
      <c r="R212" s="31"/>
      <c r="S212" s="31" t="s">
        <v>199</v>
      </c>
      <c r="T212" s="31" t="s">
        <v>168</v>
      </c>
      <c r="U212" s="31" t="s">
        <v>200</v>
      </c>
      <c r="V212" s="31" t="s">
        <v>201</v>
      </c>
      <c r="W212" s="31" t="s">
        <v>202</v>
      </c>
      <c r="X212" s="31" t="s">
        <v>785</v>
      </c>
      <c r="Y212" s="31" t="s">
        <v>95</v>
      </c>
      <c r="Z212" s="31" t="s">
        <v>13</v>
      </c>
      <c r="AA212" s="31"/>
      <c r="AB212" s="31" t="s">
        <v>826</v>
      </c>
    </row>
    <row r="213" spans="1:28">
      <c r="A213" s="38" t="s">
        <v>11</v>
      </c>
      <c r="B213" t="s">
        <v>23</v>
      </c>
      <c r="C213" t="s">
        <v>205</v>
      </c>
      <c r="D213" s="76"/>
      <c r="H213" s="48"/>
      <c r="J213" s="31" t="str">
        <f t="shared" si="6"/>
        <v>Switchgear.EstimatedAge</v>
      </c>
      <c r="K213" s="31" t="b">
        <f t="shared" si="7"/>
        <v>1</v>
      </c>
      <c r="L213" s="101">
        <f>_xlfn.XLOOKUP(J213,'Field Complete (Q1 2026)'!H:H,'Field Complete (Q1 2026)'!F:F,"")</f>
        <v>2.7799999999999998E-2</v>
      </c>
      <c r="M213" s="31" t="s">
        <v>23</v>
      </c>
      <c r="N213" s="31">
        <v>17</v>
      </c>
      <c r="O213" s="31" t="s">
        <v>205</v>
      </c>
      <c r="P213" s="31" t="s">
        <v>206</v>
      </c>
      <c r="Q213" s="31" t="s">
        <v>100</v>
      </c>
      <c r="R213" s="31" t="s">
        <v>207</v>
      </c>
      <c r="S213" s="31" t="s">
        <v>827</v>
      </c>
      <c r="T213" s="31" t="s">
        <v>168</v>
      </c>
      <c r="U213" s="31" t="s">
        <v>714</v>
      </c>
      <c r="V213" s="31" t="s">
        <v>715</v>
      </c>
      <c r="W213" s="31" t="s">
        <v>202</v>
      </c>
      <c r="X213" s="31" t="s">
        <v>785</v>
      </c>
      <c r="Y213" s="31" t="s">
        <v>87</v>
      </c>
      <c r="Z213" s="31" t="s">
        <v>13</v>
      </c>
      <c r="AA213" s="31"/>
      <c r="AB213" s="31" t="s">
        <v>828</v>
      </c>
    </row>
    <row r="214" spans="1:28">
      <c r="A214" s="38" t="s">
        <v>11</v>
      </c>
      <c r="B214" t="s">
        <v>23</v>
      </c>
      <c r="C214" t="s">
        <v>213</v>
      </c>
      <c r="D214" s="76"/>
      <c r="H214" s="48"/>
      <c r="J214" s="31" t="str">
        <f t="shared" si="6"/>
        <v>Switchgear.UsefulLifespan</v>
      </c>
      <c r="K214" s="31" t="b">
        <f t="shared" si="7"/>
        <v>1</v>
      </c>
      <c r="L214" s="101">
        <f>_xlfn.XLOOKUP(J214,'Field Complete (Q1 2026)'!H:H,'Field Complete (Q1 2026)'!F:F,"")</f>
        <v>0</v>
      </c>
      <c r="M214" s="31" t="s">
        <v>23</v>
      </c>
      <c r="N214" s="31">
        <v>18</v>
      </c>
      <c r="O214" s="31" t="s">
        <v>213</v>
      </c>
      <c r="P214" s="31" t="s">
        <v>214</v>
      </c>
      <c r="Q214" s="31" t="s">
        <v>198</v>
      </c>
      <c r="R214" s="31"/>
      <c r="S214" s="31" t="s">
        <v>215</v>
      </c>
      <c r="T214" s="31" t="s">
        <v>15</v>
      </c>
      <c r="U214" s="31" t="s">
        <v>288</v>
      </c>
      <c r="V214" s="31" t="s">
        <v>217</v>
      </c>
      <c r="W214" s="31" t="s">
        <v>218</v>
      </c>
      <c r="X214" s="31" t="s">
        <v>785</v>
      </c>
      <c r="Y214" s="31" t="s">
        <v>219</v>
      </c>
      <c r="Z214" s="31" t="s">
        <v>13</v>
      </c>
      <c r="AA214" s="31"/>
      <c r="AB214" s="31" t="s">
        <v>829</v>
      </c>
    </row>
    <row r="215" spans="1:28">
      <c r="A215" s="38" t="s">
        <v>11</v>
      </c>
      <c r="B215" t="s">
        <v>23</v>
      </c>
      <c r="C215" t="s">
        <v>556</v>
      </c>
      <c r="D215" s="76"/>
      <c r="H215" s="48"/>
      <c r="J215" s="31" t="str">
        <f t="shared" si="6"/>
        <v>Switchgear.ExemptionStatus</v>
      </c>
      <c r="K215" s="31" t="b">
        <f t="shared" si="7"/>
        <v>1</v>
      </c>
      <c r="L215" s="101">
        <f>_xlfn.XLOOKUP(J215,'Field Complete (Q1 2026)'!H:H,'Field Complete (Q1 2026)'!F:F,"")</f>
        <v>0.83009999999999995</v>
      </c>
      <c r="M215" s="31" t="s">
        <v>23</v>
      </c>
      <c r="N215" s="31">
        <v>19</v>
      </c>
      <c r="O215" s="31" t="s">
        <v>556</v>
      </c>
      <c r="P215" s="31" t="s">
        <v>557</v>
      </c>
      <c r="Q215" s="31" t="s">
        <v>558</v>
      </c>
      <c r="R215" s="31" t="s">
        <v>559</v>
      </c>
      <c r="S215" s="31" t="s">
        <v>830</v>
      </c>
      <c r="T215" s="31" t="s">
        <v>168</v>
      </c>
      <c r="U215" s="31" t="s">
        <v>831</v>
      </c>
      <c r="V215" s="31" t="s">
        <v>832</v>
      </c>
      <c r="W215" s="31" t="s">
        <v>833</v>
      </c>
      <c r="X215" s="31" t="s">
        <v>785</v>
      </c>
      <c r="Y215" s="31" t="s">
        <v>95</v>
      </c>
      <c r="Z215" s="31" t="s">
        <v>13</v>
      </c>
      <c r="AA215" s="31"/>
      <c r="AB215" s="31" t="s">
        <v>834</v>
      </c>
    </row>
    <row r="216" spans="1:28">
      <c r="A216" s="38" t="s">
        <v>11</v>
      </c>
      <c r="B216" t="s">
        <v>23</v>
      </c>
      <c r="C216" t="s">
        <v>835</v>
      </c>
      <c r="D216" s="76"/>
      <c r="H216" s="48"/>
      <c r="J216" s="31" t="str">
        <f t="shared" si="6"/>
        <v>Switchgear.CurrentRating</v>
      </c>
      <c r="K216" s="31" t="b">
        <f t="shared" si="7"/>
        <v>1</v>
      </c>
      <c r="L216" s="101">
        <f>_xlfn.XLOOKUP(J216,'Field Complete (Q1 2026)'!H:H,'Field Complete (Q1 2026)'!F:F,"")</f>
        <v>0.99209999999999998</v>
      </c>
      <c r="M216" s="31" t="s">
        <v>23</v>
      </c>
      <c r="N216" s="31">
        <v>20</v>
      </c>
      <c r="O216" s="31" t="s">
        <v>835</v>
      </c>
      <c r="P216" s="31" t="s">
        <v>836</v>
      </c>
      <c r="Q216" s="31" t="s">
        <v>136</v>
      </c>
      <c r="R216" s="31"/>
      <c r="S216" s="31" t="s">
        <v>837</v>
      </c>
      <c r="T216" s="31" t="s">
        <v>168</v>
      </c>
      <c r="U216" s="31" t="s">
        <v>92</v>
      </c>
      <c r="V216" s="31" t="s">
        <v>476</v>
      </c>
      <c r="W216" s="31" t="s">
        <v>251</v>
      </c>
      <c r="X216" s="31" t="s">
        <v>785</v>
      </c>
      <c r="Y216" s="31" t="s">
        <v>95</v>
      </c>
      <c r="Z216" s="31" t="s">
        <v>13</v>
      </c>
      <c r="AA216" s="31"/>
      <c r="AB216" s="31" t="s">
        <v>838</v>
      </c>
    </row>
    <row r="217" spans="1:28">
      <c r="A217" s="38" t="s">
        <v>11</v>
      </c>
      <c r="B217" t="s">
        <v>23</v>
      </c>
      <c r="C217" t="s">
        <v>839</v>
      </c>
      <c r="D217" s="76"/>
      <c r="H217" s="48"/>
      <c r="J217" s="31" t="str">
        <f t="shared" si="6"/>
        <v>Switchgear.AssetClass</v>
      </c>
      <c r="K217" s="31" t="b">
        <f t="shared" si="7"/>
        <v>1</v>
      </c>
      <c r="L217" s="101">
        <f>_xlfn.XLOOKUP(J217,'Field Complete (Q1 2026)'!H:H,'Field Complete (Q1 2026)'!F:F,"")</f>
        <v>1</v>
      </c>
      <c r="M217" s="31" t="s">
        <v>23</v>
      </c>
      <c r="N217" s="31">
        <v>21</v>
      </c>
      <c r="O217" s="31" t="s">
        <v>839</v>
      </c>
      <c r="P217" s="31" t="s">
        <v>840</v>
      </c>
      <c r="Q217" s="31" t="s">
        <v>116</v>
      </c>
      <c r="R217" s="31" t="s">
        <v>841</v>
      </c>
      <c r="S217" s="31" t="s">
        <v>842</v>
      </c>
      <c r="T217" s="31" t="s">
        <v>13</v>
      </c>
      <c r="U217" s="31" t="s">
        <v>14</v>
      </c>
      <c r="V217" s="31" t="s">
        <v>14</v>
      </c>
      <c r="W217" s="31" t="s">
        <v>14</v>
      </c>
      <c r="X217" s="31" t="s">
        <v>785</v>
      </c>
      <c r="Y217" s="31" t="s">
        <v>95</v>
      </c>
      <c r="Z217" s="31" t="s">
        <v>13</v>
      </c>
      <c r="AA217" s="31"/>
      <c r="AB217" s="31" t="s">
        <v>843</v>
      </c>
    </row>
    <row r="218" spans="1:28">
      <c r="A218" s="38" t="s">
        <v>11</v>
      </c>
      <c r="B218" t="s">
        <v>23</v>
      </c>
      <c r="C218" t="s">
        <v>844</v>
      </c>
      <c r="D218" s="76"/>
      <c r="H218" s="48"/>
      <c r="J218" s="31" t="str">
        <f t="shared" si="6"/>
        <v>Switchgear.SCADAEnabled</v>
      </c>
      <c r="K218" s="31" t="b">
        <f t="shared" si="7"/>
        <v>1</v>
      </c>
      <c r="L218" s="101">
        <f>_xlfn.XLOOKUP(J218,'Field Complete (Q1 2026)'!H:H,'Field Complete (Q1 2026)'!F:F,"")</f>
        <v>1</v>
      </c>
      <c r="M218" s="31" t="s">
        <v>23</v>
      </c>
      <c r="N218" s="31">
        <v>22</v>
      </c>
      <c r="O218" s="31" t="s">
        <v>844</v>
      </c>
      <c r="P218" s="31" t="s">
        <v>845</v>
      </c>
      <c r="Q218" s="31" t="s">
        <v>558</v>
      </c>
      <c r="R218" s="31" t="s">
        <v>742</v>
      </c>
      <c r="S218" s="31" t="s">
        <v>846</v>
      </c>
      <c r="T218" s="31" t="s">
        <v>13</v>
      </c>
      <c r="U218" s="31" t="s">
        <v>14</v>
      </c>
      <c r="V218" s="31" t="s">
        <v>14</v>
      </c>
      <c r="W218" s="31" t="s">
        <v>14</v>
      </c>
      <c r="X218" s="31" t="s">
        <v>785</v>
      </c>
      <c r="Y218" s="31" t="s">
        <v>95</v>
      </c>
      <c r="Z218" s="31" t="s">
        <v>13</v>
      </c>
      <c r="AA218" s="31"/>
      <c r="AB218" s="31" t="s">
        <v>847</v>
      </c>
    </row>
    <row r="219" spans="1:28">
      <c r="A219" s="38" t="s">
        <v>11</v>
      </c>
      <c r="B219" t="s">
        <v>23</v>
      </c>
      <c r="C219" t="s">
        <v>848</v>
      </c>
      <c r="D219" s="76"/>
      <c r="H219" s="48"/>
      <c r="J219" s="31" t="str">
        <f t="shared" si="6"/>
        <v>Switchgear.SwitchgearType</v>
      </c>
      <c r="K219" s="31" t="b">
        <f t="shared" si="7"/>
        <v>1</v>
      </c>
      <c r="L219" s="101">
        <f>_xlfn.XLOOKUP(J219,'Field Complete (Q1 2026)'!H:H,'Field Complete (Q1 2026)'!F:F,"")</f>
        <v>0.99980000000000002</v>
      </c>
      <c r="M219" s="31" t="s">
        <v>23</v>
      </c>
      <c r="N219" s="31">
        <v>23</v>
      </c>
      <c r="O219" s="31" t="s">
        <v>848</v>
      </c>
      <c r="P219" s="31" t="s">
        <v>849</v>
      </c>
      <c r="Q219" s="31" t="s">
        <v>130</v>
      </c>
      <c r="R219" s="31" t="s">
        <v>850</v>
      </c>
      <c r="S219" s="31" t="s">
        <v>851</v>
      </c>
      <c r="T219" s="31" t="s">
        <v>168</v>
      </c>
      <c r="U219" s="31" t="s">
        <v>92</v>
      </c>
      <c r="V219" s="31" t="s">
        <v>476</v>
      </c>
      <c r="W219" s="31" t="s">
        <v>251</v>
      </c>
      <c r="X219" s="31" t="s">
        <v>785</v>
      </c>
      <c r="Y219" s="31" t="s">
        <v>95</v>
      </c>
      <c r="Z219" s="31" t="s">
        <v>13</v>
      </c>
      <c r="AA219" s="31"/>
      <c r="AB219" s="31" t="s">
        <v>852</v>
      </c>
    </row>
    <row r="220" spans="1:28">
      <c r="A220" s="38" t="s">
        <v>11</v>
      </c>
      <c r="B220" t="s">
        <v>23</v>
      </c>
      <c r="C220" t="s">
        <v>853</v>
      </c>
      <c r="D220" s="76"/>
      <c r="H220" s="48"/>
      <c r="J220" s="31" t="str">
        <f t="shared" si="6"/>
        <v>Switchgear.SwitchgearTypeComment</v>
      </c>
      <c r="K220" s="31" t="b">
        <f t="shared" si="7"/>
        <v>1</v>
      </c>
      <c r="L220" s="101">
        <f>_xlfn.XLOOKUP(J220,'Field Complete (Q1 2026)'!H:H,'Field Complete (Q1 2026)'!F:F,"")</f>
        <v>0.99480000000000002</v>
      </c>
      <c r="M220" s="31" t="s">
        <v>23</v>
      </c>
      <c r="N220" s="31">
        <v>24</v>
      </c>
      <c r="O220" s="31" t="s">
        <v>853</v>
      </c>
      <c r="P220" s="31" t="s">
        <v>854</v>
      </c>
      <c r="Q220" s="31" t="s">
        <v>116</v>
      </c>
      <c r="R220" s="31"/>
      <c r="S220" s="31" t="s">
        <v>855</v>
      </c>
      <c r="T220" s="31" t="s">
        <v>13</v>
      </c>
      <c r="U220" s="31" t="s">
        <v>856</v>
      </c>
      <c r="V220" s="31" t="s">
        <v>14</v>
      </c>
      <c r="W220" s="31" t="s">
        <v>14</v>
      </c>
      <c r="X220" s="31" t="s">
        <v>785</v>
      </c>
      <c r="Y220" s="31" t="s">
        <v>87</v>
      </c>
      <c r="Z220" s="31" t="s">
        <v>13</v>
      </c>
      <c r="AA220" s="31"/>
      <c r="AB220" s="31" t="s">
        <v>857</v>
      </c>
    </row>
    <row r="221" spans="1:28">
      <c r="A221" s="38" t="s">
        <v>11</v>
      </c>
      <c r="B221" t="s">
        <v>23</v>
      </c>
      <c r="C221" t="s">
        <v>858</v>
      </c>
      <c r="D221" s="76"/>
      <c r="H221" s="48"/>
      <c r="J221" s="31" t="str">
        <f t="shared" si="6"/>
        <v>Switchgear.SwitchgearInsulatingMedium</v>
      </c>
      <c r="K221" s="31" t="b">
        <f t="shared" si="7"/>
        <v>1</v>
      </c>
      <c r="L221" s="101">
        <f>_xlfn.XLOOKUP(J221,'Field Complete (Q1 2026)'!H:H,'Field Complete (Q1 2026)'!F:F,"")</f>
        <v>0.1016</v>
      </c>
      <c r="M221" s="31" t="s">
        <v>23</v>
      </c>
      <c r="N221" s="31">
        <v>25</v>
      </c>
      <c r="O221" s="31" t="s">
        <v>858</v>
      </c>
      <c r="P221" s="31" t="s">
        <v>859</v>
      </c>
      <c r="Q221" s="31" t="s">
        <v>116</v>
      </c>
      <c r="R221" s="31"/>
      <c r="S221" s="31" t="s">
        <v>860</v>
      </c>
      <c r="T221" s="31" t="s">
        <v>168</v>
      </c>
      <c r="U221" s="31" t="s">
        <v>861</v>
      </c>
      <c r="V221" s="31" t="s">
        <v>490</v>
      </c>
      <c r="W221" s="31" t="s">
        <v>179</v>
      </c>
      <c r="X221" s="31" t="s">
        <v>785</v>
      </c>
      <c r="Y221" s="31" t="s">
        <v>95</v>
      </c>
      <c r="Z221" s="31" t="s">
        <v>13</v>
      </c>
      <c r="AA221" s="31"/>
      <c r="AB221" s="31" t="s">
        <v>862</v>
      </c>
    </row>
    <row r="222" spans="1:28">
      <c r="A222" s="40" t="s">
        <v>11</v>
      </c>
      <c r="B222" s="13" t="s">
        <v>23</v>
      </c>
      <c r="C222" s="13" t="s">
        <v>400</v>
      </c>
      <c r="D222" s="77"/>
      <c r="E222" s="54"/>
      <c r="F222" s="54"/>
      <c r="G222" s="54"/>
      <c r="H222" s="55"/>
      <c r="J222" s="31" t="str">
        <f t="shared" si="6"/>
        <v>Switchgear.HFTDClass</v>
      </c>
      <c r="K222" s="31" t="b">
        <f t="shared" si="7"/>
        <v>1</v>
      </c>
      <c r="L222" s="101">
        <f>_xlfn.XLOOKUP(J222,'Field Complete (Q1 2026)'!H:H,'Field Complete (Q1 2026)'!F:F,"")</f>
        <v>1</v>
      </c>
      <c r="M222" s="31" t="s">
        <v>23</v>
      </c>
      <c r="N222" s="31">
        <v>26</v>
      </c>
      <c r="O222" s="31" t="s">
        <v>400</v>
      </c>
      <c r="P222" s="31" t="s">
        <v>401</v>
      </c>
      <c r="Q222" s="31" t="s">
        <v>100</v>
      </c>
      <c r="R222" s="31" t="s">
        <v>402</v>
      </c>
      <c r="S222" s="31" t="s">
        <v>403</v>
      </c>
      <c r="T222" s="31" t="s">
        <v>13</v>
      </c>
      <c r="U222" s="31" t="s">
        <v>14</v>
      </c>
      <c r="V222" s="31" t="s">
        <v>14</v>
      </c>
      <c r="W222" s="31" t="s">
        <v>14</v>
      </c>
      <c r="X222" s="31" t="s">
        <v>15</v>
      </c>
      <c r="Y222" s="31" t="s">
        <v>95</v>
      </c>
      <c r="Z222" s="31" t="s">
        <v>13</v>
      </c>
      <c r="AA222" s="31"/>
      <c r="AB222" s="31" t="s">
        <v>863</v>
      </c>
    </row>
    <row r="223" spans="1:28">
      <c r="A223" s="69" t="s">
        <v>11</v>
      </c>
      <c r="B223" s="16" t="s">
        <v>24</v>
      </c>
      <c r="C223" s="16" t="s">
        <v>864</v>
      </c>
      <c r="D223" s="75"/>
      <c r="E223" s="52"/>
      <c r="F223" s="52"/>
      <c r="G223" s="52"/>
      <c r="H223" s="53"/>
      <c r="J223" s="31" t="str">
        <f t="shared" si="6"/>
        <v>TransformerSite.TransformerSiteID</v>
      </c>
      <c r="K223" s="31" t="b">
        <f t="shared" si="7"/>
        <v>1</v>
      </c>
      <c r="L223" s="101">
        <f>_xlfn.XLOOKUP(J223,'Field Complete (Q1 2026)'!H:H,'Field Complete (Q1 2026)'!F:F,"")</f>
        <v>1</v>
      </c>
      <c r="M223" s="31" t="s">
        <v>24</v>
      </c>
      <c r="N223" s="31">
        <v>1</v>
      </c>
      <c r="O223" s="31" t="s">
        <v>864</v>
      </c>
      <c r="P223" s="31" t="s">
        <v>865</v>
      </c>
      <c r="Q223" s="31" t="s">
        <v>83</v>
      </c>
      <c r="R223" s="31"/>
      <c r="S223" s="31" t="s">
        <v>866</v>
      </c>
      <c r="T223" s="31" t="s">
        <v>13</v>
      </c>
      <c r="U223" s="31" t="s">
        <v>14</v>
      </c>
      <c r="V223" s="31" t="s">
        <v>14</v>
      </c>
      <c r="W223" s="31" t="s">
        <v>14</v>
      </c>
      <c r="X223" s="31" t="s">
        <v>588</v>
      </c>
      <c r="Y223" s="31" t="s">
        <v>95</v>
      </c>
      <c r="Z223" s="31" t="s">
        <v>13</v>
      </c>
      <c r="AA223" s="31" t="s">
        <v>867</v>
      </c>
      <c r="AB223" s="31" t="s">
        <v>868</v>
      </c>
    </row>
    <row r="224" spans="1:28">
      <c r="A224" s="70" t="s">
        <v>11</v>
      </c>
      <c r="B224" s="28" t="s">
        <v>24</v>
      </c>
      <c r="C224" s="28" t="s">
        <v>536</v>
      </c>
      <c r="D224" s="76"/>
      <c r="H224" s="48"/>
      <c r="J224" s="31" t="str">
        <f t="shared" si="6"/>
        <v>TransformerSite.SupportStructureID</v>
      </c>
      <c r="K224" s="31" t="b">
        <f t="shared" si="7"/>
        <v>1</v>
      </c>
      <c r="L224" s="101">
        <f>_xlfn.XLOOKUP(J224,'Field Complete (Q1 2026)'!H:H,'Field Complete (Q1 2026)'!F:F,"")</f>
        <v>0.71389999999999998</v>
      </c>
      <c r="M224" s="31" t="s">
        <v>24</v>
      </c>
      <c r="N224" s="31">
        <v>2</v>
      </c>
      <c r="O224" s="31" t="s">
        <v>536</v>
      </c>
      <c r="P224" s="31" t="s">
        <v>537</v>
      </c>
      <c r="Q224" s="31" t="s">
        <v>83</v>
      </c>
      <c r="R224" s="31"/>
      <c r="S224" s="31" t="s">
        <v>869</v>
      </c>
      <c r="T224" s="31" t="s">
        <v>168</v>
      </c>
      <c r="U224" s="31" t="s">
        <v>870</v>
      </c>
      <c r="V224" s="31" t="s">
        <v>871</v>
      </c>
      <c r="W224" s="31" t="s">
        <v>872</v>
      </c>
      <c r="X224" s="31" t="s">
        <v>588</v>
      </c>
      <c r="Y224" s="31" t="s">
        <v>95</v>
      </c>
      <c r="Z224" s="31" t="s">
        <v>13</v>
      </c>
      <c r="AA224" s="31" t="s">
        <v>873</v>
      </c>
      <c r="AB224" s="31" t="s">
        <v>874</v>
      </c>
    </row>
    <row r="225" spans="1:28">
      <c r="A225" s="70" t="s">
        <v>11</v>
      </c>
      <c r="B225" s="28" t="s">
        <v>24</v>
      </c>
      <c r="C225" s="28" t="s">
        <v>98</v>
      </c>
      <c r="D225" s="76"/>
      <c r="H225" s="48"/>
      <c r="J225" s="31" t="str">
        <f t="shared" si="6"/>
        <v>TransformerSite.UtilityID</v>
      </c>
      <c r="K225" s="31" t="b">
        <f t="shared" si="7"/>
        <v>1</v>
      </c>
      <c r="L225" s="101">
        <f>_xlfn.XLOOKUP(J225,'Field Complete (Q1 2026)'!H:H,'Field Complete (Q1 2026)'!F:F,"")</f>
        <v>1</v>
      </c>
      <c r="M225" s="31" t="s">
        <v>24</v>
      </c>
      <c r="N225" s="31">
        <v>3</v>
      </c>
      <c r="O225" s="31" t="s">
        <v>98</v>
      </c>
      <c r="P225" s="31" t="s">
        <v>99</v>
      </c>
      <c r="Q225" s="31" t="s">
        <v>100</v>
      </c>
      <c r="R225" s="31" t="s">
        <v>101</v>
      </c>
      <c r="S225" s="31" t="s">
        <v>102</v>
      </c>
      <c r="T225" s="31" t="s">
        <v>13</v>
      </c>
      <c r="U225" s="31" t="s">
        <v>14</v>
      </c>
      <c r="V225" s="31" t="s">
        <v>14</v>
      </c>
      <c r="W225" s="31" t="s">
        <v>14</v>
      </c>
      <c r="X225" s="31" t="s">
        <v>15</v>
      </c>
      <c r="Y225" s="31" t="s">
        <v>95</v>
      </c>
      <c r="Z225" s="31" t="s">
        <v>13</v>
      </c>
      <c r="AA225" s="31"/>
      <c r="AB225" s="31" t="s">
        <v>875</v>
      </c>
    </row>
    <row r="226" spans="1:28">
      <c r="A226" s="70" t="s">
        <v>11</v>
      </c>
      <c r="B226" s="28" t="s">
        <v>24</v>
      </c>
      <c r="C226" s="28" t="s">
        <v>128</v>
      </c>
      <c r="D226" s="76"/>
      <c r="H226" s="48"/>
      <c r="J226" s="31" t="str">
        <f t="shared" si="6"/>
        <v>TransformerSite.AssetLocation</v>
      </c>
      <c r="K226" s="31" t="b">
        <f t="shared" si="7"/>
        <v>1</v>
      </c>
      <c r="L226" s="101">
        <f>_xlfn.XLOOKUP(J226,'Field Complete (Q1 2026)'!H:H,'Field Complete (Q1 2026)'!F:F,"")</f>
        <v>1</v>
      </c>
      <c r="M226" s="31" t="s">
        <v>24</v>
      </c>
      <c r="N226" s="31">
        <v>4</v>
      </c>
      <c r="O226" s="31" t="s">
        <v>128</v>
      </c>
      <c r="P226" s="31" t="s">
        <v>129</v>
      </c>
      <c r="Q226" s="31" t="s">
        <v>130</v>
      </c>
      <c r="R226" s="31" t="s">
        <v>876</v>
      </c>
      <c r="S226" s="31" t="s">
        <v>877</v>
      </c>
      <c r="T226" s="31" t="s">
        <v>13</v>
      </c>
      <c r="U226" s="31" t="s">
        <v>14</v>
      </c>
      <c r="V226" s="31" t="s">
        <v>14</v>
      </c>
      <c r="W226" s="31" t="s">
        <v>14</v>
      </c>
      <c r="X226" s="31" t="s">
        <v>15</v>
      </c>
      <c r="Y226" s="31" t="s">
        <v>95</v>
      </c>
      <c r="Z226" s="31" t="s">
        <v>13</v>
      </c>
      <c r="AA226" s="31"/>
      <c r="AB226" s="31" t="s">
        <v>878</v>
      </c>
    </row>
    <row r="227" spans="1:28">
      <c r="A227" s="70" t="s">
        <v>11</v>
      </c>
      <c r="B227" s="28" t="s">
        <v>24</v>
      </c>
      <c r="C227" s="28" t="s">
        <v>879</v>
      </c>
      <c r="D227" s="76"/>
      <c r="H227" s="48"/>
      <c r="J227" s="31" t="str">
        <f t="shared" si="6"/>
        <v>TransformerSite.InaBank</v>
      </c>
      <c r="K227" s="31" t="b">
        <f t="shared" si="7"/>
        <v>1</v>
      </c>
      <c r="L227" s="101">
        <f>_xlfn.XLOOKUP(J227,'Field Complete (Q1 2026)'!H:H,'Field Complete (Q1 2026)'!F:F,"")</f>
        <v>1</v>
      </c>
      <c r="M227" s="31" t="s">
        <v>24</v>
      </c>
      <c r="N227" s="31">
        <v>5</v>
      </c>
      <c r="O227" s="31" t="s">
        <v>879</v>
      </c>
      <c r="P227" s="31" t="s">
        <v>880</v>
      </c>
      <c r="Q227" s="31" t="s">
        <v>116</v>
      </c>
      <c r="R227" s="31" t="s">
        <v>881</v>
      </c>
      <c r="S227" s="31" t="s">
        <v>882</v>
      </c>
      <c r="T227" s="31" t="s">
        <v>168</v>
      </c>
      <c r="U227" s="31" t="s">
        <v>92</v>
      </c>
      <c r="V227" s="31" t="s">
        <v>794</v>
      </c>
      <c r="W227" s="31" t="s">
        <v>251</v>
      </c>
      <c r="X227" s="31" t="s">
        <v>588</v>
      </c>
      <c r="Y227" s="31" t="s">
        <v>95</v>
      </c>
      <c r="Z227" s="31" t="s">
        <v>13</v>
      </c>
      <c r="AA227" s="31" t="s">
        <v>883</v>
      </c>
      <c r="AB227" s="31" t="s">
        <v>884</v>
      </c>
    </row>
    <row r="228" spans="1:28">
      <c r="A228" s="70" t="s">
        <v>11</v>
      </c>
      <c r="B228" s="28" t="s">
        <v>24</v>
      </c>
      <c r="C228" s="28" t="s">
        <v>885</v>
      </c>
      <c r="D228" s="76"/>
      <c r="H228" s="48"/>
      <c r="J228" s="31" t="str">
        <f t="shared" si="6"/>
        <v>TransformerSite.QuantityinBank</v>
      </c>
      <c r="K228" s="31" t="b">
        <f t="shared" si="7"/>
        <v>1</v>
      </c>
      <c r="L228" s="101">
        <f>_xlfn.XLOOKUP(J228,'Field Complete (Q1 2026)'!H:H,'Field Complete (Q1 2026)'!F:F,"")</f>
        <v>1</v>
      </c>
      <c r="M228" s="31" t="s">
        <v>24</v>
      </c>
      <c r="N228" s="31">
        <v>6</v>
      </c>
      <c r="O228" s="31" t="s">
        <v>885</v>
      </c>
      <c r="P228" s="31" t="s">
        <v>886</v>
      </c>
      <c r="Q228" s="31" t="s">
        <v>198</v>
      </c>
      <c r="R228" s="31"/>
      <c r="S228" s="31" t="s">
        <v>887</v>
      </c>
      <c r="T228" s="31" t="s">
        <v>168</v>
      </c>
      <c r="U228" s="31" t="s">
        <v>92</v>
      </c>
      <c r="V228" s="31" t="s">
        <v>794</v>
      </c>
      <c r="W228" s="31" t="s">
        <v>251</v>
      </c>
      <c r="X228" s="31" t="s">
        <v>588</v>
      </c>
      <c r="Y228" s="31" t="s">
        <v>95</v>
      </c>
      <c r="Z228" s="31" t="s">
        <v>13</v>
      </c>
      <c r="AA228" s="31" t="s">
        <v>883</v>
      </c>
      <c r="AB228" s="31" t="s">
        <v>888</v>
      </c>
    </row>
    <row r="229" spans="1:28">
      <c r="A229" s="71" t="s">
        <v>11</v>
      </c>
      <c r="B229" s="17" t="s">
        <v>24</v>
      </c>
      <c r="C229" s="17" t="s">
        <v>400</v>
      </c>
      <c r="D229" s="77"/>
      <c r="E229" s="54"/>
      <c r="F229" s="54"/>
      <c r="G229" s="54"/>
      <c r="H229" s="55"/>
      <c r="J229" s="31" t="str">
        <f t="shared" si="6"/>
        <v>TransformerSite.HFTDClass</v>
      </c>
      <c r="K229" s="31" t="b">
        <f t="shared" si="7"/>
        <v>1</v>
      </c>
      <c r="L229" s="101">
        <f>_xlfn.XLOOKUP(J229,'Field Complete (Q1 2026)'!H:H,'Field Complete (Q1 2026)'!F:F,"")</f>
        <v>1</v>
      </c>
      <c r="M229" s="31" t="s">
        <v>24</v>
      </c>
      <c r="N229" s="31">
        <v>7</v>
      </c>
      <c r="O229" s="31" t="s">
        <v>400</v>
      </c>
      <c r="P229" s="31" t="s">
        <v>401</v>
      </c>
      <c r="Q229" s="31" t="s">
        <v>100</v>
      </c>
      <c r="R229" s="31" t="s">
        <v>402</v>
      </c>
      <c r="S229" s="31" t="s">
        <v>403</v>
      </c>
      <c r="T229" s="31" t="s">
        <v>13</v>
      </c>
      <c r="U229" s="31" t="s">
        <v>14</v>
      </c>
      <c r="V229" s="31" t="s">
        <v>14</v>
      </c>
      <c r="W229" s="31" t="s">
        <v>14</v>
      </c>
      <c r="X229" s="31" t="s">
        <v>15</v>
      </c>
      <c r="Y229" s="31" t="s">
        <v>95</v>
      </c>
      <c r="Z229" s="31" t="s">
        <v>13</v>
      </c>
      <c r="AA229" s="31" t="s">
        <v>883</v>
      </c>
      <c r="AB229" s="31" t="s">
        <v>889</v>
      </c>
    </row>
    <row r="230" spans="1:28">
      <c r="A230" s="35" t="s">
        <v>776</v>
      </c>
      <c r="B230" s="12" t="s">
        <v>25</v>
      </c>
      <c r="C230" s="12" t="s">
        <v>373</v>
      </c>
      <c r="D230" s="75"/>
      <c r="E230" s="52"/>
      <c r="F230" s="52"/>
      <c r="G230" s="52"/>
      <c r="H230" s="53"/>
      <c r="J230" s="31" t="str">
        <f t="shared" si="6"/>
        <v>TransformerDetail.AssetID</v>
      </c>
      <c r="K230" s="31" t="b">
        <f t="shared" si="7"/>
        <v>1</v>
      </c>
      <c r="L230" s="101">
        <f>_xlfn.XLOOKUP(J230,'Field Complete (Q1 2026)'!H:H,'Field Complete (Q1 2026)'!F:F,"")</f>
        <v>1</v>
      </c>
      <c r="M230" s="31" t="s">
        <v>25</v>
      </c>
      <c r="N230" s="31">
        <v>1</v>
      </c>
      <c r="O230" s="31" t="s">
        <v>373</v>
      </c>
      <c r="P230" s="31" t="s">
        <v>374</v>
      </c>
      <c r="Q230" s="31" t="s">
        <v>83</v>
      </c>
      <c r="R230" s="31"/>
      <c r="S230" s="31" t="s">
        <v>890</v>
      </c>
      <c r="T230" s="31" t="s">
        <v>13</v>
      </c>
      <c r="U230" s="31" t="s">
        <v>14</v>
      </c>
      <c r="V230" s="31" t="s">
        <v>14</v>
      </c>
      <c r="W230" s="31" t="s">
        <v>14</v>
      </c>
      <c r="X230" s="31" t="s">
        <v>588</v>
      </c>
      <c r="Y230" s="31" t="s">
        <v>95</v>
      </c>
      <c r="Z230" s="31" t="s">
        <v>13</v>
      </c>
      <c r="AA230" s="31"/>
      <c r="AB230" s="31" t="s">
        <v>891</v>
      </c>
    </row>
    <row r="231" spans="1:28">
      <c r="A231" s="38" t="s">
        <v>776</v>
      </c>
      <c r="B231" t="s">
        <v>25</v>
      </c>
      <c r="C231" t="s">
        <v>864</v>
      </c>
      <c r="D231" s="76"/>
      <c r="H231" s="48"/>
      <c r="J231" s="31" t="str">
        <f t="shared" si="6"/>
        <v>TransformerDetail.TransformerSiteID</v>
      </c>
      <c r="K231" s="31" t="b">
        <f t="shared" si="7"/>
        <v>1</v>
      </c>
      <c r="L231" s="101">
        <f>_xlfn.XLOOKUP(J231,'Field Complete (Q1 2026)'!H:H,'Field Complete (Q1 2026)'!F:F,"")</f>
        <v>1</v>
      </c>
      <c r="M231" s="31" t="s">
        <v>25</v>
      </c>
      <c r="N231" s="31">
        <v>2</v>
      </c>
      <c r="O231" s="31" t="s">
        <v>864</v>
      </c>
      <c r="P231" s="31" t="s">
        <v>865</v>
      </c>
      <c r="Q231" s="31" t="s">
        <v>83</v>
      </c>
      <c r="R231" s="31"/>
      <c r="S231" s="31" t="s">
        <v>892</v>
      </c>
      <c r="T231" s="31" t="s">
        <v>13</v>
      </c>
      <c r="U231" s="31" t="s">
        <v>14</v>
      </c>
      <c r="V231" s="31" t="s">
        <v>14</v>
      </c>
      <c r="W231" s="31" t="s">
        <v>14</v>
      </c>
      <c r="X231" s="31" t="s">
        <v>588</v>
      </c>
      <c r="Y231" s="31" t="s">
        <v>95</v>
      </c>
      <c r="Z231" s="31" t="s">
        <v>13</v>
      </c>
      <c r="AA231" s="31"/>
      <c r="AB231" s="31" t="s">
        <v>893</v>
      </c>
    </row>
    <row r="232" spans="1:28">
      <c r="A232" s="38" t="s">
        <v>776</v>
      </c>
      <c r="B232" t="s">
        <v>25</v>
      </c>
      <c r="C232" t="s">
        <v>98</v>
      </c>
      <c r="D232" s="76"/>
      <c r="H232" s="48"/>
      <c r="J232" s="31" t="str">
        <f t="shared" si="6"/>
        <v>TransformerDetail.UtilityID</v>
      </c>
      <c r="K232" s="31" t="b">
        <f t="shared" si="7"/>
        <v>1</v>
      </c>
      <c r="L232" s="101">
        <f>_xlfn.XLOOKUP(J232,'Field Complete (Q1 2026)'!H:H,'Field Complete (Q1 2026)'!F:F,"")</f>
        <v>1</v>
      </c>
      <c r="M232" s="31" t="s">
        <v>25</v>
      </c>
      <c r="N232" s="31">
        <v>3</v>
      </c>
      <c r="O232" s="31" t="s">
        <v>98</v>
      </c>
      <c r="P232" s="31" t="s">
        <v>99</v>
      </c>
      <c r="Q232" s="31" t="s">
        <v>100</v>
      </c>
      <c r="R232" s="31" t="s">
        <v>101</v>
      </c>
      <c r="S232" s="31" t="s">
        <v>102</v>
      </c>
      <c r="T232" s="31" t="s">
        <v>13</v>
      </c>
      <c r="U232" s="31" t="s">
        <v>14</v>
      </c>
      <c r="V232" s="31" t="s">
        <v>14</v>
      </c>
      <c r="W232" s="31" t="s">
        <v>14</v>
      </c>
      <c r="X232" s="31" t="s">
        <v>15</v>
      </c>
      <c r="Y232" s="31" t="s">
        <v>95</v>
      </c>
      <c r="Z232" s="31" t="s">
        <v>13</v>
      </c>
      <c r="AA232" s="31"/>
      <c r="AB232" s="31" t="s">
        <v>894</v>
      </c>
    </row>
    <row r="233" spans="1:28">
      <c r="A233" s="38" t="s">
        <v>776</v>
      </c>
      <c r="B233" t="s">
        <v>25</v>
      </c>
      <c r="C233" t="s">
        <v>104</v>
      </c>
      <c r="D233" s="76"/>
      <c r="H233" s="48"/>
      <c r="J233" s="31" t="str">
        <f t="shared" si="6"/>
        <v>TransformerDetail.SubstationID</v>
      </c>
      <c r="K233" s="31" t="b">
        <f t="shared" si="7"/>
        <v>1</v>
      </c>
      <c r="L233" s="101">
        <f>_xlfn.XLOOKUP(J233,'Field Complete (Q1 2026)'!H:H,'Field Complete (Q1 2026)'!F:F,"")</f>
        <v>0.98740000000000006</v>
      </c>
      <c r="M233" s="31" t="s">
        <v>25</v>
      </c>
      <c r="N233" s="31">
        <v>4</v>
      </c>
      <c r="O233" s="31" t="s">
        <v>104</v>
      </c>
      <c r="P233" s="31" t="s">
        <v>105</v>
      </c>
      <c r="Q233" s="31" t="s">
        <v>83</v>
      </c>
      <c r="R233" s="31"/>
      <c r="S233" s="31" t="s">
        <v>106</v>
      </c>
      <c r="T233" s="31" t="s">
        <v>168</v>
      </c>
      <c r="U233" s="31" t="s">
        <v>92</v>
      </c>
      <c r="V233" s="31" t="s">
        <v>541</v>
      </c>
      <c r="W233" s="31" t="s">
        <v>251</v>
      </c>
      <c r="X233" s="31" t="s">
        <v>588</v>
      </c>
      <c r="Y233" s="31" t="s">
        <v>95</v>
      </c>
      <c r="Z233" s="31" t="s">
        <v>13</v>
      </c>
      <c r="AA233" s="31" t="s">
        <v>895</v>
      </c>
      <c r="AB233" s="31" t="s">
        <v>896</v>
      </c>
    </row>
    <row r="234" spans="1:28">
      <c r="A234" s="38" t="s">
        <v>776</v>
      </c>
      <c r="B234" t="s">
        <v>25</v>
      </c>
      <c r="C234" t="s">
        <v>897</v>
      </c>
      <c r="D234" s="76"/>
      <c r="H234" s="48"/>
      <c r="J234" s="31" t="str">
        <f t="shared" si="6"/>
        <v>TransformerDetail.HighSideSegmentID</v>
      </c>
      <c r="K234" s="31" t="b">
        <f t="shared" si="7"/>
        <v>1</v>
      </c>
      <c r="L234" s="101">
        <f>_xlfn.XLOOKUP(J234,'Field Complete (Q1 2026)'!H:H,'Field Complete (Q1 2026)'!F:F,"")</f>
        <v>0</v>
      </c>
      <c r="M234" s="31" t="s">
        <v>25</v>
      </c>
      <c r="N234" s="31">
        <v>5</v>
      </c>
      <c r="O234" s="31" t="s">
        <v>897</v>
      </c>
      <c r="P234" s="31" t="s">
        <v>898</v>
      </c>
      <c r="Q234" s="31" t="s">
        <v>83</v>
      </c>
      <c r="R234" s="31"/>
      <c r="S234" s="31" t="s">
        <v>899</v>
      </c>
      <c r="T234" s="31" t="s">
        <v>15</v>
      </c>
      <c r="U234" s="31" t="s">
        <v>900</v>
      </c>
      <c r="V234" s="31" t="s">
        <v>300</v>
      </c>
      <c r="W234" s="31" t="s">
        <v>300</v>
      </c>
      <c r="X234" s="31" t="s">
        <v>15</v>
      </c>
      <c r="Y234" s="31" t="s">
        <v>87</v>
      </c>
      <c r="Z234" s="31" t="s">
        <v>13</v>
      </c>
      <c r="AA234" s="31"/>
      <c r="AB234" s="31" t="s">
        <v>901</v>
      </c>
    </row>
    <row r="235" spans="1:28">
      <c r="A235" s="38" t="s">
        <v>776</v>
      </c>
      <c r="B235" t="s">
        <v>25</v>
      </c>
      <c r="C235" t="s">
        <v>902</v>
      </c>
      <c r="D235" s="76"/>
      <c r="H235" s="48"/>
      <c r="J235" s="31" t="str">
        <f t="shared" si="6"/>
        <v>TransformerDetail.LowSideSegmentID</v>
      </c>
      <c r="K235" s="31" t="b">
        <f t="shared" si="7"/>
        <v>1</v>
      </c>
      <c r="L235" s="101">
        <f>_xlfn.XLOOKUP(J235,'Field Complete (Q1 2026)'!H:H,'Field Complete (Q1 2026)'!F:F,"")</f>
        <v>0</v>
      </c>
      <c r="M235" s="31" t="s">
        <v>25</v>
      </c>
      <c r="N235" s="31">
        <v>6</v>
      </c>
      <c r="O235" s="31" t="s">
        <v>902</v>
      </c>
      <c r="P235" s="31" t="s">
        <v>903</v>
      </c>
      <c r="Q235" s="31" t="s">
        <v>83</v>
      </c>
      <c r="R235" s="31"/>
      <c r="S235" s="31" t="s">
        <v>904</v>
      </c>
      <c r="T235" s="31" t="s">
        <v>15</v>
      </c>
      <c r="U235" s="31" t="s">
        <v>900</v>
      </c>
      <c r="V235" s="31" t="s">
        <v>300</v>
      </c>
      <c r="W235" s="31" t="s">
        <v>300</v>
      </c>
      <c r="X235" s="31" t="s">
        <v>15</v>
      </c>
      <c r="Y235" s="31" t="s">
        <v>87</v>
      </c>
      <c r="Z235" s="31" t="s">
        <v>13</v>
      </c>
      <c r="AA235" s="31"/>
      <c r="AB235" s="31" t="s">
        <v>905</v>
      </c>
    </row>
    <row r="236" spans="1:28">
      <c r="A236" s="38" t="s">
        <v>776</v>
      </c>
      <c r="B236" t="s">
        <v>25</v>
      </c>
      <c r="C236" t="s">
        <v>906</v>
      </c>
      <c r="D236" s="76"/>
      <c r="H236" s="48"/>
      <c r="J236" s="31" t="str">
        <f t="shared" si="6"/>
        <v>TransformerDetail.HighSideLineClass</v>
      </c>
      <c r="K236" s="31" t="b">
        <f t="shared" si="7"/>
        <v>1</v>
      </c>
      <c r="L236" s="101">
        <f>_xlfn.XLOOKUP(J236,'Field Complete (Q1 2026)'!H:H,'Field Complete (Q1 2026)'!F:F,"")</f>
        <v>1</v>
      </c>
      <c r="M236" s="31" t="s">
        <v>25</v>
      </c>
      <c r="N236" s="31">
        <v>7</v>
      </c>
      <c r="O236" s="31" t="s">
        <v>906</v>
      </c>
      <c r="P236" s="31" t="s">
        <v>907</v>
      </c>
      <c r="Q236" s="31" t="s">
        <v>116</v>
      </c>
      <c r="R236" s="31" t="s">
        <v>431</v>
      </c>
      <c r="S236" s="31" t="s">
        <v>908</v>
      </c>
      <c r="T236" s="31" t="s">
        <v>13</v>
      </c>
      <c r="U236" s="31" t="s">
        <v>14</v>
      </c>
      <c r="V236" s="31" t="s">
        <v>14</v>
      </c>
      <c r="W236" s="31" t="s">
        <v>14</v>
      </c>
      <c r="X236" s="31" t="s">
        <v>588</v>
      </c>
      <c r="Y236" s="31" t="s">
        <v>87</v>
      </c>
      <c r="Z236" s="31" t="s">
        <v>13</v>
      </c>
      <c r="AA236" s="31"/>
      <c r="AB236" s="31" t="s">
        <v>909</v>
      </c>
    </row>
    <row r="237" spans="1:28">
      <c r="A237" s="38" t="s">
        <v>776</v>
      </c>
      <c r="B237" t="s">
        <v>25</v>
      </c>
      <c r="C237" t="s">
        <v>910</v>
      </c>
      <c r="D237" s="76"/>
      <c r="H237" s="48"/>
      <c r="J237" s="31" t="str">
        <f t="shared" si="6"/>
        <v>TransformerDetail.LowSideLineClass</v>
      </c>
      <c r="K237" s="31" t="b">
        <f t="shared" si="7"/>
        <v>1</v>
      </c>
      <c r="L237" s="101">
        <f>_xlfn.XLOOKUP(J237,'Field Complete (Q1 2026)'!H:H,'Field Complete (Q1 2026)'!F:F,"")</f>
        <v>0.99919999999999998</v>
      </c>
      <c r="M237" s="31" t="s">
        <v>25</v>
      </c>
      <c r="N237" s="31">
        <v>8</v>
      </c>
      <c r="O237" s="31" t="s">
        <v>910</v>
      </c>
      <c r="P237" s="31" t="s">
        <v>911</v>
      </c>
      <c r="Q237" s="31" t="s">
        <v>116</v>
      </c>
      <c r="R237" s="31" t="s">
        <v>431</v>
      </c>
      <c r="S237" s="31" t="s">
        <v>912</v>
      </c>
      <c r="T237" s="31" t="s">
        <v>168</v>
      </c>
      <c r="U237" s="31" t="s">
        <v>913</v>
      </c>
      <c r="V237" s="31" t="s">
        <v>476</v>
      </c>
      <c r="W237" s="31" t="s">
        <v>251</v>
      </c>
      <c r="X237" s="31" t="s">
        <v>588</v>
      </c>
      <c r="Y237" s="31" t="s">
        <v>87</v>
      </c>
      <c r="Z237" s="31" t="s">
        <v>13</v>
      </c>
      <c r="AA237" s="31"/>
      <c r="AB237" s="31" t="s">
        <v>914</v>
      </c>
    </row>
    <row r="238" spans="1:28">
      <c r="A238" s="38" t="s">
        <v>776</v>
      </c>
      <c r="B238" t="s">
        <v>25</v>
      </c>
      <c r="C238" t="s">
        <v>89</v>
      </c>
      <c r="D238" s="76"/>
      <c r="H238" s="48"/>
      <c r="J238" s="31" t="str">
        <f t="shared" si="6"/>
        <v>TransformerDetail.CircuitID</v>
      </c>
      <c r="K238" s="31" t="b">
        <f t="shared" si="7"/>
        <v>1</v>
      </c>
      <c r="L238" s="101">
        <f>_xlfn.XLOOKUP(J238,'Field Complete (Q1 2026)'!H:H,'Field Complete (Q1 2026)'!F:F,"")</f>
        <v>0.99960000000000004</v>
      </c>
      <c r="M238" s="31" t="s">
        <v>25</v>
      </c>
      <c r="N238" s="31">
        <v>9</v>
      </c>
      <c r="O238" s="31" t="s">
        <v>89</v>
      </c>
      <c r="P238" s="31" t="s">
        <v>90</v>
      </c>
      <c r="Q238" s="31" t="s">
        <v>83</v>
      </c>
      <c r="R238" s="31"/>
      <c r="S238" s="31" t="s">
        <v>915</v>
      </c>
      <c r="T238" s="31" t="s">
        <v>168</v>
      </c>
      <c r="U238" s="31" t="s">
        <v>92</v>
      </c>
      <c r="V238" s="31" t="s">
        <v>476</v>
      </c>
      <c r="W238" s="31" t="s">
        <v>251</v>
      </c>
      <c r="X238" s="31" t="s">
        <v>15</v>
      </c>
      <c r="Y238" s="31" t="s">
        <v>95</v>
      </c>
      <c r="Z238" s="31" t="s">
        <v>13</v>
      </c>
      <c r="AA238" s="31"/>
      <c r="AB238" s="31" t="s">
        <v>916</v>
      </c>
    </row>
    <row r="239" spans="1:28">
      <c r="A239" s="38" t="s">
        <v>776</v>
      </c>
      <c r="B239" t="s">
        <v>25</v>
      </c>
      <c r="C239" t="s">
        <v>109</v>
      </c>
      <c r="D239" s="76"/>
      <c r="H239" s="48"/>
      <c r="J239" s="31" t="str">
        <f t="shared" si="6"/>
        <v>TransformerDetail.CircuitName</v>
      </c>
      <c r="K239" s="31" t="b">
        <f t="shared" si="7"/>
        <v>1</v>
      </c>
      <c r="L239" s="101">
        <f>_xlfn.XLOOKUP(J239,'Field Complete (Q1 2026)'!H:H,'Field Complete (Q1 2026)'!F:F,"")</f>
        <v>0.99960000000000004</v>
      </c>
      <c r="M239" s="31" t="s">
        <v>25</v>
      </c>
      <c r="N239" s="31">
        <v>10</v>
      </c>
      <c r="O239" s="31" t="s">
        <v>109</v>
      </c>
      <c r="P239" s="31" t="s">
        <v>110</v>
      </c>
      <c r="Q239" s="31" t="s">
        <v>111</v>
      </c>
      <c r="R239" s="31"/>
      <c r="S239" s="31" t="s">
        <v>515</v>
      </c>
      <c r="T239" s="31" t="s">
        <v>168</v>
      </c>
      <c r="U239" s="31" t="s">
        <v>92</v>
      </c>
      <c r="V239" s="31" t="s">
        <v>476</v>
      </c>
      <c r="W239" s="31" t="s">
        <v>251</v>
      </c>
      <c r="X239" s="31" t="s">
        <v>15</v>
      </c>
      <c r="Y239" s="31" t="s">
        <v>95</v>
      </c>
      <c r="Z239" s="31" t="s">
        <v>13</v>
      </c>
      <c r="AA239" s="31"/>
      <c r="AB239" s="31" t="s">
        <v>917</v>
      </c>
    </row>
    <row r="240" spans="1:28">
      <c r="A240" s="38" t="s">
        <v>776</v>
      </c>
      <c r="B240" t="s">
        <v>25</v>
      </c>
      <c r="C240" t="s">
        <v>918</v>
      </c>
      <c r="D240" s="76"/>
      <c r="H240" s="48"/>
      <c r="J240" s="31" t="str">
        <f t="shared" si="6"/>
        <v>TransformerDetail.Phases</v>
      </c>
      <c r="K240" s="31" t="b">
        <f t="shared" si="7"/>
        <v>1</v>
      </c>
      <c r="L240" s="101">
        <f>_xlfn.XLOOKUP(J240,'Field Complete (Q1 2026)'!H:H,'Field Complete (Q1 2026)'!F:F,"")</f>
        <v>1</v>
      </c>
      <c r="M240" s="31" t="s">
        <v>25</v>
      </c>
      <c r="N240" s="31">
        <v>11</v>
      </c>
      <c r="O240" s="31" t="s">
        <v>918</v>
      </c>
      <c r="P240" s="31" t="s">
        <v>919</v>
      </c>
      <c r="Q240" s="31" t="s">
        <v>198</v>
      </c>
      <c r="R240" s="31"/>
      <c r="S240" s="31" t="s">
        <v>920</v>
      </c>
      <c r="T240" s="31" t="s">
        <v>168</v>
      </c>
      <c r="U240" s="31" t="s">
        <v>92</v>
      </c>
      <c r="V240" s="31" t="s">
        <v>476</v>
      </c>
      <c r="W240" s="31" t="s">
        <v>251</v>
      </c>
      <c r="X240" s="31" t="s">
        <v>15</v>
      </c>
      <c r="Y240" s="31" t="s">
        <v>95</v>
      </c>
      <c r="Z240" s="31" t="s">
        <v>13</v>
      </c>
      <c r="AA240" s="31"/>
      <c r="AB240" s="31" t="s">
        <v>921</v>
      </c>
    </row>
    <row r="241" spans="1:28">
      <c r="A241" s="38" t="s">
        <v>776</v>
      </c>
      <c r="B241" t="s">
        <v>25</v>
      </c>
      <c r="C241" t="s">
        <v>465</v>
      </c>
      <c r="D241" s="76"/>
      <c r="H241" s="48"/>
      <c r="J241" s="31" t="str">
        <f t="shared" si="6"/>
        <v>TransformerDetail.AssociatedNominalVoltagekV</v>
      </c>
      <c r="K241" s="31" t="b">
        <f t="shared" si="7"/>
        <v>1</v>
      </c>
      <c r="L241" s="101">
        <f>_xlfn.XLOOKUP(J241,'Field Complete (Q1 2026)'!H:H,'Field Complete (Q1 2026)'!F:F,"")</f>
        <v>0.99960000000000004</v>
      </c>
      <c r="M241" s="31" t="s">
        <v>25</v>
      </c>
      <c r="N241" s="31">
        <v>12</v>
      </c>
      <c r="O241" s="31" t="s">
        <v>465</v>
      </c>
      <c r="P241" s="31" t="s">
        <v>466</v>
      </c>
      <c r="Q241" s="31" t="s">
        <v>100</v>
      </c>
      <c r="R241" s="31"/>
      <c r="S241" s="31" t="s">
        <v>803</v>
      </c>
      <c r="T241" s="31" t="s">
        <v>168</v>
      </c>
      <c r="U241" s="31" t="s">
        <v>92</v>
      </c>
      <c r="V241" s="31" t="s">
        <v>476</v>
      </c>
      <c r="W241" s="31" t="s">
        <v>251</v>
      </c>
      <c r="X241" s="31" t="s">
        <v>15</v>
      </c>
      <c r="Y241" s="31" t="s">
        <v>95</v>
      </c>
      <c r="Z241" s="31" t="s">
        <v>13</v>
      </c>
      <c r="AA241" s="31"/>
      <c r="AB241" s="31" t="s">
        <v>922</v>
      </c>
    </row>
    <row r="242" spans="1:28">
      <c r="A242" s="38" t="s">
        <v>776</v>
      </c>
      <c r="B242" t="s">
        <v>25</v>
      </c>
      <c r="C242" t="s">
        <v>471</v>
      </c>
      <c r="D242" s="76"/>
      <c r="H242" s="48"/>
      <c r="J242" s="31" t="str">
        <f t="shared" si="6"/>
        <v>TransformerDetail.AssociatedOperatingVoltagekV</v>
      </c>
      <c r="K242" s="31" t="b">
        <f t="shared" si="7"/>
        <v>1</v>
      </c>
      <c r="L242" s="101">
        <f>_xlfn.XLOOKUP(J242,'Field Complete (Q1 2026)'!H:H,'Field Complete (Q1 2026)'!F:F,"")</f>
        <v>1</v>
      </c>
      <c r="M242" s="31" t="s">
        <v>25</v>
      </c>
      <c r="N242" s="31">
        <v>13</v>
      </c>
      <c r="O242" s="31" t="s">
        <v>471</v>
      </c>
      <c r="P242" s="31" t="s">
        <v>472</v>
      </c>
      <c r="Q242" s="31" t="s">
        <v>100</v>
      </c>
      <c r="R242" s="31"/>
      <c r="S242" s="31" t="s">
        <v>805</v>
      </c>
      <c r="T242" s="31" t="s">
        <v>168</v>
      </c>
      <c r="U242" s="31" t="s">
        <v>92</v>
      </c>
      <c r="V242" s="31" t="s">
        <v>476</v>
      </c>
      <c r="W242" s="31" t="s">
        <v>251</v>
      </c>
      <c r="X242" s="31" t="s">
        <v>15</v>
      </c>
      <c r="Y242" s="31" t="s">
        <v>95</v>
      </c>
      <c r="Z242" s="31" t="s">
        <v>13</v>
      </c>
      <c r="AA242" s="31"/>
      <c r="AB242" s="31" t="s">
        <v>923</v>
      </c>
    </row>
    <row r="243" spans="1:28">
      <c r="A243" s="38" t="s">
        <v>776</v>
      </c>
      <c r="B243" t="s">
        <v>25</v>
      </c>
      <c r="C243" t="s">
        <v>478</v>
      </c>
      <c r="D243" s="76"/>
      <c r="H243" s="48"/>
      <c r="J243" s="31" t="str">
        <f t="shared" si="6"/>
        <v>TransformerDetail.Manufacturer</v>
      </c>
      <c r="K243" s="31" t="b">
        <f t="shared" si="7"/>
        <v>1</v>
      </c>
      <c r="L243" s="101">
        <f>_xlfn.XLOOKUP(J243,'Field Complete (Q1 2026)'!H:H,'Field Complete (Q1 2026)'!F:F,"")</f>
        <v>0.95350000000000001</v>
      </c>
      <c r="M243" s="31" t="s">
        <v>25</v>
      </c>
      <c r="N243" s="31">
        <v>14</v>
      </c>
      <c r="O243" s="31" t="s">
        <v>478</v>
      </c>
      <c r="P243" s="31" t="s">
        <v>478</v>
      </c>
      <c r="Q243" s="31" t="s">
        <v>83</v>
      </c>
      <c r="R243" s="31"/>
      <c r="S243" s="31" t="s">
        <v>924</v>
      </c>
      <c r="T243" s="31" t="s">
        <v>168</v>
      </c>
      <c r="U243" s="31" t="s">
        <v>925</v>
      </c>
      <c r="V243" s="31" t="s">
        <v>926</v>
      </c>
      <c r="W243" s="31" t="s">
        <v>927</v>
      </c>
      <c r="X243" s="31" t="s">
        <v>588</v>
      </c>
      <c r="Y243" s="31" t="s">
        <v>95</v>
      </c>
      <c r="Z243" s="31" t="s">
        <v>13</v>
      </c>
      <c r="AA243" s="31" t="s">
        <v>928</v>
      </c>
      <c r="AB243" s="31" t="s">
        <v>929</v>
      </c>
    </row>
    <row r="244" spans="1:28">
      <c r="A244" s="38" t="s">
        <v>776</v>
      </c>
      <c r="B244" t="s">
        <v>25</v>
      </c>
      <c r="C244" t="s">
        <v>484</v>
      </c>
      <c r="D244" s="76"/>
      <c r="H244" s="48"/>
      <c r="J244" s="31" t="str">
        <f t="shared" si="6"/>
        <v>TransformerDetail.ModelNumber</v>
      </c>
      <c r="K244" s="31" t="b">
        <f t="shared" si="7"/>
        <v>1</v>
      </c>
      <c r="L244" s="101">
        <f>_xlfn.XLOOKUP(J244,'Field Complete (Q1 2026)'!H:H,'Field Complete (Q1 2026)'!F:F,"")</f>
        <v>0.96599999999999997</v>
      </c>
      <c r="M244" s="31" t="s">
        <v>25</v>
      </c>
      <c r="N244" s="31">
        <v>15</v>
      </c>
      <c r="O244" s="31" t="s">
        <v>484</v>
      </c>
      <c r="P244" s="31" t="s">
        <v>485</v>
      </c>
      <c r="Q244" s="31" t="s">
        <v>116</v>
      </c>
      <c r="R244" s="31"/>
      <c r="S244" s="31" t="s">
        <v>486</v>
      </c>
      <c r="T244" s="31" t="s">
        <v>168</v>
      </c>
      <c r="U244" s="31" t="s">
        <v>92</v>
      </c>
      <c r="V244" s="31" t="s">
        <v>476</v>
      </c>
      <c r="W244" s="31" t="s">
        <v>566</v>
      </c>
      <c r="X244" s="31" t="s">
        <v>588</v>
      </c>
      <c r="Y244" s="31" t="s">
        <v>95</v>
      </c>
      <c r="Z244" s="31" t="s">
        <v>13</v>
      </c>
      <c r="AA244" s="31" t="s">
        <v>930</v>
      </c>
      <c r="AB244" s="31" t="s">
        <v>931</v>
      </c>
    </row>
    <row r="245" spans="1:28">
      <c r="A245" s="38" t="s">
        <v>776</v>
      </c>
      <c r="B245" t="s">
        <v>25</v>
      </c>
      <c r="C245" t="s">
        <v>173</v>
      </c>
      <c r="D245" s="76"/>
      <c r="H245" s="48"/>
      <c r="J245" s="31" t="str">
        <f t="shared" si="6"/>
        <v>TransformerDetail.LastInspectionDate</v>
      </c>
      <c r="K245" s="31" t="b">
        <f t="shared" si="7"/>
        <v>1</v>
      </c>
      <c r="L245" s="101">
        <f>_xlfn.XLOOKUP(J245,'Field Complete (Q1 2026)'!H:H,'Field Complete (Q1 2026)'!F:F,"")</f>
        <v>0.69199999999999995</v>
      </c>
      <c r="M245" s="31" t="s">
        <v>25</v>
      </c>
      <c r="N245" s="31">
        <v>16</v>
      </c>
      <c r="O245" s="31" t="s">
        <v>173</v>
      </c>
      <c r="P245" s="31" t="s">
        <v>174</v>
      </c>
      <c r="Q245" s="31" t="s">
        <v>175</v>
      </c>
      <c r="R245" s="31"/>
      <c r="S245" s="31" t="s">
        <v>176</v>
      </c>
      <c r="T245" s="31" t="s">
        <v>168</v>
      </c>
      <c r="U245" s="31" t="s">
        <v>932</v>
      </c>
      <c r="V245" s="31" t="s">
        <v>339</v>
      </c>
      <c r="W245" s="31" t="s">
        <v>552</v>
      </c>
      <c r="X245" s="31" t="s">
        <v>588</v>
      </c>
      <c r="Y245" s="31" t="s">
        <v>95</v>
      </c>
      <c r="Z245" s="31" t="s">
        <v>13</v>
      </c>
      <c r="AA245" s="31" t="s">
        <v>933</v>
      </c>
      <c r="AB245" s="31" t="s">
        <v>934</v>
      </c>
    </row>
    <row r="246" spans="1:28">
      <c r="A246" s="38" t="s">
        <v>776</v>
      </c>
      <c r="B246" t="s">
        <v>25</v>
      </c>
      <c r="C246" t="s">
        <v>183</v>
      </c>
      <c r="D246" s="76"/>
      <c r="H246" s="48"/>
      <c r="J246" s="31" t="str">
        <f t="shared" si="6"/>
        <v>TransformerDetail.LastMaintenanceDate</v>
      </c>
      <c r="K246" s="31" t="b">
        <f t="shared" si="7"/>
        <v>1</v>
      </c>
      <c r="L246" s="101">
        <f>_xlfn.XLOOKUP(J246,'Field Complete (Q1 2026)'!H:H,'Field Complete (Q1 2026)'!F:F,"")</f>
        <v>9.2899999999999996E-2</v>
      </c>
      <c r="M246" s="31" t="s">
        <v>25</v>
      </c>
      <c r="N246" s="31">
        <v>17</v>
      </c>
      <c r="O246" s="31" t="s">
        <v>183</v>
      </c>
      <c r="P246" s="31" t="s">
        <v>184</v>
      </c>
      <c r="Q246" s="31" t="s">
        <v>175</v>
      </c>
      <c r="R246" s="31"/>
      <c r="S246" s="31" t="s">
        <v>935</v>
      </c>
      <c r="T246" s="31" t="s">
        <v>168</v>
      </c>
      <c r="U246" s="31" t="s">
        <v>936</v>
      </c>
      <c r="V246" s="31" t="s">
        <v>937</v>
      </c>
      <c r="W246" s="31" t="s">
        <v>14</v>
      </c>
      <c r="X246" s="31" t="s">
        <v>588</v>
      </c>
      <c r="Y246" s="31" t="s">
        <v>95</v>
      </c>
      <c r="Z246" s="31" t="s">
        <v>13</v>
      </c>
      <c r="AA246" s="31" t="s">
        <v>933</v>
      </c>
      <c r="AB246" s="31" t="s">
        <v>938</v>
      </c>
    </row>
    <row r="247" spans="1:28">
      <c r="A247" s="38" t="s">
        <v>776</v>
      </c>
      <c r="B247" t="s">
        <v>25</v>
      </c>
      <c r="C247" t="s">
        <v>188</v>
      </c>
      <c r="D247" s="76"/>
      <c r="H247" s="48"/>
      <c r="J247" s="31" t="str">
        <f t="shared" si="6"/>
        <v>TransformerDetail.InstallationDate</v>
      </c>
      <c r="K247" s="31" t="b">
        <f t="shared" si="7"/>
        <v>1</v>
      </c>
      <c r="L247" s="101">
        <f>_xlfn.XLOOKUP(J247,'Field Complete (Q1 2026)'!H:H,'Field Complete (Q1 2026)'!F:F,"")</f>
        <v>0.98980000000000001</v>
      </c>
      <c r="M247" s="31" t="s">
        <v>25</v>
      </c>
      <c r="N247" s="31">
        <v>18</v>
      </c>
      <c r="O247" s="31" t="s">
        <v>188</v>
      </c>
      <c r="P247" s="31" t="s">
        <v>189</v>
      </c>
      <c r="Q247" s="31" t="s">
        <v>175</v>
      </c>
      <c r="R247" s="31"/>
      <c r="S247" s="31" t="s">
        <v>190</v>
      </c>
      <c r="T247" s="31" t="s">
        <v>168</v>
      </c>
      <c r="U247" s="31" t="s">
        <v>92</v>
      </c>
      <c r="V247" s="31" t="s">
        <v>476</v>
      </c>
      <c r="W247" s="31" t="s">
        <v>251</v>
      </c>
      <c r="X247" s="31" t="s">
        <v>588</v>
      </c>
      <c r="Y247" s="31" t="s">
        <v>95</v>
      </c>
      <c r="Z247" s="31" t="s">
        <v>13</v>
      </c>
      <c r="AA247" s="31" t="s">
        <v>933</v>
      </c>
      <c r="AB247" s="31" t="s">
        <v>939</v>
      </c>
    </row>
    <row r="248" spans="1:28">
      <c r="A248" s="38" t="s">
        <v>776</v>
      </c>
      <c r="B248" t="s">
        <v>25</v>
      </c>
      <c r="C248" t="s">
        <v>196</v>
      </c>
      <c r="D248" s="76"/>
      <c r="H248" s="48"/>
      <c r="J248" s="31" t="str">
        <f t="shared" si="6"/>
        <v>TransformerDetail.InstallationYear</v>
      </c>
      <c r="K248" s="31" t="b">
        <f t="shared" si="7"/>
        <v>1</v>
      </c>
      <c r="L248" s="101">
        <f>_xlfn.XLOOKUP(J248,'Field Complete (Q1 2026)'!H:H,'Field Complete (Q1 2026)'!F:F,"")</f>
        <v>0.98980000000000001</v>
      </c>
      <c r="M248" s="31" t="s">
        <v>25</v>
      </c>
      <c r="N248" s="31">
        <v>19</v>
      </c>
      <c r="O248" s="31" t="s">
        <v>196</v>
      </c>
      <c r="P248" s="31" t="s">
        <v>197</v>
      </c>
      <c r="Q248" s="31" t="s">
        <v>198</v>
      </c>
      <c r="R248" s="31"/>
      <c r="S248" s="31" t="s">
        <v>199</v>
      </c>
      <c r="T248" s="31" t="s">
        <v>168</v>
      </c>
      <c r="U248" s="31" t="s">
        <v>92</v>
      </c>
      <c r="V248" s="31" t="s">
        <v>476</v>
      </c>
      <c r="W248" s="31" t="s">
        <v>251</v>
      </c>
      <c r="X248" s="31" t="s">
        <v>588</v>
      </c>
      <c r="Y248" s="31" t="s">
        <v>95</v>
      </c>
      <c r="Z248" s="31" t="s">
        <v>13</v>
      </c>
      <c r="AA248" s="31" t="s">
        <v>933</v>
      </c>
      <c r="AB248" s="31" t="s">
        <v>940</v>
      </c>
    </row>
    <row r="249" spans="1:28">
      <c r="A249" s="38" t="s">
        <v>776</v>
      </c>
      <c r="B249" t="s">
        <v>25</v>
      </c>
      <c r="C249" t="s">
        <v>205</v>
      </c>
      <c r="D249" s="76"/>
      <c r="H249" s="48"/>
      <c r="J249" s="31" t="str">
        <f t="shared" si="6"/>
        <v>TransformerDetail.EstimatedAge</v>
      </c>
      <c r="K249" s="31" t="b">
        <f t="shared" si="7"/>
        <v>1</v>
      </c>
      <c r="L249" s="101">
        <f>_xlfn.XLOOKUP(J249,'Field Complete (Q1 2026)'!H:H,'Field Complete (Q1 2026)'!F:F,"")</f>
        <v>8.9999999999999993E-3</v>
      </c>
      <c r="M249" s="31" t="s">
        <v>25</v>
      </c>
      <c r="N249" s="31">
        <v>20</v>
      </c>
      <c r="O249" s="31" t="s">
        <v>205</v>
      </c>
      <c r="P249" s="31" t="s">
        <v>206</v>
      </c>
      <c r="Q249" s="31" t="s">
        <v>100</v>
      </c>
      <c r="R249" s="31" t="s">
        <v>207</v>
      </c>
      <c r="S249" s="31" t="s">
        <v>941</v>
      </c>
      <c r="T249" s="31" t="s">
        <v>168</v>
      </c>
      <c r="U249" s="31" t="s">
        <v>714</v>
      </c>
      <c r="V249" s="31" t="s">
        <v>715</v>
      </c>
      <c r="W249" s="31" t="s">
        <v>202</v>
      </c>
      <c r="X249" s="31" t="s">
        <v>588</v>
      </c>
      <c r="Y249" s="31" t="s">
        <v>87</v>
      </c>
      <c r="Z249" s="31" t="s">
        <v>13</v>
      </c>
      <c r="AA249" s="31" t="s">
        <v>942</v>
      </c>
      <c r="AB249" s="31" t="s">
        <v>943</v>
      </c>
    </row>
    <row r="250" spans="1:28">
      <c r="A250" s="38" t="s">
        <v>776</v>
      </c>
      <c r="B250" t="s">
        <v>25</v>
      </c>
      <c r="C250" t="s">
        <v>213</v>
      </c>
      <c r="D250" s="76"/>
      <c r="H250" s="48"/>
      <c r="J250" s="31" t="str">
        <f t="shared" si="6"/>
        <v>TransformerDetail.UsefulLifespan</v>
      </c>
      <c r="K250" s="31" t="b">
        <f t="shared" si="7"/>
        <v>1</v>
      </c>
      <c r="L250" s="101">
        <f>_xlfn.XLOOKUP(J250,'Field Complete (Q1 2026)'!H:H,'Field Complete (Q1 2026)'!F:F,"")</f>
        <v>0</v>
      </c>
      <c r="M250" s="31" t="s">
        <v>25</v>
      </c>
      <c r="N250" s="31">
        <v>21</v>
      </c>
      <c r="O250" s="31" t="s">
        <v>213</v>
      </c>
      <c r="P250" s="31" t="s">
        <v>214</v>
      </c>
      <c r="Q250" s="31" t="s">
        <v>198</v>
      </c>
      <c r="R250" s="31"/>
      <c r="S250" s="31" t="s">
        <v>215</v>
      </c>
      <c r="T250" s="31" t="s">
        <v>15</v>
      </c>
      <c r="U250" s="31" t="s">
        <v>288</v>
      </c>
      <c r="V250" s="31" t="s">
        <v>217</v>
      </c>
      <c r="W250" s="31" t="s">
        <v>218</v>
      </c>
      <c r="X250" s="31" t="s">
        <v>588</v>
      </c>
      <c r="Y250" s="31" t="s">
        <v>219</v>
      </c>
      <c r="Z250" s="31" t="s">
        <v>13</v>
      </c>
      <c r="AA250" s="31" t="s">
        <v>944</v>
      </c>
      <c r="AB250" s="31" t="s">
        <v>945</v>
      </c>
    </row>
    <row r="251" spans="1:28">
      <c r="A251" s="38" t="s">
        <v>776</v>
      </c>
      <c r="B251" t="s">
        <v>25</v>
      </c>
      <c r="C251" t="s">
        <v>556</v>
      </c>
      <c r="D251" s="76"/>
      <c r="H251" s="48"/>
      <c r="J251" s="31" t="str">
        <f t="shared" si="6"/>
        <v>TransformerDetail.ExemptionStatus</v>
      </c>
      <c r="K251" s="31" t="b">
        <f t="shared" si="7"/>
        <v>1</v>
      </c>
      <c r="L251" s="101">
        <f>_xlfn.XLOOKUP(J251,'Field Complete (Q1 2026)'!H:H,'Field Complete (Q1 2026)'!F:F,"")</f>
        <v>0.33079999999999998</v>
      </c>
      <c r="M251" s="31" t="s">
        <v>25</v>
      </c>
      <c r="N251" s="31">
        <v>22</v>
      </c>
      <c r="O251" s="31" t="s">
        <v>556</v>
      </c>
      <c r="P251" s="31" t="s">
        <v>557</v>
      </c>
      <c r="Q251" s="31" t="s">
        <v>558</v>
      </c>
      <c r="R251" s="31" t="s">
        <v>559</v>
      </c>
      <c r="S251" s="31" t="s">
        <v>946</v>
      </c>
      <c r="T251" s="31" t="s">
        <v>168</v>
      </c>
      <c r="U251" s="31" t="s">
        <v>947</v>
      </c>
      <c r="V251" s="31" t="s">
        <v>948</v>
      </c>
      <c r="W251" s="31" t="s">
        <v>269</v>
      </c>
      <c r="X251" s="31" t="s">
        <v>588</v>
      </c>
      <c r="Y251" s="31" t="s">
        <v>95</v>
      </c>
      <c r="Z251" s="31" t="s">
        <v>13</v>
      </c>
      <c r="AA251" s="31" t="s">
        <v>949</v>
      </c>
      <c r="AB251" s="31" t="s">
        <v>950</v>
      </c>
    </row>
    <row r="252" spans="1:28">
      <c r="A252" s="40" t="s">
        <v>776</v>
      </c>
      <c r="B252" s="13" t="s">
        <v>25</v>
      </c>
      <c r="C252" s="13" t="s">
        <v>951</v>
      </c>
      <c r="D252" s="77"/>
      <c r="E252" s="54"/>
      <c r="F252" s="54"/>
      <c r="G252" s="54"/>
      <c r="H252" s="55"/>
      <c r="J252" s="31" t="str">
        <f t="shared" si="6"/>
        <v>TransformerDetail.TransformerRating</v>
      </c>
      <c r="K252" s="31" t="b">
        <f t="shared" si="7"/>
        <v>1</v>
      </c>
      <c r="L252" s="101">
        <f>_xlfn.XLOOKUP(J252,'Field Complete (Q1 2026)'!H:H,'Field Complete (Q1 2026)'!F:F,"")</f>
        <v>1</v>
      </c>
      <c r="M252" s="31" t="s">
        <v>25</v>
      </c>
      <c r="N252" s="31">
        <v>23</v>
      </c>
      <c r="O252" s="31" t="s">
        <v>951</v>
      </c>
      <c r="P252" s="31" t="s">
        <v>952</v>
      </c>
      <c r="Q252" s="31" t="s">
        <v>136</v>
      </c>
      <c r="R252" s="31"/>
      <c r="S252" s="31" t="s">
        <v>953</v>
      </c>
      <c r="T252" s="31" t="s">
        <v>13</v>
      </c>
      <c r="U252" s="31" t="s">
        <v>14</v>
      </c>
      <c r="V252" s="31" t="s">
        <v>14</v>
      </c>
      <c r="W252" s="31" t="s">
        <v>14</v>
      </c>
      <c r="X252" s="31" t="s">
        <v>588</v>
      </c>
      <c r="Y252" s="31" t="s">
        <v>95</v>
      </c>
      <c r="Z252" s="31" t="s">
        <v>13</v>
      </c>
      <c r="AA252" s="31" t="s">
        <v>954</v>
      </c>
      <c r="AB252" s="31" t="s">
        <v>955</v>
      </c>
    </row>
    <row r="253" spans="1:28">
      <c r="A253" s="69" t="s">
        <v>11</v>
      </c>
      <c r="B253" s="16" t="s">
        <v>26</v>
      </c>
      <c r="C253" s="16" t="s">
        <v>956</v>
      </c>
      <c r="D253" s="75"/>
      <c r="E253" s="52"/>
      <c r="F253" s="52"/>
      <c r="G253" s="52"/>
      <c r="H253" s="53"/>
      <c r="J253" s="31" t="str">
        <f t="shared" si="6"/>
        <v>WeatherStation.StationID</v>
      </c>
      <c r="K253" s="31" t="b">
        <f t="shared" si="7"/>
        <v>1</v>
      </c>
      <c r="L253" s="101">
        <f>_xlfn.XLOOKUP(J253,'Field Complete (Q1 2026)'!H:H,'Field Complete (Q1 2026)'!F:F,"")</f>
        <v>1</v>
      </c>
      <c r="M253" s="31" t="s">
        <v>26</v>
      </c>
      <c r="N253" s="31">
        <v>1</v>
      </c>
      <c r="O253" s="31" t="s">
        <v>956</v>
      </c>
      <c r="P253" s="31" t="s">
        <v>957</v>
      </c>
      <c r="Q253" s="31" t="s">
        <v>83</v>
      </c>
      <c r="R253" s="31"/>
      <c r="S253" s="31" t="s">
        <v>958</v>
      </c>
      <c r="T253" s="31" t="s">
        <v>13</v>
      </c>
      <c r="U253" s="31" t="s">
        <v>14</v>
      </c>
      <c r="V253" s="31" t="s">
        <v>14</v>
      </c>
      <c r="W253" s="31" t="s">
        <v>14</v>
      </c>
      <c r="X253" s="31" t="s">
        <v>15</v>
      </c>
      <c r="Y253" s="31" t="s">
        <v>95</v>
      </c>
      <c r="Z253" s="31" t="s">
        <v>13</v>
      </c>
      <c r="AA253" s="31"/>
      <c r="AB253" s="31" t="s">
        <v>959</v>
      </c>
    </row>
    <row r="254" spans="1:28">
      <c r="A254" s="70" t="s">
        <v>11</v>
      </c>
      <c r="B254" s="28" t="s">
        <v>26</v>
      </c>
      <c r="C254" s="28" t="s">
        <v>98</v>
      </c>
      <c r="D254" s="76"/>
      <c r="H254" s="48"/>
      <c r="J254" s="31" t="str">
        <f t="shared" si="6"/>
        <v>WeatherStation.UtilityID</v>
      </c>
      <c r="K254" s="31" t="b">
        <f t="shared" si="7"/>
        <v>1</v>
      </c>
      <c r="L254" s="101">
        <f>_xlfn.XLOOKUP(J254,'Field Complete (Q1 2026)'!H:H,'Field Complete (Q1 2026)'!F:F,"")</f>
        <v>1</v>
      </c>
      <c r="M254" s="31" t="s">
        <v>26</v>
      </c>
      <c r="N254" s="31">
        <v>2</v>
      </c>
      <c r="O254" s="31" t="s">
        <v>98</v>
      </c>
      <c r="P254" s="31" t="s">
        <v>99</v>
      </c>
      <c r="Q254" s="31" t="s">
        <v>100</v>
      </c>
      <c r="R254" s="31" t="s">
        <v>101</v>
      </c>
      <c r="S254" s="31" t="s">
        <v>102</v>
      </c>
      <c r="T254" s="31" t="s">
        <v>13</v>
      </c>
      <c r="U254" s="31" t="s">
        <v>14</v>
      </c>
      <c r="V254" s="31" t="s">
        <v>14</v>
      </c>
      <c r="W254" s="31" t="s">
        <v>14</v>
      </c>
      <c r="X254" s="31" t="s">
        <v>15</v>
      </c>
      <c r="Y254" s="31" t="s">
        <v>95</v>
      </c>
      <c r="Z254" s="31" t="s">
        <v>13</v>
      </c>
      <c r="AA254" s="31"/>
      <c r="AB254" s="31" t="s">
        <v>960</v>
      </c>
    </row>
    <row r="255" spans="1:28">
      <c r="A255" s="70" t="s">
        <v>11</v>
      </c>
      <c r="B255" s="28" t="s">
        <v>26</v>
      </c>
      <c r="C255" s="28" t="s">
        <v>188</v>
      </c>
      <c r="D255" s="76"/>
      <c r="H255" s="48"/>
      <c r="J255" s="31" t="str">
        <f t="shared" si="6"/>
        <v>WeatherStation.InstallationDate</v>
      </c>
      <c r="K255" s="31" t="b">
        <f t="shared" si="7"/>
        <v>1</v>
      </c>
      <c r="L255" s="101">
        <f>_xlfn.XLOOKUP(J255,'Field Complete (Q1 2026)'!H:H,'Field Complete (Q1 2026)'!F:F,"")</f>
        <v>1</v>
      </c>
      <c r="M255" s="31" t="s">
        <v>26</v>
      </c>
      <c r="N255" s="31">
        <v>3</v>
      </c>
      <c r="O255" s="31" t="s">
        <v>188</v>
      </c>
      <c r="P255" s="31" t="s">
        <v>189</v>
      </c>
      <c r="Q255" s="31" t="s">
        <v>175</v>
      </c>
      <c r="R255" s="31"/>
      <c r="S255" s="31" t="s">
        <v>190</v>
      </c>
      <c r="T255" s="31" t="s">
        <v>13</v>
      </c>
      <c r="U255" s="31" t="s">
        <v>14</v>
      </c>
      <c r="V255" s="31" t="s">
        <v>14</v>
      </c>
      <c r="W255" s="31" t="s">
        <v>14</v>
      </c>
      <c r="X255" s="31" t="s">
        <v>15</v>
      </c>
      <c r="Y255" s="31" t="s">
        <v>95</v>
      </c>
      <c r="Z255" s="31" t="s">
        <v>13</v>
      </c>
      <c r="AA255" s="31"/>
      <c r="AB255" s="31" t="s">
        <v>961</v>
      </c>
    </row>
    <row r="256" spans="1:28">
      <c r="A256" s="70" t="s">
        <v>11</v>
      </c>
      <c r="B256" s="28" t="s">
        <v>26</v>
      </c>
      <c r="C256" s="28" t="s">
        <v>196</v>
      </c>
      <c r="D256" s="76"/>
      <c r="H256" s="48"/>
      <c r="J256" s="31" t="str">
        <f t="shared" si="6"/>
        <v>WeatherStation.InstallationYear</v>
      </c>
      <c r="K256" s="31" t="b">
        <f t="shared" si="7"/>
        <v>1</v>
      </c>
      <c r="L256" s="101">
        <f>_xlfn.XLOOKUP(J256,'Field Complete (Q1 2026)'!H:H,'Field Complete (Q1 2026)'!F:F,"")</f>
        <v>0</v>
      </c>
      <c r="M256" s="31" t="s">
        <v>26</v>
      </c>
      <c r="N256" s="31">
        <v>4</v>
      </c>
      <c r="O256" s="31" t="s">
        <v>196</v>
      </c>
      <c r="P256" s="31" t="s">
        <v>197</v>
      </c>
      <c r="Q256" s="31" t="s">
        <v>198</v>
      </c>
      <c r="R256" s="31"/>
      <c r="S256" s="31" t="s">
        <v>199</v>
      </c>
      <c r="T256" s="31" t="s">
        <v>13</v>
      </c>
      <c r="U256" s="31" t="s">
        <v>14</v>
      </c>
      <c r="V256" s="31" t="s">
        <v>14</v>
      </c>
      <c r="W256" s="31" t="s">
        <v>14</v>
      </c>
      <c r="X256" s="31" t="s">
        <v>15</v>
      </c>
      <c r="Y256" s="31" t="s">
        <v>87</v>
      </c>
      <c r="Z256" s="31" t="s">
        <v>13</v>
      </c>
      <c r="AA256" s="31"/>
      <c r="AB256" s="31" t="s">
        <v>962</v>
      </c>
    </row>
    <row r="257" spans="1:28">
      <c r="A257" s="70" t="s">
        <v>11</v>
      </c>
      <c r="B257" s="28" t="s">
        <v>26</v>
      </c>
      <c r="C257" s="28" t="s">
        <v>205</v>
      </c>
      <c r="D257" s="76"/>
      <c r="H257" s="48"/>
      <c r="J257" s="31" t="str">
        <f t="shared" si="6"/>
        <v>WeatherStation.EstimatedAge</v>
      </c>
      <c r="K257" s="31" t="b">
        <f t="shared" si="7"/>
        <v>1</v>
      </c>
      <c r="L257" s="101">
        <f>_xlfn.XLOOKUP(J257,'Field Complete (Q1 2026)'!H:H,'Field Complete (Q1 2026)'!F:F,"")</f>
        <v>0</v>
      </c>
      <c r="M257" s="31" t="s">
        <v>26</v>
      </c>
      <c r="N257" s="31">
        <v>5</v>
      </c>
      <c r="O257" s="31" t="s">
        <v>205</v>
      </c>
      <c r="P257" s="31" t="s">
        <v>206</v>
      </c>
      <c r="Q257" s="31" t="s">
        <v>100</v>
      </c>
      <c r="R257" s="31" t="s">
        <v>207</v>
      </c>
      <c r="S257" s="31" t="s">
        <v>208</v>
      </c>
      <c r="T257" s="31" t="s">
        <v>15</v>
      </c>
      <c r="U257" s="31" t="s">
        <v>14</v>
      </c>
      <c r="V257" s="31" t="s">
        <v>14</v>
      </c>
      <c r="W257" s="31" t="s">
        <v>14</v>
      </c>
      <c r="X257" s="31" t="s">
        <v>15</v>
      </c>
      <c r="Y257" s="31" t="s">
        <v>95</v>
      </c>
      <c r="Z257" s="31" t="s">
        <v>13</v>
      </c>
      <c r="AA257" s="31"/>
      <c r="AB257" s="31" t="s">
        <v>963</v>
      </c>
    </row>
    <row r="258" spans="1:28">
      <c r="A258" s="70" t="s">
        <v>11</v>
      </c>
      <c r="B258" s="28" t="s">
        <v>26</v>
      </c>
      <c r="C258" s="28" t="s">
        <v>183</v>
      </c>
      <c r="D258" s="76"/>
      <c r="H258" s="48"/>
      <c r="J258" s="31" t="str">
        <f t="shared" si="6"/>
        <v>WeatherStation.LastMaintenanceDate</v>
      </c>
      <c r="K258" s="31" t="b">
        <f t="shared" si="7"/>
        <v>1</v>
      </c>
      <c r="L258" s="101">
        <f>_xlfn.XLOOKUP(J258,'Field Complete (Q1 2026)'!H:H,'Field Complete (Q1 2026)'!F:F,"")</f>
        <v>0.94399999999999995</v>
      </c>
      <c r="M258" s="31" t="s">
        <v>26</v>
      </c>
      <c r="N258" s="31">
        <v>6</v>
      </c>
      <c r="O258" s="31" t="s">
        <v>183</v>
      </c>
      <c r="P258" s="31" t="s">
        <v>184</v>
      </c>
      <c r="Q258" s="31" t="s">
        <v>175</v>
      </c>
      <c r="R258" s="31"/>
      <c r="S258" s="31" t="s">
        <v>964</v>
      </c>
      <c r="T258" s="31" t="s">
        <v>13</v>
      </c>
      <c r="U258" s="31" t="s">
        <v>14</v>
      </c>
      <c r="V258" s="31" t="s">
        <v>14</v>
      </c>
      <c r="W258" s="31" t="s">
        <v>14</v>
      </c>
      <c r="X258" s="31" t="s">
        <v>15</v>
      </c>
      <c r="Y258" s="31" t="s">
        <v>95</v>
      </c>
      <c r="Z258" s="31" t="s">
        <v>13</v>
      </c>
      <c r="AA258" s="31" t="s">
        <v>965</v>
      </c>
      <c r="AB258" s="31" t="s">
        <v>966</v>
      </c>
    </row>
    <row r="259" spans="1:28">
      <c r="A259" s="70" t="s">
        <v>11</v>
      </c>
      <c r="B259" s="28" t="s">
        <v>26</v>
      </c>
      <c r="C259" s="28" t="s">
        <v>967</v>
      </c>
      <c r="D259" s="76"/>
      <c r="H259" s="48"/>
      <c r="J259" s="31" t="str">
        <f t="shared" si="6"/>
        <v>WeatherStation.Placement</v>
      </c>
      <c r="K259" s="31" t="b">
        <f t="shared" si="7"/>
        <v>1</v>
      </c>
      <c r="L259" s="101">
        <f>_xlfn.XLOOKUP(J259,'Field Complete (Q1 2026)'!H:H,'Field Complete (Q1 2026)'!F:F,"")</f>
        <v>1</v>
      </c>
      <c r="M259" s="31" t="s">
        <v>26</v>
      </c>
      <c r="N259" s="31">
        <v>7</v>
      </c>
      <c r="O259" s="31" t="s">
        <v>967</v>
      </c>
      <c r="P259" s="31" t="s">
        <v>967</v>
      </c>
      <c r="Q259" s="31" t="s">
        <v>100</v>
      </c>
      <c r="R259" s="31" t="s">
        <v>968</v>
      </c>
      <c r="S259" s="31" t="s">
        <v>969</v>
      </c>
      <c r="T259" s="31" t="s">
        <v>13</v>
      </c>
      <c r="U259" s="31" t="s">
        <v>14</v>
      </c>
      <c r="V259" s="31" t="s">
        <v>14</v>
      </c>
      <c r="W259" s="31" t="s">
        <v>14</v>
      </c>
      <c r="X259" s="31" t="s">
        <v>15</v>
      </c>
      <c r="Y259" s="31" t="s">
        <v>95</v>
      </c>
      <c r="Z259" s="31" t="s">
        <v>13</v>
      </c>
      <c r="AA259" s="31"/>
      <c r="AB259" s="31" t="s">
        <v>970</v>
      </c>
    </row>
    <row r="260" spans="1:28">
      <c r="A260" s="70" t="s">
        <v>11</v>
      </c>
      <c r="B260" s="28" t="s">
        <v>26</v>
      </c>
      <c r="C260" s="28" t="s">
        <v>971</v>
      </c>
      <c r="D260" s="76"/>
      <c r="H260" s="48"/>
      <c r="J260" s="31" t="str">
        <f t="shared" ref="J260:J323" si="8">CONCATENATE(SUBSTITUTE(B260," ",""),".",SUBSTITUTE(C260," ",""))</f>
        <v>WeatherStation.HasAnemometer</v>
      </c>
      <c r="K260" s="31" t="b">
        <f t="shared" ref="K260:K323" si="9">J260=AB260</f>
        <v>1</v>
      </c>
      <c r="L260" s="101">
        <f>_xlfn.XLOOKUP(J260,'Field Complete (Q1 2026)'!H:H,'Field Complete (Q1 2026)'!F:F,"")</f>
        <v>1</v>
      </c>
      <c r="M260" s="31" t="s">
        <v>26</v>
      </c>
      <c r="N260" s="31">
        <v>8</v>
      </c>
      <c r="O260" s="31" t="s">
        <v>971</v>
      </c>
      <c r="P260" s="31" t="s">
        <v>972</v>
      </c>
      <c r="Q260" s="31" t="s">
        <v>558</v>
      </c>
      <c r="R260" s="31" t="s">
        <v>742</v>
      </c>
      <c r="S260" s="31" t="s">
        <v>973</v>
      </c>
      <c r="T260" s="31" t="s">
        <v>13</v>
      </c>
      <c r="U260" s="31" t="s">
        <v>14</v>
      </c>
      <c r="V260" s="31" t="s">
        <v>14</v>
      </c>
      <c r="W260" s="31" t="s">
        <v>14</v>
      </c>
      <c r="X260" s="31" t="s">
        <v>15</v>
      </c>
      <c r="Y260" s="31" t="s">
        <v>95</v>
      </c>
      <c r="Z260" s="31" t="s">
        <v>13</v>
      </c>
      <c r="AA260" s="31"/>
      <c r="AB260" s="31" t="s">
        <v>974</v>
      </c>
    </row>
    <row r="261" spans="1:28">
      <c r="A261" s="70" t="s">
        <v>11</v>
      </c>
      <c r="B261" s="28" t="s">
        <v>26</v>
      </c>
      <c r="C261" s="28" t="s">
        <v>975</v>
      </c>
      <c r="D261" s="76"/>
      <c r="H261" s="48"/>
      <c r="J261" s="31" t="str">
        <f t="shared" si="8"/>
        <v>WeatherStation.AnemometerHeight</v>
      </c>
      <c r="K261" s="31" t="b">
        <f t="shared" si="9"/>
        <v>1</v>
      </c>
      <c r="L261" s="101">
        <f>_xlfn.XLOOKUP(J261,'Field Complete (Q1 2026)'!H:H,'Field Complete (Q1 2026)'!F:F,"")</f>
        <v>0.99450000000000005</v>
      </c>
      <c r="M261" s="31" t="s">
        <v>26</v>
      </c>
      <c r="N261" s="31">
        <v>9</v>
      </c>
      <c r="O261" s="31" t="s">
        <v>975</v>
      </c>
      <c r="P261" s="31" t="s">
        <v>976</v>
      </c>
      <c r="Q261" s="31" t="s">
        <v>198</v>
      </c>
      <c r="R261" s="31"/>
      <c r="S261" s="31" t="s">
        <v>977</v>
      </c>
      <c r="T261" s="31" t="s">
        <v>13</v>
      </c>
      <c r="U261" s="31" t="s">
        <v>14</v>
      </c>
      <c r="V261" s="31" t="s">
        <v>14</v>
      </c>
      <c r="W261" s="31" t="s">
        <v>14</v>
      </c>
      <c r="X261" s="31" t="s">
        <v>15</v>
      </c>
      <c r="Y261" s="31" t="s">
        <v>95</v>
      </c>
      <c r="Z261" s="31" t="s">
        <v>13</v>
      </c>
      <c r="AA261" s="31"/>
      <c r="AB261" s="31" t="s">
        <v>978</v>
      </c>
    </row>
    <row r="262" spans="1:28">
      <c r="A262" s="70" t="s">
        <v>11</v>
      </c>
      <c r="B262" s="28" t="s">
        <v>26</v>
      </c>
      <c r="C262" s="28" t="s">
        <v>979</v>
      </c>
      <c r="D262" s="76"/>
      <c r="H262" s="48"/>
      <c r="J262" s="31" t="str">
        <f t="shared" si="8"/>
        <v>WeatherStation.HasFuelMoistureSensor</v>
      </c>
      <c r="K262" s="31" t="b">
        <f t="shared" si="9"/>
        <v>1</v>
      </c>
      <c r="L262" s="101">
        <f>_xlfn.XLOOKUP(J262,'Field Complete (Q1 2026)'!H:H,'Field Complete (Q1 2026)'!F:F,"")</f>
        <v>1</v>
      </c>
      <c r="M262" s="31" t="s">
        <v>26</v>
      </c>
      <c r="N262" s="31">
        <v>10</v>
      </c>
      <c r="O262" s="31" t="s">
        <v>979</v>
      </c>
      <c r="P262" s="31" t="s">
        <v>980</v>
      </c>
      <c r="Q262" s="31" t="s">
        <v>558</v>
      </c>
      <c r="R262" s="31" t="s">
        <v>742</v>
      </c>
      <c r="S262" s="31" t="s">
        <v>981</v>
      </c>
      <c r="T262" s="31" t="s">
        <v>13</v>
      </c>
      <c r="U262" s="31" t="s">
        <v>14</v>
      </c>
      <c r="V262" s="31" t="s">
        <v>14</v>
      </c>
      <c r="W262" s="31" t="s">
        <v>14</v>
      </c>
      <c r="X262" s="31" t="s">
        <v>15</v>
      </c>
      <c r="Y262" s="31" t="s">
        <v>95</v>
      </c>
      <c r="Z262" s="31" t="s">
        <v>13</v>
      </c>
      <c r="AA262" s="31"/>
      <c r="AB262" s="31" t="s">
        <v>982</v>
      </c>
    </row>
    <row r="263" spans="1:28">
      <c r="A263" s="70" t="s">
        <v>11</v>
      </c>
      <c r="B263" s="28" t="s">
        <v>26</v>
      </c>
      <c r="C263" s="28" t="s">
        <v>983</v>
      </c>
      <c r="D263" s="76"/>
      <c r="H263" s="48"/>
      <c r="J263" s="31" t="str">
        <f t="shared" si="8"/>
        <v>WeatherStation.ObservationInterval</v>
      </c>
      <c r="K263" s="31" t="b">
        <f t="shared" si="9"/>
        <v>1</v>
      </c>
      <c r="L263" s="101">
        <f>_xlfn.XLOOKUP(J263,'Field Complete (Q1 2026)'!H:H,'Field Complete (Q1 2026)'!F:F,"")</f>
        <v>1</v>
      </c>
      <c r="M263" s="31" t="s">
        <v>26</v>
      </c>
      <c r="N263" s="31">
        <v>11</v>
      </c>
      <c r="O263" s="31" t="s">
        <v>983</v>
      </c>
      <c r="P263" s="31" t="s">
        <v>984</v>
      </c>
      <c r="Q263" s="31" t="s">
        <v>130</v>
      </c>
      <c r="R263" s="31" t="s">
        <v>985</v>
      </c>
      <c r="S263" s="31" t="s">
        <v>986</v>
      </c>
      <c r="T263" s="31" t="s">
        <v>13</v>
      </c>
      <c r="U263" s="31" t="s">
        <v>14</v>
      </c>
      <c r="V263" s="31" t="s">
        <v>14</v>
      </c>
      <c r="W263" s="31" t="s">
        <v>14</v>
      </c>
      <c r="X263" s="31" t="s">
        <v>15</v>
      </c>
      <c r="Y263" s="31" t="s">
        <v>95</v>
      </c>
      <c r="Z263" s="31" t="s">
        <v>13</v>
      </c>
      <c r="AA263" s="31"/>
      <c r="AB263" s="31" t="s">
        <v>987</v>
      </c>
    </row>
    <row r="264" spans="1:28">
      <c r="A264" s="70" t="s">
        <v>11</v>
      </c>
      <c r="B264" s="28" t="s">
        <v>26</v>
      </c>
      <c r="C264" s="28" t="s">
        <v>988</v>
      </c>
      <c r="D264" s="76"/>
      <c r="H264" s="48"/>
      <c r="J264" s="31" t="str">
        <f t="shared" si="8"/>
        <v>WeatherStation.NFDRSCompliant</v>
      </c>
      <c r="K264" s="31" t="b">
        <f t="shared" si="9"/>
        <v>1</v>
      </c>
      <c r="L264" s="101">
        <f>_xlfn.XLOOKUP(J264,'Field Complete (Q1 2026)'!H:H,'Field Complete (Q1 2026)'!F:F,"")</f>
        <v>1</v>
      </c>
      <c r="M264" s="31" t="s">
        <v>26</v>
      </c>
      <c r="N264" s="31">
        <v>12</v>
      </c>
      <c r="O264" s="31" t="s">
        <v>988</v>
      </c>
      <c r="P264" s="31" t="s">
        <v>989</v>
      </c>
      <c r="Q264" s="31" t="s">
        <v>558</v>
      </c>
      <c r="R264" s="31" t="s">
        <v>742</v>
      </c>
      <c r="S264" s="31" t="s">
        <v>990</v>
      </c>
      <c r="T264" s="31" t="s">
        <v>13</v>
      </c>
      <c r="U264" s="31" t="s">
        <v>14</v>
      </c>
      <c r="V264" s="31" t="s">
        <v>14</v>
      </c>
      <c r="W264" s="31" t="s">
        <v>14</v>
      </c>
      <c r="X264" s="31" t="s">
        <v>15</v>
      </c>
      <c r="Y264" s="31" t="s">
        <v>95</v>
      </c>
      <c r="Z264" s="31" t="s">
        <v>13</v>
      </c>
      <c r="AA264" s="31"/>
      <c r="AB264" s="31" t="s">
        <v>991</v>
      </c>
    </row>
    <row r="265" spans="1:28">
      <c r="A265" s="70" t="s">
        <v>11</v>
      </c>
      <c r="B265" s="28" t="s">
        <v>26</v>
      </c>
      <c r="C265" s="28" t="s">
        <v>992</v>
      </c>
      <c r="D265" s="76"/>
      <c r="H265" s="48"/>
      <c r="J265" s="31" t="str">
        <f t="shared" si="8"/>
        <v>WeatherStation.WeatherStationURL</v>
      </c>
      <c r="K265" s="31" t="b">
        <f t="shared" si="9"/>
        <v>1</v>
      </c>
      <c r="L265" s="101">
        <f>_xlfn.XLOOKUP(J265,'Field Complete (Q1 2026)'!H:H,'Field Complete (Q1 2026)'!F:F,"")</f>
        <v>0.99880000000000002</v>
      </c>
      <c r="M265" s="31" t="s">
        <v>26</v>
      </c>
      <c r="N265" s="31">
        <v>13</v>
      </c>
      <c r="O265" s="31" t="s">
        <v>992</v>
      </c>
      <c r="P265" s="31" t="s">
        <v>993</v>
      </c>
      <c r="Q265" s="31" t="s">
        <v>111</v>
      </c>
      <c r="R265" s="31"/>
      <c r="S265" s="31" t="s">
        <v>994</v>
      </c>
      <c r="T265" s="31" t="s">
        <v>168</v>
      </c>
      <c r="U265" s="31" t="s">
        <v>14</v>
      </c>
      <c r="V265" s="31" t="s">
        <v>14</v>
      </c>
      <c r="W265" s="31" t="s">
        <v>14</v>
      </c>
      <c r="X265" s="31" t="s">
        <v>15</v>
      </c>
      <c r="Y265" s="31" t="s">
        <v>95</v>
      </c>
      <c r="Z265" s="31" t="s">
        <v>13</v>
      </c>
      <c r="AA265" s="31" t="s">
        <v>995</v>
      </c>
      <c r="AB265" s="31" t="s">
        <v>996</v>
      </c>
    </row>
    <row r="266" spans="1:28">
      <c r="A266" s="71" t="s">
        <v>11</v>
      </c>
      <c r="B266" s="17" t="s">
        <v>26</v>
      </c>
      <c r="C266" s="17" t="s">
        <v>400</v>
      </c>
      <c r="D266" s="77"/>
      <c r="E266" s="54"/>
      <c r="F266" s="54"/>
      <c r="G266" s="54"/>
      <c r="H266" s="55"/>
      <c r="J266" s="31" t="str">
        <f t="shared" si="8"/>
        <v>WeatherStation.HFTDClass</v>
      </c>
      <c r="K266" s="31" t="b">
        <f t="shared" si="9"/>
        <v>1</v>
      </c>
      <c r="L266" s="101">
        <f>_xlfn.XLOOKUP(J266,'Field Complete (Q1 2026)'!H:H,'Field Complete (Q1 2026)'!F:F,"")</f>
        <v>1</v>
      </c>
      <c r="M266" s="31" t="s">
        <v>26</v>
      </c>
      <c r="N266" s="31">
        <v>14</v>
      </c>
      <c r="O266" s="31" t="s">
        <v>400</v>
      </c>
      <c r="P266" s="31" t="s">
        <v>401</v>
      </c>
      <c r="Q266" s="31" t="s">
        <v>100</v>
      </c>
      <c r="R266" s="31" t="s">
        <v>402</v>
      </c>
      <c r="S266" s="31" t="s">
        <v>403</v>
      </c>
      <c r="T266" s="31" t="s">
        <v>13</v>
      </c>
      <c r="U266" s="31" t="s">
        <v>14</v>
      </c>
      <c r="V266" s="31" t="s">
        <v>14</v>
      </c>
      <c r="W266" s="31" t="s">
        <v>14</v>
      </c>
      <c r="X266" s="31" t="s">
        <v>15</v>
      </c>
      <c r="Y266" s="31" t="s">
        <v>95</v>
      </c>
      <c r="Z266" s="31" t="s">
        <v>13</v>
      </c>
      <c r="AA266" s="31" t="s">
        <v>997</v>
      </c>
      <c r="AB266" s="31" t="s">
        <v>998</v>
      </c>
    </row>
    <row r="267" spans="1:28">
      <c r="A267" s="35" t="s">
        <v>48</v>
      </c>
      <c r="B267" s="12" t="s">
        <v>56</v>
      </c>
      <c r="C267" s="12" t="s">
        <v>999</v>
      </c>
      <c r="D267" s="75"/>
      <c r="E267" s="52"/>
      <c r="F267" s="52"/>
      <c r="G267" s="52"/>
      <c r="H267" s="53"/>
      <c r="J267" s="31" t="str">
        <f t="shared" si="8"/>
        <v>AssetInspectionLine.AiID</v>
      </c>
      <c r="K267" s="31" t="b">
        <f t="shared" si="9"/>
        <v>1</v>
      </c>
      <c r="L267" s="101">
        <f>_xlfn.XLOOKUP(J267,'Field Complete (Q1 2026)'!H:H,'Field Complete (Q1 2026)'!F:F,"")</f>
        <v>1</v>
      </c>
      <c r="M267" s="31" t="s">
        <v>56</v>
      </c>
      <c r="N267" s="31">
        <v>1</v>
      </c>
      <c r="O267" s="31" t="s">
        <v>999</v>
      </c>
      <c r="P267" s="31" t="s">
        <v>1000</v>
      </c>
      <c r="Q267" s="31" t="s">
        <v>83</v>
      </c>
      <c r="R267" s="31"/>
      <c r="S267" s="31" t="s">
        <v>1001</v>
      </c>
      <c r="T267" s="31" t="s">
        <v>13</v>
      </c>
      <c r="U267" s="31" t="s">
        <v>1002</v>
      </c>
      <c r="V267" s="31" t="s">
        <v>14</v>
      </c>
      <c r="W267" s="31" t="s">
        <v>14</v>
      </c>
      <c r="X267" s="31" t="s">
        <v>301</v>
      </c>
      <c r="Y267" s="31" t="s">
        <v>87</v>
      </c>
      <c r="Z267" s="31" t="s">
        <v>13</v>
      </c>
      <c r="AA267" s="31"/>
      <c r="AB267" s="31" t="s">
        <v>1003</v>
      </c>
    </row>
    <row r="268" spans="1:28">
      <c r="A268" s="38" t="s">
        <v>48</v>
      </c>
      <c r="B268" t="s">
        <v>56</v>
      </c>
      <c r="C268" t="s">
        <v>98</v>
      </c>
      <c r="D268" s="76"/>
      <c r="H268" s="48"/>
      <c r="J268" s="31" t="str">
        <f t="shared" si="8"/>
        <v>AssetInspectionLine.UtilityID</v>
      </c>
      <c r="K268" s="31" t="b">
        <f t="shared" si="9"/>
        <v>1</v>
      </c>
      <c r="L268" s="101">
        <f>_xlfn.XLOOKUP(J268,'Field Complete (Q1 2026)'!H:H,'Field Complete (Q1 2026)'!F:F,"")</f>
        <v>1</v>
      </c>
      <c r="M268" s="31" t="s">
        <v>56</v>
      </c>
      <c r="N268" s="31">
        <v>2</v>
      </c>
      <c r="O268" s="31" t="s">
        <v>98</v>
      </c>
      <c r="P268" s="31" t="s">
        <v>99</v>
      </c>
      <c r="Q268" s="31" t="s">
        <v>100</v>
      </c>
      <c r="R268" s="31" t="s">
        <v>101</v>
      </c>
      <c r="S268" s="31" t="s">
        <v>102</v>
      </c>
      <c r="T268" s="31" t="s">
        <v>13</v>
      </c>
      <c r="U268" s="31" t="s">
        <v>14</v>
      </c>
      <c r="V268" s="31" t="s">
        <v>14</v>
      </c>
      <c r="W268" s="31" t="s">
        <v>14</v>
      </c>
      <c r="X268" s="31" t="s">
        <v>15</v>
      </c>
      <c r="Y268" s="31" t="s">
        <v>87</v>
      </c>
      <c r="Z268" s="31" t="s">
        <v>13</v>
      </c>
      <c r="AA268" s="31"/>
      <c r="AB268" s="31" t="s">
        <v>1004</v>
      </c>
    </row>
    <row r="269" spans="1:28">
      <c r="A269" s="38" t="s">
        <v>48</v>
      </c>
      <c r="B269" t="s">
        <v>56</v>
      </c>
      <c r="C269" t="s">
        <v>1005</v>
      </c>
      <c r="D269" s="76"/>
      <c r="H269" s="48"/>
      <c r="J269" s="31" t="str">
        <f t="shared" si="8"/>
        <v>AssetInspectionLine.UMATID</v>
      </c>
      <c r="K269" s="31" t="b">
        <f t="shared" si="9"/>
        <v>1</v>
      </c>
      <c r="L269" s="101">
        <f>_xlfn.XLOOKUP(J269,'Field Complete (Q1 2026)'!H:H,'Field Complete (Q1 2026)'!F:F,"")</f>
        <v>1</v>
      </c>
      <c r="M269" s="31" t="s">
        <v>56</v>
      </c>
      <c r="N269" s="31">
        <v>3</v>
      </c>
      <c r="O269" s="31" t="s">
        <v>1005</v>
      </c>
      <c r="P269" s="31" t="s">
        <v>1006</v>
      </c>
      <c r="Q269" s="31" t="s">
        <v>83</v>
      </c>
      <c r="R269" s="31"/>
      <c r="S269" s="31" t="s">
        <v>1007</v>
      </c>
      <c r="T269" s="31" t="s">
        <v>13</v>
      </c>
      <c r="U269" s="31" t="s">
        <v>14</v>
      </c>
      <c r="V269" s="31" t="s">
        <v>14</v>
      </c>
      <c r="W269" s="31" t="s">
        <v>14</v>
      </c>
      <c r="X269" s="31" t="s">
        <v>301</v>
      </c>
      <c r="Y269" s="31" t="s">
        <v>87</v>
      </c>
      <c r="Z269" s="31" t="s">
        <v>13</v>
      </c>
      <c r="AA269" s="31" t="s">
        <v>14</v>
      </c>
      <c r="AB269" s="31" t="s">
        <v>1008</v>
      </c>
    </row>
    <row r="270" spans="1:28">
      <c r="A270" s="38" t="s">
        <v>48</v>
      </c>
      <c r="B270" t="s">
        <v>56</v>
      </c>
      <c r="C270" t="s">
        <v>1009</v>
      </c>
      <c r="D270" s="76"/>
      <c r="H270" s="48"/>
      <c r="J270" s="31" t="str">
        <f t="shared" si="8"/>
        <v>AssetInspectionLine.ActivityClass</v>
      </c>
      <c r="K270" s="31" t="b">
        <f t="shared" si="9"/>
        <v>1</v>
      </c>
      <c r="L270" s="101">
        <f>_xlfn.XLOOKUP(J270,'Field Complete (Q1 2026)'!H:H,'Field Complete (Q1 2026)'!F:F,"")</f>
        <v>1</v>
      </c>
      <c r="M270" s="31" t="s">
        <v>56</v>
      </c>
      <c r="N270" s="31">
        <v>4</v>
      </c>
      <c r="O270" s="31" t="s">
        <v>1009</v>
      </c>
      <c r="P270" s="31" t="s">
        <v>1010</v>
      </c>
      <c r="Q270" s="31" t="s">
        <v>1011</v>
      </c>
      <c r="R270" s="31" t="s">
        <v>1012</v>
      </c>
      <c r="S270" s="31" t="s">
        <v>1013</v>
      </c>
      <c r="T270" s="31" t="s">
        <v>13</v>
      </c>
      <c r="U270" s="31" t="s">
        <v>14</v>
      </c>
      <c r="V270" s="31" t="s">
        <v>14</v>
      </c>
      <c r="W270" s="31" t="s">
        <v>14</v>
      </c>
      <c r="X270" s="31" t="s">
        <v>15</v>
      </c>
      <c r="Y270" s="31" t="s">
        <v>95</v>
      </c>
      <c r="Z270" s="31" t="s">
        <v>13</v>
      </c>
      <c r="AA270" s="31" t="s">
        <v>14</v>
      </c>
      <c r="AB270" s="31" t="s">
        <v>1014</v>
      </c>
    </row>
    <row r="271" spans="1:28">
      <c r="A271" s="38" t="s">
        <v>48</v>
      </c>
      <c r="B271" t="s">
        <v>56</v>
      </c>
      <c r="C271" t="s">
        <v>81</v>
      </c>
      <c r="D271" s="76"/>
      <c r="H271" s="48"/>
      <c r="J271" s="31" t="str">
        <f t="shared" si="8"/>
        <v>AssetInspectionLine.SegmentID</v>
      </c>
      <c r="K271" s="31" t="b">
        <f t="shared" si="9"/>
        <v>1</v>
      </c>
      <c r="L271" s="101">
        <f>_xlfn.XLOOKUP(J271,'Field Complete (Q1 2026)'!H:H,'Field Complete (Q1 2026)'!F:F,"")</f>
        <v>0</v>
      </c>
      <c r="M271" s="31" t="s">
        <v>56</v>
      </c>
      <c r="N271" s="31">
        <v>5</v>
      </c>
      <c r="O271" s="31" t="s">
        <v>81</v>
      </c>
      <c r="P271" s="31" t="s">
        <v>82</v>
      </c>
      <c r="Q271" s="31" t="s">
        <v>83</v>
      </c>
      <c r="R271" s="31"/>
      <c r="S271" s="31" t="s">
        <v>1015</v>
      </c>
      <c r="T271" s="31" t="s">
        <v>15</v>
      </c>
      <c r="U271" s="31" t="s">
        <v>14</v>
      </c>
      <c r="V271" s="31" t="s">
        <v>14</v>
      </c>
      <c r="W271" s="31" t="s">
        <v>14</v>
      </c>
      <c r="X271" s="31" t="s">
        <v>301</v>
      </c>
      <c r="Y271" s="31" t="s">
        <v>87</v>
      </c>
      <c r="Z271" s="31" t="s">
        <v>13</v>
      </c>
      <c r="AA271" s="31" t="s">
        <v>14</v>
      </c>
      <c r="AB271" s="31" t="s">
        <v>1016</v>
      </c>
    </row>
    <row r="272" spans="1:28">
      <c r="A272" s="38" t="s">
        <v>48</v>
      </c>
      <c r="B272" t="s">
        <v>56</v>
      </c>
      <c r="C272" t="s">
        <v>89</v>
      </c>
      <c r="D272" s="76"/>
      <c r="H272" s="48"/>
      <c r="J272" s="31" t="str">
        <f t="shared" si="8"/>
        <v>AssetInspectionLine.CircuitID</v>
      </c>
      <c r="K272" s="31" t="b">
        <f t="shared" si="9"/>
        <v>1</v>
      </c>
      <c r="L272" s="101">
        <f>_xlfn.XLOOKUP(J272,'Field Complete (Q1 2026)'!H:H,'Field Complete (Q1 2026)'!F:F,"")</f>
        <v>1</v>
      </c>
      <c r="M272" s="31" t="s">
        <v>56</v>
      </c>
      <c r="N272" s="31">
        <v>6</v>
      </c>
      <c r="O272" s="31" t="s">
        <v>89</v>
      </c>
      <c r="P272" s="31" t="s">
        <v>90</v>
      </c>
      <c r="Q272" s="31" t="s">
        <v>83</v>
      </c>
      <c r="R272" s="31"/>
      <c r="S272" s="31" t="s">
        <v>1017</v>
      </c>
      <c r="T272" s="31" t="s">
        <v>13</v>
      </c>
      <c r="U272" s="31" t="s">
        <v>14</v>
      </c>
      <c r="V272" s="31" t="s">
        <v>14</v>
      </c>
      <c r="W272" s="31" t="s">
        <v>14</v>
      </c>
      <c r="X272" s="31" t="s">
        <v>301</v>
      </c>
      <c r="Y272" s="31" t="s">
        <v>87</v>
      </c>
      <c r="Z272" s="31" t="s">
        <v>13</v>
      </c>
      <c r="AA272" s="31"/>
      <c r="AB272" s="31" t="s">
        <v>1018</v>
      </c>
    </row>
    <row r="273" spans="1:28">
      <c r="A273" s="38" t="s">
        <v>48</v>
      </c>
      <c r="B273" t="s">
        <v>56</v>
      </c>
      <c r="C273" t="s">
        <v>306</v>
      </c>
      <c r="D273" s="76"/>
      <c r="H273" s="48"/>
      <c r="J273" s="31" t="str">
        <f t="shared" si="8"/>
        <v>AssetInspectionLine.LineClass</v>
      </c>
      <c r="K273" s="31" t="b">
        <f t="shared" si="9"/>
        <v>1</v>
      </c>
      <c r="L273" s="101">
        <f>_xlfn.XLOOKUP(J273,'Field Complete (Q1 2026)'!H:H,'Field Complete (Q1 2026)'!F:F,"")</f>
        <v>1</v>
      </c>
      <c r="M273" s="31" t="s">
        <v>56</v>
      </c>
      <c r="N273" s="31">
        <v>7</v>
      </c>
      <c r="O273" s="31" t="s">
        <v>306</v>
      </c>
      <c r="P273" s="31" t="s">
        <v>307</v>
      </c>
      <c r="Q273" s="31" t="s">
        <v>116</v>
      </c>
      <c r="R273" s="31" t="s">
        <v>431</v>
      </c>
      <c r="S273" s="31" t="s">
        <v>1019</v>
      </c>
      <c r="T273" s="31" t="s">
        <v>13</v>
      </c>
      <c r="U273" s="31" t="s">
        <v>14</v>
      </c>
      <c r="V273" s="31" t="s">
        <v>14</v>
      </c>
      <c r="W273" s="31" t="s">
        <v>14</v>
      </c>
      <c r="X273" s="31" t="s">
        <v>15</v>
      </c>
      <c r="Y273" s="31" t="s">
        <v>95</v>
      </c>
      <c r="Z273" s="31" t="s">
        <v>13</v>
      </c>
      <c r="AA273" s="31" t="s">
        <v>14</v>
      </c>
      <c r="AB273" s="31" t="s">
        <v>1020</v>
      </c>
    </row>
    <row r="274" spans="1:28">
      <c r="A274" s="38" t="s">
        <v>48</v>
      </c>
      <c r="B274" t="s">
        <v>56</v>
      </c>
      <c r="C274" t="s">
        <v>1021</v>
      </c>
      <c r="D274" s="76"/>
      <c r="H274" s="48"/>
      <c r="J274" s="31" t="str">
        <f t="shared" si="8"/>
        <v>AssetInspectionLine.InspectionLocationOrAddress</v>
      </c>
      <c r="K274" s="31" t="b">
        <f t="shared" si="9"/>
        <v>1</v>
      </c>
      <c r="L274" s="101">
        <f>_xlfn.XLOOKUP(J274,'Field Complete (Q1 2026)'!H:H,'Field Complete (Q1 2026)'!F:F,"")</f>
        <v>0</v>
      </c>
      <c r="M274" s="31" t="s">
        <v>56</v>
      </c>
      <c r="N274" s="31">
        <v>8</v>
      </c>
      <c r="O274" s="31" t="s">
        <v>1021</v>
      </c>
      <c r="P274" s="31" t="s">
        <v>1022</v>
      </c>
      <c r="Q274" s="31" t="s">
        <v>1023</v>
      </c>
      <c r="R274" s="31"/>
      <c r="S274" s="31" t="s">
        <v>1024</v>
      </c>
      <c r="T274" s="31" t="s">
        <v>15</v>
      </c>
      <c r="U274" s="31" t="s">
        <v>14</v>
      </c>
      <c r="V274" s="31" t="s">
        <v>14</v>
      </c>
      <c r="W274" s="31" t="s">
        <v>14</v>
      </c>
      <c r="X274" s="31" t="s">
        <v>301</v>
      </c>
      <c r="Y274" s="31" t="s">
        <v>87</v>
      </c>
      <c r="Z274" s="31" t="s">
        <v>13</v>
      </c>
      <c r="AA274" s="31"/>
      <c r="AB274" s="31" t="s">
        <v>1025</v>
      </c>
    </row>
    <row r="275" spans="1:28">
      <c r="A275" s="38" t="s">
        <v>48</v>
      </c>
      <c r="B275" t="s">
        <v>56</v>
      </c>
      <c r="C275" t="s">
        <v>1026</v>
      </c>
      <c r="D275" s="76"/>
      <c r="H275" s="48"/>
      <c r="J275" s="31" t="str">
        <f t="shared" si="8"/>
        <v>AssetInspectionLine.WMPInitiative</v>
      </c>
      <c r="K275" s="31" t="b">
        <f t="shared" si="9"/>
        <v>1</v>
      </c>
      <c r="L275" s="101">
        <f>_xlfn.XLOOKUP(J275,'Field Complete (Q1 2026)'!H:H,'Field Complete (Q1 2026)'!F:F,"")</f>
        <v>1</v>
      </c>
      <c r="M275" s="31" t="s">
        <v>56</v>
      </c>
      <c r="N275" s="31">
        <v>9</v>
      </c>
      <c r="O275" s="31" t="s">
        <v>1026</v>
      </c>
      <c r="P275" s="31" t="s">
        <v>1027</v>
      </c>
      <c r="Q275" s="31" t="s">
        <v>1028</v>
      </c>
      <c r="R275" s="31"/>
      <c r="S275" s="31" t="s">
        <v>1029</v>
      </c>
      <c r="T275" s="31" t="s">
        <v>13</v>
      </c>
      <c r="U275" s="31" t="s">
        <v>14</v>
      </c>
      <c r="V275" s="31" t="s">
        <v>14</v>
      </c>
      <c r="W275" s="31" t="s">
        <v>14</v>
      </c>
      <c r="X275" s="31" t="s">
        <v>301</v>
      </c>
      <c r="Y275" s="31" t="s">
        <v>87</v>
      </c>
      <c r="Z275" s="31" t="s">
        <v>13</v>
      </c>
      <c r="AA275" s="31" t="s">
        <v>14</v>
      </c>
      <c r="AB275" s="31" t="s">
        <v>1030</v>
      </c>
    </row>
    <row r="276" spans="1:28">
      <c r="A276" s="38" t="s">
        <v>48</v>
      </c>
      <c r="B276" t="s">
        <v>56</v>
      </c>
      <c r="C276" t="s">
        <v>1031</v>
      </c>
      <c r="D276" s="76"/>
      <c r="H276" s="48"/>
      <c r="J276" s="31" t="str">
        <f t="shared" si="8"/>
        <v>AssetInspectionLine.WMPActivity</v>
      </c>
      <c r="K276" s="31" t="b">
        <f t="shared" si="9"/>
        <v>1</v>
      </c>
      <c r="L276" s="101">
        <f>_xlfn.XLOOKUP(J276,'Field Complete (Q1 2026)'!H:H,'Field Complete (Q1 2026)'!F:F,"")</f>
        <v>1</v>
      </c>
      <c r="M276" s="31" t="s">
        <v>56</v>
      </c>
      <c r="N276" s="31">
        <v>10</v>
      </c>
      <c r="O276" s="31" t="s">
        <v>1031</v>
      </c>
      <c r="P276" s="31" t="s">
        <v>1032</v>
      </c>
      <c r="Q276" s="31" t="s">
        <v>1028</v>
      </c>
      <c r="R276" s="31"/>
      <c r="S276" s="31" t="s">
        <v>1033</v>
      </c>
      <c r="T276" s="31" t="s">
        <v>13</v>
      </c>
      <c r="U276" s="31" t="s">
        <v>14</v>
      </c>
      <c r="V276" s="31" t="s">
        <v>14</v>
      </c>
      <c r="W276" s="31" t="s">
        <v>14</v>
      </c>
      <c r="X276" s="31" t="s">
        <v>301</v>
      </c>
      <c r="Y276" s="31" t="s">
        <v>95</v>
      </c>
      <c r="Z276" s="31" t="s">
        <v>13</v>
      </c>
      <c r="AA276" s="31" t="s">
        <v>14</v>
      </c>
      <c r="AB276" s="31" t="s">
        <v>1034</v>
      </c>
    </row>
    <row r="277" spans="1:28">
      <c r="A277" s="38" t="s">
        <v>48</v>
      </c>
      <c r="B277" t="s">
        <v>56</v>
      </c>
      <c r="C277" t="s">
        <v>1035</v>
      </c>
      <c r="D277" s="76"/>
      <c r="H277" s="48"/>
      <c r="J277" s="31" t="str">
        <f t="shared" si="8"/>
        <v>AssetInspectionLine.ActivityDescription</v>
      </c>
      <c r="K277" s="31" t="b">
        <f t="shared" si="9"/>
        <v>1</v>
      </c>
      <c r="L277" s="101">
        <f>_xlfn.XLOOKUP(J277,'Field Complete (Q1 2026)'!H:H,'Field Complete (Q1 2026)'!F:F,"")</f>
        <v>1</v>
      </c>
      <c r="M277" s="31" t="s">
        <v>56</v>
      </c>
      <c r="N277" s="31">
        <v>11</v>
      </c>
      <c r="O277" s="31" t="s">
        <v>1035</v>
      </c>
      <c r="P277" s="31" t="s">
        <v>1036</v>
      </c>
      <c r="Q277" s="31" t="s">
        <v>1028</v>
      </c>
      <c r="R277" s="31"/>
      <c r="S277" s="31" t="s">
        <v>1037</v>
      </c>
      <c r="T277" s="31" t="s">
        <v>13</v>
      </c>
      <c r="U277" s="31" t="s">
        <v>14</v>
      </c>
      <c r="V277" s="31" t="s">
        <v>14</v>
      </c>
      <c r="W277" s="31" t="s">
        <v>14</v>
      </c>
      <c r="X277" s="31" t="s">
        <v>301</v>
      </c>
      <c r="Y277" s="31" t="s">
        <v>95</v>
      </c>
      <c r="Z277" s="31"/>
      <c r="AA277" s="31"/>
      <c r="AB277" s="31" t="s">
        <v>1038</v>
      </c>
    </row>
    <row r="278" spans="1:28">
      <c r="A278" s="38" t="s">
        <v>48</v>
      </c>
      <c r="B278" t="s">
        <v>56</v>
      </c>
      <c r="C278" t="s">
        <v>1039</v>
      </c>
      <c r="D278" s="76"/>
      <c r="H278" s="48"/>
      <c r="J278" s="31" t="str">
        <f t="shared" si="8"/>
        <v>AssetInspectionLine.InspectionProgramName</v>
      </c>
      <c r="K278" s="31" t="b">
        <f t="shared" si="9"/>
        <v>1</v>
      </c>
      <c r="L278" s="101">
        <f>_xlfn.XLOOKUP(J278,'Field Complete (Q1 2026)'!H:H,'Field Complete (Q1 2026)'!F:F,"")</f>
        <v>1</v>
      </c>
      <c r="M278" s="31" t="s">
        <v>56</v>
      </c>
      <c r="N278" s="31">
        <v>12</v>
      </c>
      <c r="O278" s="31" t="s">
        <v>1039</v>
      </c>
      <c r="P278" s="31" t="s">
        <v>1040</v>
      </c>
      <c r="Q278" s="31" t="s">
        <v>1023</v>
      </c>
      <c r="R278" s="31"/>
      <c r="S278" s="31" t="s">
        <v>1041</v>
      </c>
      <c r="T278" s="31" t="s">
        <v>13</v>
      </c>
      <c r="U278" s="31" t="s">
        <v>14</v>
      </c>
      <c r="V278" s="31" t="s">
        <v>14</v>
      </c>
      <c r="W278" s="31" t="s">
        <v>14</v>
      </c>
      <c r="X278" s="31" t="s">
        <v>301</v>
      </c>
      <c r="Y278" s="31" t="s">
        <v>95</v>
      </c>
      <c r="Z278" s="31" t="s">
        <v>13</v>
      </c>
      <c r="AA278" s="31" t="s">
        <v>14</v>
      </c>
      <c r="AB278" s="31" t="s">
        <v>1042</v>
      </c>
    </row>
    <row r="279" spans="1:28">
      <c r="A279" s="38" t="s">
        <v>48</v>
      </c>
      <c r="B279" t="s">
        <v>56</v>
      </c>
      <c r="C279" t="s">
        <v>1043</v>
      </c>
      <c r="D279" s="76"/>
      <c r="H279" s="48"/>
      <c r="J279" s="31" t="str">
        <f t="shared" si="8"/>
        <v>AssetInspectionLine.WMPSection</v>
      </c>
      <c r="K279" s="31" t="b">
        <f t="shared" si="9"/>
        <v>1</v>
      </c>
      <c r="L279" s="101">
        <f>_xlfn.XLOOKUP(J279,'Field Complete (Q1 2026)'!H:H,'Field Complete (Q1 2026)'!F:F,"")</f>
        <v>1</v>
      </c>
      <c r="M279" s="31" t="s">
        <v>56</v>
      </c>
      <c r="N279" s="31">
        <v>13</v>
      </c>
      <c r="O279" s="31" t="s">
        <v>1043</v>
      </c>
      <c r="P279" s="31" t="s">
        <v>1044</v>
      </c>
      <c r="Q279" s="31" t="s">
        <v>1011</v>
      </c>
      <c r="R279" s="31"/>
      <c r="S279" s="31" t="s">
        <v>1045</v>
      </c>
      <c r="T279" s="31" t="s">
        <v>13</v>
      </c>
      <c r="U279" s="31" t="s">
        <v>14</v>
      </c>
      <c r="V279" s="31" t="s">
        <v>14</v>
      </c>
      <c r="W279" s="31" t="s">
        <v>14</v>
      </c>
      <c r="X279" s="31" t="s">
        <v>301</v>
      </c>
      <c r="Y279" s="31" t="s">
        <v>87</v>
      </c>
      <c r="Z279" s="31" t="s">
        <v>13</v>
      </c>
      <c r="AA279" s="31"/>
      <c r="AB279" s="31" t="s">
        <v>1046</v>
      </c>
    </row>
    <row r="280" spans="1:28">
      <c r="A280" s="38" t="s">
        <v>48</v>
      </c>
      <c r="B280" t="s">
        <v>56</v>
      </c>
      <c r="C280" t="s">
        <v>1047</v>
      </c>
      <c r="D280" s="76"/>
      <c r="H280" s="48"/>
      <c r="J280" s="31" t="str">
        <f t="shared" si="8"/>
        <v>AssetInspectionLine.UnitsRepresented</v>
      </c>
      <c r="K280" s="31" t="b">
        <f t="shared" si="9"/>
        <v>1</v>
      </c>
      <c r="L280" s="101">
        <f>_xlfn.XLOOKUP(J280,'Field Complete (Q1 2026)'!H:H,'Field Complete (Q1 2026)'!F:F,"")</f>
        <v>0</v>
      </c>
      <c r="M280" s="31" t="s">
        <v>56</v>
      </c>
      <c r="N280" s="31">
        <v>14</v>
      </c>
      <c r="O280" s="31" t="s">
        <v>1047</v>
      </c>
      <c r="P280" s="31" t="s">
        <v>1048</v>
      </c>
      <c r="Q280" s="31" t="s">
        <v>136</v>
      </c>
      <c r="R280" s="31"/>
      <c r="S280" s="31" t="s">
        <v>1049</v>
      </c>
      <c r="T280" s="31" t="s">
        <v>13</v>
      </c>
      <c r="U280" s="31" t="s">
        <v>14</v>
      </c>
      <c r="V280" s="31" t="s">
        <v>14</v>
      </c>
      <c r="W280" s="31" t="s">
        <v>14</v>
      </c>
      <c r="X280" s="31" t="s">
        <v>301</v>
      </c>
      <c r="Y280" s="31" t="s">
        <v>87</v>
      </c>
      <c r="Z280" s="31" t="s">
        <v>13</v>
      </c>
      <c r="AA280" s="31" t="s">
        <v>14</v>
      </c>
      <c r="AB280" s="31" t="s">
        <v>1050</v>
      </c>
    </row>
    <row r="281" spans="1:28">
      <c r="A281" s="38" t="s">
        <v>48</v>
      </c>
      <c r="B281" t="s">
        <v>56</v>
      </c>
      <c r="C281" t="s">
        <v>1051</v>
      </c>
      <c r="D281" s="76"/>
      <c r="H281" s="48"/>
      <c r="J281" s="31" t="str">
        <f t="shared" si="8"/>
        <v>AssetInspectionLine.InspectionStartDate</v>
      </c>
      <c r="K281" s="31" t="b">
        <f t="shared" si="9"/>
        <v>1</v>
      </c>
      <c r="L281" s="101">
        <f>_xlfn.XLOOKUP(J281,'Field Complete (Q1 2026)'!H:H,'Field Complete (Q1 2026)'!F:F,"")</f>
        <v>1</v>
      </c>
      <c r="M281" s="31" t="s">
        <v>56</v>
      </c>
      <c r="N281" s="31">
        <v>15</v>
      </c>
      <c r="O281" s="31" t="s">
        <v>1051</v>
      </c>
      <c r="P281" s="31" t="s">
        <v>1052</v>
      </c>
      <c r="Q281" s="31" t="s">
        <v>175</v>
      </c>
      <c r="R281" s="31"/>
      <c r="S281" s="31" t="s">
        <v>1053</v>
      </c>
      <c r="T281" s="31" t="s">
        <v>13</v>
      </c>
      <c r="U281" s="31" t="s">
        <v>14</v>
      </c>
      <c r="V281" s="31" t="s">
        <v>14</v>
      </c>
      <c r="W281" s="31" t="s">
        <v>14</v>
      </c>
      <c r="X281" s="31" t="s">
        <v>15</v>
      </c>
      <c r="Y281" s="31" t="s">
        <v>95</v>
      </c>
      <c r="Z281" s="31" t="s">
        <v>13</v>
      </c>
      <c r="AA281" s="31" t="s">
        <v>14</v>
      </c>
      <c r="AB281" s="31" t="s">
        <v>1054</v>
      </c>
    </row>
    <row r="282" spans="1:28">
      <c r="A282" s="38" t="s">
        <v>48</v>
      </c>
      <c r="B282" t="s">
        <v>56</v>
      </c>
      <c r="C282" t="s">
        <v>1055</v>
      </c>
      <c r="D282" s="76"/>
      <c r="H282" s="48"/>
      <c r="J282" s="31" t="str">
        <f t="shared" si="8"/>
        <v>AssetInspectionLine.InspectionEndDate</v>
      </c>
      <c r="K282" s="31" t="b">
        <f t="shared" si="9"/>
        <v>1</v>
      </c>
      <c r="L282" s="101">
        <f>_xlfn.XLOOKUP(J282,'Field Complete (Q1 2026)'!H:H,'Field Complete (Q1 2026)'!F:F,"")</f>
        <v>1</v>
      </c>
      <c r="M282" s="31" t="s">
        <v>56</v>
      </c>
      <c r="N282" s="31">
        <v>16</v>
      </c>
      <c r="O282" s="31" t="s">
        <v>1055</v>
      </c>
      <c r="P282" s="31" t="s">
        <v>1056</v>
      </c>
      <c r="Q282" s="31" t="s">
        <v>175</v>
      </c>
      <c r="R282" s="31"/>
      <c r="S282" s="31" t="s">
        <v>1057</v>
      </c>
      <c r="T282" s="31" t="s">
        <v>13</v>
      </c>
      <c r="U282" s="31" t="s">
        <v>14</v>
      </c>
      <c r="V282" s="31" t="s">
        <v>14</v>
      </c>
      <c r="W282" s="31" t="s">
        <v>14</v>
      </c>
      <c r="X282" s="31" t="s">
        <v>15</v>
      </c>
      <c r="Y282" s="31" t="s">
        <v>95</v>
      </c>
      <c r="Z282" s="31" t="s">
        <v>13</v>
      </c>
      <c r="AA282" s="31" t="s">
        <v>14</v>
      </c>
      <c r="AB282" s="31" t="s">
        <v>1058</v>
      </c>
    </row>
    <row r="283" spans="1:28">
      <c r="A283" s="38" t="s">
        <v>48</v>
      </c>
      <c r="B283" t="s">
        <v>56</v>
      </c>
      <c r="C283" t="s">
        <v>1059</v>
      </c>
      <c r="D283" s="76"/>
      <c r="H283" s="48"/>
      <c r="J283" s="31" t="str">
        <f t="shared" si="8"/>
        <v>AssetInspectionLine.PerformedBy</v>
      </c>
      <c r="K283" s="31" t="b">
        <f t="shared" si="9"/>
        <v>1</v>
      </c>
      <c r="L283" s="101">
        <f>_xlfn.XLOOKUP(J283,'Field Complete (Q1 2026)'!H:H,'Field Complete (Q1 2026)'!F:F,"")</f>
        <v>1</v>
      </c>
      <c r="M283" s="31" t="s">
        <v>56</v>
      </c>
      <c r="N283" s="31">
        <v>17</v>
      </c>
      <c r="O283" s="31" t="s">
        <v>1059</v>
      </c>
      <c r="P283" s="31" t="s">
        <v>1060</v>
      </c>
      <c r="Q283" s="31" t="s">
        <v>116</v>
      </c>
      <c r="R283" s="31" t="s">
        <v>1061</v>
      </c>
      <c r="S283" s="31" t="s">
        <v>1062</v>
      </c>
      <c r="T283" s="31" t="s">
        <v>1063</v>
      </c>
      <c r="U283" s="31" t="s">
        <v>14</v>
      </c>
      <c r="V283" s="31" t="s">
        <v>14</v>
      </c>
      <c r="W283" s="31" t="s">
        <v>14</v>
      </c>
      <c r="X283" s="31" t="s">
        <v>15</v>
      </c>
      <c r="Y283" s="31" t="s">
        <v>95</v>
      </c>
      <c r="Z283" s="31" t="s">
        <v>13</v>
      </c>
      <c r="AA283" s="31" t="s">
        <v>14</v>
      </c>
      <c r="AB283" s="31" t="s">
        <v>1064</v>
      </c>
    </row>
    <row r="284" spans="1:28">
      <c r="A284" s="38" t="s">
        <v>48</v>
      </c>
      <c r="B284" t="s">
        <v>56</v>
      </c>
      <c r="C284" t="s">
        <v>1065</v>
      </c>
      <c r="D284" s="76"/>
      <c r="H284" s="48"/>
      <c r="J284" s="31" t="str">
        <f t="shared" si="8"/>
        <v>AssetInspectionLine.PerformedByComment</v>
      </c>
      <c r="K284" s="31" t="b">
        <f t="shared" si="9"/>
        <v>1</v>
      </c>
      <c r="L284" s="101">
        <f>_xlfn.XLOOKUP(J284,'Field Complete (Q1 2026)'!H:H,'Field Complete (Q1 2026)'!F:F,"")</f>
        <v>0</v>
      </c>
      <c r="M284" s="31" t="s">
        <v>56</v>
      </c>
      <c r="N284" s="31">
        <v>18</v>
      </c>
      <c r="O284" s="31" t="s">
        <v>1065</v>
      </c>
      <c r="P284" s="31" t="s">
        <v>1066</v>
      </c>
      <c r="Q284" s="31" t="s">
        <v>83</v>
      </c>
      <c r="R284" s="31"/>
      <c r="S284" s="31" t="s">
        <v>1067</v>
      </c>
      <c r="T284" s="31" t="s">
        <v>15</v>
      </c>
      <c r="U284" s="31" t="s">
        <v>1068</v>
      </c>
      <c r="V284" s="31" t="s">
        <v>14</v>
      </c>
      <c r="W284" s="31" t="s">
        <v>14</v>
      </c>
      <c r="X284" s="31" t="s">
        <v>15</v>
      </c>
      <c r="Y284" s="31" t="s">
        <v>87</v>
      </c>
      <c r="Z284" s="31" t="s">
        <v>13</v>
      </c>
      <c r="AA284" s="31" t="s">
        <v>14</v>
      </c>
      <c r="AB284" s="31" t="s">
        <v>1069</v>
      </c>
    </row>
    <row r="285" spans="1:28">
      <c r="A285" s="38" t="s">
        <v>48</v>
      </c>
      <c r="B285" t="s">
        <v>56</v>
      </c>
      <c r="C285" t="s">
        <v>1070</v>
      </c>
      <c r="D285" s="76"/>
      <c r="H285" s="48"/>
      <c r="J285" s="31" t="str">
        <f t="shared" si="8"/>
        <v>AssetInspectionLine.InspectionType</v>
      </c>
      <c r="K285" s="31" t="b">
        <f t="shared" si="9"/>
        <v>1</v>
      </c>
      <c r="L285" s="101">
        <f>_xlfn.XLOOKUP(J285,'Field Complete (Q1 2026)'!H:H,'Field Complete (Q1 2026)'!F:F,"")</f>
        <v>1</v>
      </c>
      <c r="M285" s="31" t="s">
        <v>56</v>
      </c>
      <c r="N285" s="31">
        <v>19</v>
      </c>
      <c r="O285" s="31" t="s">
        <v>1070</v>
      </c>
      <c r="P285" s="31" t="s">
        <v>1071</v>
      </c>
      <c r="Q285" s="31" t="s">
        <v>130</v>
      </c>
      <c r="R285" s="31" t="s">
        <v>1072</v>
      </c>
      <c r="S285" s="31" t="s">
        <v>1073</v>
      </c>
      <c r="T285" s="31" t="s">
        <v>13</v>
      </c>
      <c r="U285" s="31" t="s">
        <v>14</v>
      </c>
      <c r="V285" s="31" t="s">
        <v>14</v>
      </c>
      <c r="W285" s="31" t="s">
        <v>14</v>
      </c>
      <c r="X285" s="31" t="s">
        <v>15</v>
      </c>
      <c r="Y285" s="31" t="s">
        <v>95</v>
      </c>
      <c r="Z285" s="31"/>
      <c r="AA285" s="31"/>
      <c r="AB285" s="31" t="s">
        <v>1074</v>
      </c>
    </row>
    <row r="286" spans="1:28">
      <c r="A286" s="38" t="s">
        <v>48</v>
      </c>
      <c r="B286" t="s">
        <v>56</v>
      </c>
      <c r="C286" t="s">
        <v>1075</v>
      </c>
      <c r="D286" s="76"/>
      <c r="H286" s="48"/>
      <c r="J286" s="31" t="str">
        <f t="shared" si="8"/>
        <v>AssetInspectionLine.InspectionTypeComment</v>
      </c>
      <c r="K286" s="31" t="b">
        <f t="shared" si="9"/>
        <v>1</v>
      </c>
      <c r="L286" s="101">
        <f>_xlfn.XLOOKUP(J286,'Field Complete (Q1 2026)'!H:H,'Field Complete (Q1 2026)'!F:F,"")</f>
        <v>0</v>
      </c>
      <c r="M286" s="31" t="s">
        <v>56</v>
      </c>
      <c r="N286" s="31">
        <v>20</v>
      </c>
      <c r="O286" s="31" t="s">
        <v>1075</v>
      </c>
      <c r="P286" s="31" t="s">
        <v>1076</v>
      </c>
      <c r="Q286" s="31" t="s">
        <v>1028</v>
      </c>
      <c r="R286" s="31"/>
      <c r="S286" s="31" t="s">
        <v>1077</v>
      </c>
      <c r="T286" s="31" t="s">
        <v>15</v>
      </c>
      <c r="U286" s="31" t="s">
        <v>1078</v>
      </c>
      <c r="V286" s="31" t="s">
        <v>14</v>
      </c>
      <c r="W286" s="31" t="s">
        <v>14</v>
      </c>
      <c r="X286" s="31" t="s">
        <v>15</v>
      </c>
      <c r="Y286" s="31" t="s">
        <v>87</v>
      </c>
      <c r="Z286" s="31"/>
      <c r="AA286" s="31"/>
      <c r="AB286" s="31" t="s">
        <v>1079</v>
      </c>
    </row>
    <row r="287" spans="1:28">
      <c r="A287" s="38" t="s">
        <v>48</v>
      </c>
      <c r="B287" t="s">
        <v>56</v>
      </c>
      <c r="C287" t="s">
        <v>1080</v>
      </c>
      <c r="D287" s="76"/>
      <c r="H287" s="48"/>
      <c r="J287" s="31" t="str">
        <f t="shared" si="8"/>
        <v>AssetInspectionLine.InspectionComment</v>
      </c>
      <c r="K287" s="31" t="b">
        <f t="shared" si="9"/>
        <v>1</v>
      </c>
      <c r="L287" s="101">
        <f>_xlfn.XLOOKUP(J287,'Field Complete (Q1 2026)'!H:H,'Field Complete (Q1 2026)'!F:F,"")</f>
        <v>0</v>
      </c>
      <c r="M287" s="31" t="s">
        <v>56</v>
      </c>
      <c r="N287" s="31">
        <v>21</v>
      </c>
      <c r="O287" s="31" t="s">
        <v>1080</v>
      </c>
      <c r="P287" s="31" t="s">
        <v>1081</v>
      </c>
      <c r="Q287" s="31" t="s">
        <v>1023</v>
      </c>
      <c r="R287" s="31"/>
      <c r="S287" s="31" t="s">
        <v>1082</v>
      </c>
      <c r="T287" s="31" t="s">
        <v>13</v>
      </c>
      <c r="U287" s="31" t="s">
        <v>1083</v>
      </c>
      <c r="V287" s="31" t="s">
        <v>1084</v>
      </c>
      <c r="W287" s="31" t="s">
        <v>1084</v>
      </c>
      <c r="X287" s="31" t="s">
        <v>1085</v>
      </c>
      <c r="Y287" s="31" t="s">
        <v>87</v>
      </c>
      <c r="Z287" s="31" t="s">
        <v>13</v>
      </c>
      <c r="AA287" s="31" t="s">
        <v>1086</v>
      </c>
      <c r="AB287" s="31" t="s">
        <v>1087</v>
      </c>
    </row>
    <row r="288" spans="1:28">
      <c r="A288" s="38" t="s">
        <v>48</v>
      </c>
      <c r="B288" t="s">
        <v>56</v>
      </c>
      <c r="C288" t="s">
        <v>1088</v>
      </c>
      <c r="D288" s="76"/>
      <c r="H288" s="48"/>
      <c r="J288" s="31" t="str">
        <f t="shared" si="8"/>
        <v>AssetInspectionLine.FindingL1</v>
      </c>
      <c r="K288" s="31" t="b">
        <f t="shared" si="9"/>
        <v>1</v>
      </c>
      <c r="L288" s="101">
        <f>_xlfn.XLOOKUP(J288,'Field Complete (Q1 2026)'!H:H,'Field Complete (Q1 2026)'!F:F,"")</f>
        <v>1</v>
      </c>
      <c r="M288" s="31" t="s">
        <v>56</v>
      </c>
      <c r="N288" s="31">
        <v>22</v>
      </c>
      <c r="O288" s="31" t="s">
        <v>1088</v>
      </c>
      <c r="P288" s="31" t="s">
        <v>1089</v>
      </c>
      <c r="Q288" s="31" t="s">
        <v>198</v>
      </c>
      <c r="R288" s="31"/>
      <c r="S288" s="31" t="s">
        <v>1090</v>
      </c>
      <c r="T288" s="31" t="s">
        <v>13</v>
      </c>
      <c r="U288" s="31" t="s">
        <v>1091</v>
      </c>
      <c r="V288" s="31" t="s">
        <v>14</v>
      </c>
      <c r="W288" s="31" t="s">
        <v>14</v>
      </c>
      <c r="X288" s="31" t="s">
        <v>15</v>
      </c>
      <c r="Y288" s="31" t="s">
        <v>95</v>
      </c>
      <c r="Z288" s="31" t="s">
        <v>13</v>
      </c>
      <c r="AA288" s="31" t="s">
        <v>1086</v>
      </c>
      <c r="AB288" s="31" t="s">
        <v>1092</v>
      </c>
    </row>
    <row r="289" spans="1:28">
      <c r="A289" s="38" t="s">
        <v>48</v>
      </c>
      <c r="B289" t="s">
        <v>56</v>
      </c>
      <c r="C289" t="s">
        <v>1093</v>
      </c>
      <c r="D289" s="76"/>
      <c r="H289" s="48"/>
      <c r="J289" s="31" t="str">
        <f t="shared" si="8"/>
        <v>AssetInspectionLine.FindingL2</v>
      </c>
      <c r="K289" s="31" t="b">
        <f t="shared" si="9"/>
        <v>1</v>
      </c>
      <c r="L289" s="101">
        <f>_xlfn.XLOOKUP(J289,'Field Complete (Q1 2026)'!H:H,'Field Complete (Q1 2026)'!F:F,"")</f>
        <v>1</v>
      </c>
      <c r="M289" s="31" t="s">
        <v>56</v>
      </c>
      <c r="N289" s="31">
        <v>23</v>
      </c>
      <c r="O289" s="31" t="s">
        <v>1093</v>
      </c>
      <c r="P289" s="31" t="s">
        <v>1094</v>
      </c>
      <c r="Q289" s="31" t="s">
        <v>198</v>
      </c>
      <c r="R289" s="31"/>
      <c r="S289" s="31" t="s">
        <v>1095</v>
      </c>
      <c r="T289" s="31" t="s">
        <v>13</v>
      </c>
      <c r="U289" s="31" t="s">
        <v>1091</v>
      </c>
      <c r="V289" s="31" t="s">
        <v>14</v>
      </c>
      <c r="W289" s="31" t="s">
        <v>14</v>
      </c>
      <c r="X289" s="31" t="s">
        <v>15</v>
      </c>
      <c r="Y289" s="31" t="s">
        <v>95</v>
      </c>
      <c r="Z289" s="31" t="s">
        <v>13</v>
      </c>
      <c r="AA289" s="31" t="s">
        <v>14</v>
      </c>
      <c r="AB289" s="31" t="s">
        <v>1096</v>
      </c>
    </row>
    <row r="290" spans="1:28">
      <c r="A290" s="38" t="s">
        <v>48</v>
      </c>
      <c r="B290" t="s">
        <v>56</v>
      </c>
      <c r="C290" t="s">
        <v>1097</v>
      </c>
      <c r="D290" s="76"/>
      <c r="H290" s="48"/>
      <c r="J290" s="31" t="str">
        <f t="shared" si="8"/>
        <v>AssetInspectionLine.FindingL3</v>
      </c>
      <c r="K290" s="31" t="b">
        <f t="shared" si="9"/>
        <v>1</v>
      </c>
      <c r="L290" s="101">
        <f>_xlfn.XLOOKUP(J290,'Field Complete (Q1 2026)'!H:H,'Field Complete (Q1 2026)'!F:F,"")</f>
        <v>1</v>
      </c>
      <c r="M290" s="31" t="s">
        <v>56</v>
      </c>
      <c r="N290" s="31">
        <v>24</v>
      </c>
      <c r="O290" s="31" t="s">
        <v>1097</v>
      </c>
      <c r="P290" s="31" t="s">
        <v>1098</v>
      </c>
      <c r="Q290" s="31" t="s">
        <v>198</v>
      </c>
      <c r="R290" s="31"/>
      <c r="S290" s="31" t="s">
        <v>1099</v>
      </c>
      <c r="T290" s="31" t="s">
        <v>13</v>
      </c>
      <c r="U290" s="31" t="s">
        <v>1091</v>
      </c>
      <c r="V290" s="31" t="s">
        <v>14</v>
      </c>
      <c r="W290" s="31" t="s">
        <v>14</v>
      </c>
      <c r="X290" s="31" t="s">
        <v>15</v>
      </c>
      <c r="Y290" s="31" t="s">
        <v>95</v>
      </c>
      <c r="Z290" s="31" t="s">
        <v>13</v>
      </c>
      <c r="AA290" s="31" t="s">
        <v>14</v>
      </c>
      <c r="AB290" s="31" t="s">
        <v>1100</v>
      </c>
    </row>
    <row r="291" spans="1:28">
      <c r="A291" s="38" t="s">
        <v>48</v>
      </c>
      <c r="B291" t="s">
        <v>56</v>
      </c>
      <c r="C291" t="s">
        <v>1101</v>
      </c>
      <c r="D291" s="76"/>
      <c r="H291" s="48"/>
      <c r="J291" s="31" t="str">
        <f t="shared" si="8"/>
        <v>AssetInspectionLine.InspectionMethod</v>
      </c>
      <c r="K291" s="31" t="b">
        <f t="shared" si="9"/>
        <v>1</v>
      </c>
      <c r="L291" s="101">
        <f>_xlfn.XLOOKUP(J291,'Field Complete (Q1 2026)'!H:H,'Field Complete (Q1 2026)'!F:F,"")</f>
        <v>1</v>
      </c>
      <c r="M291" s="31" t="s">
        <v>56</v>
      </c>
      <c r="N291" s="31">
        <v>25</v>
      </c>
      <c r="O291" s="31" t="s">
        <v>1101</v>
      </c>
      <c r="P291" s="31" t="s">
        <v>1102</v>
      </c>
      <c r="Q291" s="31" t="s">
        <v>1023</v>
      </c>
      <c r="R291" s="31" t="s">
        <v>1103</v>
      </c>
      <c r="S291" s="31" t="s">
        <v>1104</v>
      </c>
      <c r="T291" s="31" t="s">
        <v>13</v>
      </c>
      <c r="U291" s="31" t="s">
        <v>14</v>
      </c>
      <c r="V291" s="31" t="s">
        <v>14</v>
      </c>
      <c r="W291" s="31" t="s">
        <v>14</v>
      </c>
      <c r="X291" s="31" t="s">
        <v>15</v>
      </c>
      <c r="Y291" s="31" t="s">
        <v>95</v>
      </c>
      <c r="Z291" s="31" t="s">
        <v>13</v>
      </c>
      <c r="AA291" s="31" t="s">
        <v>1105</v>
      </c>
      <c r="AB291" s="31" t="s">
        <v>1106</v>
      </c>
    </row>
    <row r="292" spans="1:28">
      <c r="A292" s="38" t="s">
        <v>48</v>
      </c>
      <c r="B292" t="s">
        <v>56</v>
      </c>
      <c r="C292" t="s">
        <v>1107</v>
      </c>
      <c r="D292" s="76"/>
      <c r="H292" s="48"/>
      <c r="J292" s="31" t="str">
        <f t="shared" si="8"/>
        <v>AssetInspectionLine.InspectionMethodComment</v>
      </c>
      <c r="K292" s="31" t="b">
        <f t="shared" si="9"/>
        <v>1</v>
      </c>
      <c r="L292" s="101">
        <f>_xlfn.XLOOKUP(J292,'Field Complete (Q1 2026)'!H:H,'Field Complete (Q1 2026)'!F:F,"")</f>
        <v>0</v>
      </c>
      <c r="M292" s="31" t="s">
        <v>56</v>
      </c>
      <c r="N292" s="31">
        <v>26</v>
      </c>
      <c r="O292" s="31" t="s">
        <v>1107</v>
      </c>
      <c r="P292" s="31" t="s">
        <v>1108</v>
      </c>
      <c r="Q292" s="31" t="s">
        <v>1023</v>
      </c>
      <c r="R292" s="31"/>
      <c r="S292" s="31" t="s">
        <v>1109</v>
      </c>
      <c r="T292" s="31" t="s">
        <v>15</v>
      </c>
      <c r="U292" s="31" t="s">
        <v>1110</v>
      </c>
      <c r="V292" s="31" t="s">
        <v>14</v>
      </c>
      <c r="W292" s="31" t="s">
        <v>14</v>
      </c>
      <c r="X292" s="31" t="s">
        <v>15</v>
      </c>
      <c r="Y292" s="31" t="s">
        <v>87</v>
      </c>
      <c r="Z292" s="31" t="s">
        <v>13</v>
      </c>
      <c r="AA292" s="31" t="s">
        <v>14</v>
      </c>
      <c r="AB292" s="31" t="s">
        <v>1111</v>
      </c>
    </row>
    <row r="293" spans="1:28">
      <c r="A293" s="38" t="s">
        <v>48</v>
      </c>
      <c r="B293" t="s">
        <v>56</v>
      </c>
      <c r="C293" t="s">
        <v>1112</v>
      </c>
      <c r="D293" s="76"/>
      <c r="H293" s="48"/>
      <c r="J293" s="31" t="str">
        <f t="shared" si="8"/>
        <v>AssetInspectionLine.DataCaptureSensorType</v>
      </c>
      <c r="K293" s="31" t="b">
        <f t="shared" si="9"/>
        <v>1</v>
      </c>
      <c r="L293" s="101">
        <f>_xlfn.XLOOKUP(J293,'Field Complete (Q1 2026)'!H:H,'Field Complete (Q1 2026)'!F:F,"")</f>
        <v>1</v>
      </c>
      <c r="M293" s="31" t="s">
        <v>56</v>
      </c>
      <c r="N293" s="31">
        <v>27</v>
      </c>
      <c r="O293" s="31" t="s">
        <v>1112</v>
      </c>
      <c r="P293" s="31" t="s">
        <v>1113</v>
      </c>
      <c r="Q293" s="31" t="s">
        <v>116</v>
      </c>
      <c r="R293" s="31" t="s">
        <v>1114</v>
      </c>
      <c r="S293" s="31" t="s">
        <v>1115</v>
      </c>
      <c r="T293" s="31" t="s">
        <v>1063</v>
      </c>
      <c r="U293" s="31" t="s">
        <v>14</v>
      </c>
      <c r="V293" s="31" t="s">
        <v>14</v>
      </c>
      <c r="W293" s="31" t="s">
        <v>14</v>
      </c>
      <c r="X293" s="31" t="s">
        <v>13</v>
      </c>
      <c r="Y293" s="31" t="s">
        <v>95</v>
      </c>
      <c r="Z293" s="31" t="s">
        <v>13</v>
      </c>
      <c r="AA293" s="31" t="s">
        <v>14</v>
      </c>
      <c r="AB293" s="31" t="s">
        <v>1116</v>
      </c>
    </row>
    <row r="294" spans="1:28">
      <c r="A294" s="38" t="s">
        <v>48</v>
      </c>
      <c r="B294" t="s">
        <v>56</v>
      </c>
      <c r="C294" t="s">
        <v>1117</v>
      </c>
      <c r="D294" s="76"/>
      <c r="H294" s="48"/>
      <c r="J294" s="31" t="str">
        <f t="shared" si="8"/>
        <v>AssetInspectionLine.DataCaptureSensorTypeComment</v>
      </c>
      <c r="K294" s="31" t="b">
        <f t="shared" si="9"/>
        <v>1</v>
      </c>
      <c r="L294" s="101">
        <f>_xlfn.XLOOKUP(J294,'Field Complete (Q1 2026)'!H:H,'Field Complete (Q1 2026)'!F:F,"")</f>
        <v>0</v>
      </c>
      <c r="M294" s="31" t="s">
        <v>56</v>
      </c>
      <c r="N294" s="31">
        <v>28</v>
      </c>
      <c r="O294" s="31" t="s">
        <v>1117</v>
      </c>
      <c r="P294" s="31" t="s">
        <v>1118</v>
      </c>
      <c r="Q294" s="31" t="s">
        <v>83</v>
      </c>
      <c r="R294" s="31"/>
      <c r="S294" s="31" t="s">
        <v>1119</v>
      </c>
      <c r="T294" s="31" t="s">
        <v>1063</v>
      </c>
      <c r="U294" s="31" t="s">
        <v>14</v>
      </c>
      <c r="V294" s="31" t="s">
        <v>14</v>
      </c>
      <c r="W294" s="31" t="s">
        <v>14</v>
      </c>
      <c r="X294" s="31" t="s">
        <v>13</v>
      </c>
      <c r="Y294" s="31" t="s">
        <v>95</v>
      </c>
      <c r="Z294" s="31" t="s">
        <v>13</v>
      </c>
      <c r="AA294" s="31" t="s">
        <v>14</v>
      </c>
      <c r="AB294" s="31" t="s">
        <v>1120</v>
      </c>
    </row>
    <row r="295" spans="1:28">
      <c r="A295" s="38" t="s">
        <v>48</v>
      </c>
      <c r="B295" t="s">
        <v>56</v>
      </c>
      <c r="C295" t="s">
        <v>1121</v>
      </c>
      <c r="D295" s="76"/>
      <c r="H295" s="48"/>
      <c r="J295" s="31" t="str">
        <f t="shared" si="8"/>
        <v>AssetInspectionLine.FieldNotes</v>
      </c>
      <c r="K295" s="31" t="b">
        <f t="shared" si="9"/>
        <v>1</v>
      </c>
      <c r="L295" s="101">
        <f>_xlfn.XLOOKUP(J295,'Field Complete (Q1 2026)'!H:H,'Field Complete (Q1 2026)'!F:F,"")</f>
        <v>1</v>
      </c>
      <c r="M295" s="31" t="s">
        <v>56</v>
      </c>
      <c r="N295" s="31">
        <v>29</v>
      </c>
      <c r="O295" s="31" t="s">
        <v>1121</v>
      </c>
      <c r="P295" s="31" t="s">
        <v>1122</v>
      </c>
      <c r="Q295" s="31" t="s">
        <v>1123</v>
      </c>
      <c r="R295" s="31"/>
      <c r="S295" s="31" t="s">
        <v>1124</v>
      </c>
      <c r="T295" s="31" t="s">
        <v>15</v>
      </c>
      <c r="U295" s="31" t="s">
        <v>1078</v>
      </c>
      <c r="V295" s="31" t="s">
        <v>1078</v>
      </c>
      <c r="W295" s="31" t="s">
        <v>1078</v>
      </c>
      <c r="X295" s="31" t="s">
        <v>1085</v>
      </c>
      <c r="Y295" s="31" t="s">
        <v>95</v>
      </c>
      <c r="Z295" s="31"/>
      <c r="AA295" s="31"/>
      <c r="AB295" s="31" t="s">
        <v>1125</v>
      </c>
    </row>
    <row r="296" spans="1:28">
      <c r="A296" s="38" t="s">
        <v>48</v>
      </c>
      <c r="B296" t="s">
        <v>56</v>
      </c>
      <c r="C296" t="s">
        <v>400</v>
      </c>
      <c r="D296" s="76"/>
      <c r="H296" s="48"/>
      <c r="J296" s="31" t="str">
        <f t="shared" si="8"/>
        <v>AssetInspectionLine.HFTDClass</v>
      </c>
      <c r="K296" s="31" t="b">
        <f t="shared" si="9"/>
        <v>1</v>
      </c>
      <c r="L296" s="101">
        <f>_xlfn.XLOOKUP(J296,'Field Complete (Q1 2026)'!H:H,'Field Complete (Q1 2026)'!F:F,"")</f>
        <v>1</v>
      </c>
      <c r="M296" s="31" t="s">
        <v>56</v>
      </c>
      <c r="N296" s="31">
        <v>30</v>
      </c>
      <c r="O296" s="31" t="s">
        <v>400</v>
      </c>
      <c r="P296" s="31" t="s">
        <v>401</v>
      </c>
      <c r="Q296" s="31" t="s">
        <v>116</v>
      </c>
      <c r="R296" s="31"/>
      <c r="S296" s="31" t="s">
        <v>1126</v>
      </c>
      <c r="T296" s="31" t="s">
        <v>13</v>
      </c>
      <c r="U296" s="31" t="s">
        <v>14</v>
      </c>
      <c r="V296" s="31" t="s">
        <v>14</v>
      </c>
      <c r="W296" s="31" t="s">
        <v>14</v>
      </c>
      <c r="X296" s="31" t="s">
        <v>15</v>
      </c>
      <c r="Y296" s="31" t="s">
        <v>87</v>
      </c>
      <c r="Z296" s="31" t="s">
        <v>13</v>
      </c>
      <c r="AA296" s="31"/>
      <c r="AB296" s="31" t="s">
        <v>1127</v>
      </c>
    </row>
    <row r="297" spans="1:28">
      <c r="A297" s="40" t="s">
        <v>48</v>
      </c>
      <c r="B297" s="13" t="s">
        <v>56</v>
      </c>
      <c r="C297" s="13" t="s">
        <v>1128</v>
      </c>
      <c r="D297" s="77"/>
      <c r="E297" s="54"/>
      <c r="F297" s="54"/>
      <c r="G297" s="54"/>
      <c r="H297" s="55"/>
      <c r="J297" s="31" t="str">
        <f t="shared" si="8"/>
        <v>AssetInspectionLine.HFTDClassComment</v>
      </c>
      <c r="K297" s="31" t="b">
        <f t="shared" si="9"/>
        <v>1</v>
      </c>
      <c r="L297" s="101">
        <f>_xlfn.XLOOKUP(J297,'Field Complete (Q1 2026)'!H:H,'Field Complete (Q1 2026)'!F:F,"")</f>
        <v>0.28860000000000002</v>
      </c>
      <c r="M297" s="31" t="s">
        <v>56</v>
      </c>
      <c r="N297" s="31">
        <v>31</v>
      </c>
      <c r="O297" s="31" t="s">
        <v>1128</v>
      </c>
      <c r="P297" s="31" t="s">
        <v>1129</v>
      </c>
      <c r="Q297" s="31" t="s">
        <v>83</v>
      </c>
      <c r="R297" s="31" t="s">
        <v>1130</v>
      </c>
      <c r="S297" s="31" t="s">
        <v>1131</v>
      </c>
      <c r="T297" s="31" t="s">
        <v>168</v>
      </c>
      <c r="U297" s="31" t="s">
        <v>14</v>
      </c>
      <c r="V297" s="31" t="s">
        <v>14</v>
      </c>
      <c r="W297" s="31" t="s">
        <v>14</v>
      </c>
      <c r="X297" s="31" t="s">
        <v>15</v>
      </c>
      <c r="Y297" s="31" t="s">
        <v>87</v>
      </c>
      <c r="Z297" s="31" t="s">
        <v>13</v>
      </c>
      <c r="AA297" s="31"/>
      <c r="AB297" s="31" t="s">
        <v>1132</v>
      </c>
    </row>
    <row r="298" spans="1:28">
      <c r="A298" s="62" t="s">
        <v>48</v>
      </c>
      <c r="B298" s="18" t="s">
        <v>55</v>
      </c>
      <c r="C298" s="18" t="s">
        <v>999</v>
      </c>
      <c r="D298" s="75"/>
      <c r="E298" s="52"/>
      <c r="F298" s="52"/>
      <c r="G298" s="52"/>
      <c r="H298" s="53"/>
      <c r="J298" s="31" t="str">
        <f t="shared" si="8"/>
        <v>AssetInspectionPoint.AiID</v>
      </c>
      <c r="K298" s="31" t="b">
        <f t="shared" si="9"/>
        <v>1</v>
      </c>
      <c r="L298" s="101" t="str">
        <f>_xlfn.XLOOKUP(J298,'Field Complete (Q1 2026)'!H:H,'Field Complete (Q1 2026)'!F:F,"")</f>
        <v/>
      </c>
      <c r="M298" s="31" t="s">
        <v>55</v>
      </c>
      <c r="N298" s="31">
        <v>1</v>
      </c>
      <c r="O298" s="31" t="s">
        <v>999</v>
      </c>
      <c r="P298" s="31" t="s">
        <v>1000</v>
      </c>
      <c r="Q298" s="31" t="s">
        <v>83</v>
      </c>
      <c r="R298" s="31"/>
      <c r="S298" s="31" t="s">
        <v>1133</v>
      </c>
      <c r="T298" s="31" t="s">
        <v>13</v>
      </c>
      <c r="U298" s="31" t="s">
        <v>1134</v>
      </c>
      <c r="V298" s="31" t="s">
        <v>14</v>
      </c>
      <c r="W298" s="31" t="s">
        <v>14</v>
      </c>
      <c r="X298" s="31" t="s">
        <v>588</v>
      </c>
      <c r="Y298" s="31" t="s">
        <v>95</v>
      </c>
      <c r="Z298" s="31" t="s">
        <v>15</v>
      </c>
      <c r="AA298" s="31" t="s">
        <v>1135</v>
      </c>
      <c r="AB298" s="31" t="s">
        <v>1136</v>
      </c>
    </row>
    <row r="299" spans="1:28">
      <c r="A299" s="63" t="s">
        <v>48</v>
      </c>
      <c r="B299" s="29" t="s">
        <v>55</v>
      </c>
      <c r="C299" s="29" t="s">
        <v>98</v>
      </c>
      <c r="D299" s="76"/>
      <c r="H299" s="48"/>
      <c r="J299" s="31" t="str">
        <f t="shared" si="8"/>
        <v>AssetInspectionPoint.UtilityID</v>
      </c>
      <c r="K299" s="31" t="b">
        <f t="shared" si="9"/>
        <v>1</v>
      </c>
      <c r="L299" s="101" t="str">
        <f>_xlfn.XLOOKUP(J299,'Field Complete (Q1 2026)'!H:H,'Field Complete (Q1 2026)'!F:F,"")</f>
        <v/>
      </c>
      <c r="M299" s="31" t="s">
        <v>55</v>
      </c>
      <c r="N299" s="31">
        <v>2</v>
      </c>
      <c r="O299" s="31" t="s">
        <v>98</v>
      </c>
      <c r="P299" s="31" t="s">
        <v>99</v>
      </c>
      <c r="Q299" s="31" t="s">
        <v>100</v>
      </c>
      <c r="R299" s="31" t="s">
        <v>101</v>
      </c>
      <c r="S299" s="31" t="s">
        <v>102</v>
      </c>
      <c r="T299" s="31" t="s">
        <v>1063</v>
      </c>
      <c r="U299" s="31" t="s">
        <v>14</v>
      </c>
      <c r="V299" s="31" t="s">
        <v>14</v>
      </c>
      <c r="W299" s="31" t="s">
        <v>14</v>
      </c>
      <c r="X299" s="31" t="s">
        <v>15</v>
      </c>
      <c r="Y299" s="31" t="s">
        <v>95</v>
      </c>
      <c r="Z299" s="31" t="s">
        <v>15</v>
      </c>
      <c r="AA299" s="31" t="s">
        <v>14</v>
      </c>
      <c r="AB299" s="31" t="s">
        <v>1137</v>
      </c>
    </row>
    <row r="300" spans="1:28">
      <c r="A300" s="63" t="s">
        <v>48</v>
      </c>
      <c r="B300" s="29" t="s">
        <v>55</v>
      </c>
      <c r="C300" s="29" t="s">
        <v>1005</v>
      </c>
      <c r="D300" s="76"/>
      <c r="H300" s="48"/>
      <c r="J300" s="31" t="str">
        <f t="shared" si="8"/>
        <v>AssetInspectionPoint.UMATID</v>
      </c>
      <c r="K300" s="31" t="b">
        <f t="shared" si="9"/>
        <v>1</v>
      </c>
      <c r="L300" s="101" t="str">
        <f>_xlfn.XLOOKUP(J300,'Field Complete (Q1 2026)'!H:H,'Field Complete (Q1 2026)'!F:F,"")</f>
        <v/>
      </c>
      <c r="M300" s="31" t="s">
        <v>55</v>
      </c>
      <c r="N300" s="31">
        <v>3</v>
      </c>
      <c r="O300" s="31" t="s">
        <v>1005</v>
      </c>
      <c r="P300" s="31" t="s">
        <v>1006</v>
      </c>
      <c r="Q300" s="31" t="s">
        <v>83</v>
      </c>
      <c r="R300" s="31"/>
      <c r="S300" s="31" t="s">
        <v>1138</v>
      </c>
      <c r="T300" s="31" t="s">
        <v>13</v>
      </c>
      <c r="U300" s="31" t="s">
        <v>14</v>
      </c>
      <c r="V300" s="31" t="s">
        <v>14</v>
      </c>
      <c r="W300" s="31" t="s">
        <v>14</v>
      </c>
      <c r="X300" s="31" t="s">
        <v>588</v>
      </c>
      <c r="Y300" s="31" t="s">
        <v>95</v>
      </c>
      <c r="Z300" s="31" t="s">
        <v>13</v>
      </c>
      <c r="AA300" s="31" t="s">
        <v>14</v>
      </c>
      <c r="AB300" s="31" t="s">
        <v>1139</v>
      </c>
    </row>
    <row r="301" spans="1:28">
      <c r="A301" s="63" t="s">
        <v>48</v>
      </c>
      <c r="B301" s="29" t="s">
        <v>55</v>
      </c>
      <c r="C301" s="29" t="s">
        <v>1009</v>
      </c>
      <c r="D301" s="76"/>
      <c r="H301" s="48"/>
      <c r="J301" s="31" t="str">
        <f t="shared" si="8"/>
        <v>AssetInspectionPoint.ActivityClass</v>
      </c>
      <c r="K301" s="31" t="b">
        <f t="shared" si="9"/>
        <v>1</v>
      </c>
      <c r="L301" s="101" t="str">
        <f>_xlfn.XLOOKUP(J301,'Field Complete (Q1 2026)'!H:H,'Field Complete (Q1 2026)'!F:F,"")</f>
        <v/>
      </c>
      <c r="M301" s="31" t="s">
        <v>55</v>
      </c>
      <c r="N301" s="31">
        <v>4</v>
      </c>
      <c r="O301" s="31" t="s">
        <v>1009</v>
      </c>
      <c r="P301" s="31" t="s">
        <v>1010</v>
      </c>
      <c r="Q301" s="31" t="s">
        <v>1011</v>
      </c>
      <c r="R301" s="31" t="s">
        <v>1012</v>
      </c>
      <c r="S301" s="31" t="s">
        <v>1013</v>
      </c>
      <c r="T301" s="31" t="s">
        <v>1063</v>
      </c>
      <c r="U301" s="31" t="s">
        <v>14</v>
      </c>
      <c r="V301" s="31" t="s">
        <v>14</v>
      </c>
      <c r="W301" s="31" t="s">
        <v>14</v>
      </c>
      <c r="X301" s="31" t="s">
        <v>15</v>
      </c>
      <c r="Y301" s="31" t="s">
        <v>95</v>
      </c>
      <c r="Z301" s="31" t="s">
        <v>13</v>
      </c>
      <c r="AA301" s="31" t="s">
        <v>14</v>
      </c>
      <c r="AB301" s="31" t="s">
        <v>1140</v>
      </c>
    </row>
    <row r="302" spans="1:28">
      <c r="A302" s="63" t="s">
        <v>48</v>
      </c>
      <c r="B302" s="29" t="s">
        <v>55</v>
      </c>
      <c r="C302" s="29" t="s">
        <v>373</v>
      </c>
      <c r="D302" s="76"/>
      <c r="H302" s="48"/>
      <c r="J302" s="31" t="str">
        <f t="shared" si="8"/>
        <v>AssetInspectionPoint.AssetID</v>
      </c>
      <c r="K302" s="31" t="b">
        <f t="shared" si="9"/>
        <v>1</v>
      </c>
      <c r="L302" s="101" t="str">
        <f>_xlfn.XLOOKUP(J302,'Field Complete (Q1 2026)'!H:H,'Field Complete (Q1 2026)'!F:F,"")</f>
        <v/>
      </c>
      <c r="M302" s="31" t="s">
        <v>55</v>
      </c>
      <c r="N302" s="31">
        <v>5</v>
      </c>
      <c r="O302" s="31" t="s">
        <v>373</v>
      </c>
      <c r="P302" s="31" t="s">
        <v>374</v>
      </c>
      <c r="Q302" s="31" t="s">
        <v>83</v>
      </c>
      <c r="R302" s="31"/>
      <c r="S302" s="31" t="s">
        <v>1141</v>
      </c>
      <c r="T302" s="31" t="s">
        <v>13</v>
      </c>
      <c r="U302" s="31" t="s">
        <v>14</v>
      </c>
      <c r="V302" s="31" t="s">
        <v>14</v>
      </c>
      <c r="W302" s="31" t="s">
        <v>14</v>
      </c>
      <c r="X302" s="31" t="s">
        <v>588</v>
      </c>
      <c r="Y302" s="31" t="s">
        <v>95</v>
      </c>
      <c r="Z302" s="31" t="s">
        <v>13</v>
      </c>
      <c r="AA302" s="31"/>
      <c r="AB302" s="31" t="s">
        <v>1142</v>
      </c>
    </row>
    <row r="303" spans="1:28">
      <c r="A303" s="63" t="s">
        <v>48</v>
      </c>
      <c r="B303" s="29" t="s">
        <v>55</v>
      </c>
      <c r="C303" s="29" t="s">
        <v>386</v>
      </c>
      <c r="D303" s="76"/>
      <c r="H303" s="48"/>
      <c r="J303" s="31" t="str">
        <f t="shared" si="8"/>
        <v>AssetInspectionPoint.AssetFeature</v>
      </c>
      <c r="K303" s="31" t="b">
        <f t="shared" si="9"/>
        <v>1</v>
      </c>
      <c r="L303" s="101" t="str">
        <f>_xlfn.XLOOKUP(J303,'Field Complete (Q1 2026)'!H:H,'Field Complete (Q1 2026)'!F:F,"")</f>
        <v/>
      </c>
      <c r="M303" s="31" t="s">
        <v>55</v>
      </c>
      <c r="N303" s="31">
        <v>6</v>
      </c>
      <c r="O303" s="31" t="s">
        <v>386</v>
      </c>
      <c r="P303" s="31" t="s">
        <v>387</v>
      </c>
      <c r="Q303" s="31" t="s">
        <v>130</v>
      </c>
      <c r="R303" s="31" t="s">
        <v>1143</v>
      </c>
      <c r="S303" s="31" t="s">
        <v>1144</v>
      </c>
      <c r="T303" s="31" t="s">
        <v>13</v>
      </c>
      <c r="U303" s="31" t="s">
        <v>14</v>
      </c>
      <c r="V303" s="31" t="s">
        <v>14</v>
      </c>
      <c r="W303" s="31" t="s">
        <v>14</v>
      </c>
      <c r="X303" s="31" t="s">
        <v>588</v>
      </c>
      <c r="Y303" s="31" t="s">
        <v>95</v>
      </c>
      <c r="Z303" s="31"/>
      <c r="AA303" s="31" t="s">
        <v>14</v>
      </c>
      <c r="AB303" s="31" t="s">
        <v>1145</v>
      </c>
    </row>
    <row r="304" spans="1:28">
      <c r="A304" s="63" t="s">
        <v>48</v>
      </c>
      <c r="B304" s="29" t="s">
        <v>55</v>
      </c>
      <c r="C304" s="29" t="s">
        <v>81</v>
      </c>
      <c r="D304" s="76"/>
      <c r="H304" s="48"/>
      <c r="J304" s="31" t="str">
        <f t="shared" si="8"/>
        <v>AssetInspectionPoint.SegmentID</v>
      </c>
      <c r="K304" s="31" t="b">
        <f t="shared" si="9"/>
        <v>1</v>
      </c>
      <c r="L304" s="101" t="str">
        <f>_xlfn.XLOOKUP(J304,'Field Complete (Q1 2026)'!H:H,'Field Complete (Q1 2026)'!F:F,"")</f>
        <v/>
      </c>
      <c r="M304" s="31" t="s">
        <v>55</v>
      </c>
      <c r="N304" s="31">
        <v>7</v>
      </c>
      <c r="O304" s="31" t="s">
        <v>81</v>
      </c>
      <c r="P304" s="31" t="s">
        <v>82</v>
      </c>
      <c r="Q304" s="31" t="s">
        <v>83</v>
      </c>
      <c r="R304" s="31"/>
      <c r="S304" s="31" t="s">
        <v>1146</v>
      </c>
      <c r="T304" s="31" t="s">
        <v>15</v>
      </c>
      <c r="U304" s="31" t="s">
        <v>1147</v>
      </c>
      <c r="V304" s="31" t="s">
        <v>86</v>
      </c>
      <c r="W304" s="31" t="s">
        <v>86</v>
      </c>
      <c r="X304" s="31" t="s">
        <v>588</v>
      </c>
      <c r="Y304" s="31" t="s">
        <v>87</v>
      </c>
      <c r="Z304" s="31"/>
      <c r="AA304" s="31" t="s">
        <v>14</v>
      </c>
      <c r="AB304" s="31" t="s">
        <v>1148</v>
      </c>
    </row>
    <row r="305" spans="1:28">
      <c r="A305" s="63" t="s">
        <v>48</v>
      </c>
      <c r="B305" s="29" t="s">
        <v>55</v>
      </c>
      <c r="C305" s="29" t="s">
        <v>89</v>
      </c>
      <c r="D305" s="76"/>
      <c r="H305" s="48"/>
      <c r="J305" s="31" t="str">
        <f t="shared" si="8"/>
        <v>AssetInspectionPoint.CircuitID</v>
      </c>
      <c r="K305" s="31" t="b">
        <f t="shared" si="9"/>
        <v>1</v>
      </c>
      <c r="L305" s="101" t="str">
        <f>_xlfn.XLOOKUP(J305,'Field Complete (Q1 2026)'!H:H,'Field Complete (Q1 2026)'!F:F,"")</f>
        <v/>
      </c>
      <c r="M305" s="31" t="s">
        <v>55</v>
      </c>
      <c r="N305" s="31">
        <v>8</v>
      </c>
      <c r="O305" s="31" t="s">
        <v>89</v>
      </c>
      <c r="P305" s="31" t="s">
        <v>90</v>
      </c>
      <c r="Q305" s="31" t="s">
        <v>83</v>
      </c>
      <c r="R305" s="31"/>
      <c r="S305" s="31" t="s">
        <v>1149</v>
      </c>
      <c r="T305" s="31" t="s">
        <v>168</v>
      </c>
      <c r="U305" s="31" t="s">
        <v>1150</v>
      </c>
      <c r="V305" s="31" t="s">
        <v>93</v>
      </c>
      <c r="W305" s="31" t="s">
        <v>251</v>
      </c>
      <c r="X305" s="31" t="s">
        <v>301</v>
      </c>
      <c r="Y305" s="31" t="s">
        <v>95</v>
      </c>
      <c r="Z305" s="31" t="s">
        <v>13</v>
      </c>
      <c r="AA305" s="31"/>
      <c r="AB305" s="31" t="s">
        <v>1151</v>
      </c>
    </row>
    <row r="306" spans="1:28">
      <c r="A306" s="63" t="s">
        <v>48</v>
      </c>
      <c r="B306" s="29" t="s">
        <v>55</v>
      </c>
      <c r="C306" s="29" t="s">
        <v>306</v>
      </c>
      <c r="D306" s="76"/>
      <c r="H306" s="48"/>
      <c r="J306" s="31" t="str">
        <f t="shared" si="8"/>
        <v>AssetInspectionPoint.LineClass</v>
      </c>
      <c r="K306" s="31" t="b">
        <f t="shared" si="9"/>
        <v>1</v>
      </c>
      <c r="L306" s="101" t="str">
        <f>_xlfn.XLOOKUP(J306,'Field Complete (Q1 2026)'!H:H,'Field Complete (Q1 2026)'!F:F,"")</f>
        <v/>
      </c>
      <c r="M306" s="31" t="s">
        <v>55</v>
      </c>
      <c r="N306" s="31">
        <v>9</v>
      </c>
      <c r="O306" s="31" t="s">
        <v>306</v>
      </c>
      <c r="P306" s="31" t="s">
        <v>307</v>
      </c>
      <c r="Q306" s="31" t="s">
        <v>116</v>
      </c>
      <c r="R306" s="31" t="s">
        <v>431</v>
      </c>
      <c r="S306" s="31" t="s">
        <v>1152</v>
      </c>
      <c r="T306" s="31" t="s">
        <v>168</v>
      </c>
      <c r="U306" s="31" t="s">
        <v>1153</v>
      </c>
      <c r="V306" s="31" t="s">
        <v>1154</v>
      </c>
      <c r="W306" s="31" t="s">
        <v>1154</v>
      </c>
      <c r="X306" s="31" t="s">
        <v>15</v>
      </c>
      <c r="Y306" s="31" t="s">
        <v>95</v>
      </c>
      <c r="Z306" s="31" t="s">
        <v>13</v>
      </c>
      <c r="AA306" s="31" t="s">
        <v>14</v>
      </c>
      <c r="AB306" s="31" t="s">
        <v>1155</v>
      </c>
    </row>
    <row r="307" spans="1:28">
      <c r="A307" s="63" t="s">
        <v>48</v>
      </c>
      <c r="B307" s="29" t="s">
        <v>55</v>
      </c>
      <c r="C307" s="29" t="s">
        <v>1021</v>
      </c>
      <c r="D307" s="76"/>
      <c r="H307" s="48"/>
      <c r="J307" s="31" t="str">
        <f t="shared" si="8"/>
        <v>AssetInspectionPoint.InspectionLocationOrAddress</v>
      </c>
      <c r="K307" s="31" t="b">
        <f t="shared" si="9"/>
        <v>1</v>
      </c>
      <c r="L307" s="101" t="str">
        <f>_xlfn.XLOOKUP(J307,'Field Complete (Q1 2026)'!H:H,'Field Complete (Q1 2026)'!F:F,"")</f>
        <v/>
      </c>
      <c r="M307" s="31" t="s">
        <v>55</v>
      </c>
      <c r="N307" s="31">
        <v>10</v>
      </c>
      <c r="O307" s="31" t="s">
        <v>1021</v>
      </c>
      <c r="P307" s="31" t="s">
        <v>1022</v>
      </c>
      <c r="Q307" s="31" t="s">
        <v>1023</v>
      </c>
      <c r="R307" s="31"/>
      <c r="S307" s="31" t="s">
        <v>1024</v>
      </c>
      <c r="T307" s="31" t="s">
        <v>168</v>
      </c>
      <c r="U307" s="31" t="s">
        <v>1156</v>
      </c>
      <c r="V307" s="31" t="s">
        <v>1157</v>
      </c>
      <c r="W307" s="31" t="s">
        <v>1158</v>
      </c>
      <c r="X307" s="31" t="s">
        <v>588</v>
      </c>
      <c r="Y307" s="31" t="s">
        <v>95</v>
      </c>
      <c r="Z307" s="31" t="s">
        <v>13</v>
      </c>
      <c r="AA307" s="31"/>
      <c r="AB307" s="31" t="s">
        <v>1159</v>
      </c>
    </row>
    <row r="308" spans="1:28">
      <c r="A308" s="63" t="s">
        <v>48</v>
      </c>
      <c r="B308" s="29" t="s">
        <v>55</v>
      </c>
      <c r="C308" s="29" t="s">
        <v>1026</v>
      </c>
      <c r="D308" s="76"/>
      <c r="H308" s="48"/>
      <c r="J308" s="31" t="str">
        <f t="shared" si="8"/>
        <v>AssetInspectionPoint.WMPInitiative</v>
      </c>
      <c r="K308" s="31" t="b">
        <f t="shared" si="9"/>
        <v>1</v>
      </c>
      <c r="L308" s="101" t="str">
        <f>_xlfn.XLOOKUP(J308,'Field Complete (Q1 2026)'!H:H,'Field Complete (Q1 2026)'!F:F,"")</f>
        <v/>
      </c>
      <c r="M308" s="31" t="s">
        <v>55</v>
      </c>
      <c r="N308" s="31">
        <v>11</v>
      </c>
      <c r="O308" s="31" t="s">
        <v>1026</v>
      </c>
      <c r="P308" s="31" t="s">
        <v>1027</v>
      </c>
      <c r="Q308" s="31" t="s">
        <v>1028</v>
      </c>
      <c r="R308" s="31"/>
      <c r="S308" s="31" t="s">
        <v>1029</v>
      </c>
      <c r="T308" s="31" t="s">
        <v>13</v>
      </c>
      <c r="U308" s="31" t="s">
        <v>14</v>
      </c>
      <c r="V308" s="31" t="s">
        <v>14</v>
      </c>
      <c r="W308" s="31" t="s">
        <v>14</v>
      </c>
      <c r="X308" s="31" t="s">
        <v>588</v>
      </c>
      <c r="Y308" s="31" t="s">
        <v>95</v>
      </c>
      <c r="Z308" s="31" t="s">
        <v>13</v>
      </c>
      <c r="AA308" s="31" t="s">
        <v>14</v>
      </c>
      <c r="AB308" s="31" t="s">
        <v>1160</v>
      </c>
    </row>
    <row r="309" spans="1:28">
      <c r="A309" s="63" t="s">
        <v>48</v>
      </c>
      <c r="B309" s="29" t="s">
        <v>55</v>
      </c>
      <c r="C309" s="29" t="s">
        <v>1031</v>
      </c>
      <c r="D309" s="76"/>
      <c r="H309" s="48"/>
      <c r="J309" s="31" t="str">
        <f t="shared" si="8"/>
        <v>AssetInspectionPoint.WMPActivity</v>
      </c>
      <c r="K309" s="31" t="b">
        <f t="shared" si="9"/>
        <v>1</v>
      </c>
      <c r="L309" s="101" t="str">
        <f>_xlfn.XLOOKUP(J309,'Field Complete (Q1 2026)'!H:H,'Field Complete (Q1 2026)'!F:F,"")</f>
        <v/>
      </c>
      <c r="M309" s="31" t="s">
        <v>55</v>
      </c>
      <c r="N309" s="31">
        <v>12</v>
      </c>
      <c r="O309" s="31" t="s">
        <v>1031</v>
      </c>
      <c r="P309" s="31" t="s">
        <v>1032</v>
      </c>
      <c r="Q309" s="31" t="s">
        <v>1028</v>
      </c>
      <c r="R309" s="31"/>
      <c r="S309" s="31" t="s">
        <v>1161</v>
      </c>
      <c r="T309" s="31" t="s">
        <v>1063</v>
      </c>
      <c r="U309" s="31" t="s">
        <v>14</v>
      </c>
      <c r="V309" s="31" t="s">
        <v>14</v>
      </c>
      <c r="W309" s="31" t="s">
        <v>14</v>
      </c>
      <c r="X309" s="31" t="s">
        <v>588</v>
      </c>
      <c r="Y309" s="31" t="s">
        <v>95</v>
      </c>
      <c r="Z309" s="31" t="s">
        <v>13</v>
      </c>
      <c r="AA309" s="31" t="s">
        <v>14</v>
      </c>
      <c r="AB309" s="31" t="s">
        <v>1162</v>
      </c>
    </row>
    <row r="310" spans="1:28">
      <c r="A310" s="63" t="s">
        <v>48</v>
      </c>
      <c r="B310" s="29" t="s">
        <v>55</v>
      </c>
      <c r="C310" s="29" t="s">
        <v>1035</v>
      </c>
      <c r="D310" s="76"/>
      <c r="H310" s="48"/>
      <c r="J310" s="31" t="str">
        <f t="shared" si="8"/>
        <v>AssetInspectionPoint.ActivityDescription</v>
      </c>
      <c r="K310" s="31" t="b">
        <f t="shared" si="9"/>
        <v>1</v>
      </c>
      <c r="L310" s="101" t="str">
        <f>_xlfn.XLOOKUP(J310,'Field Complete (Q1 2026)'!H:H,'Field Complete (Q1 2026)'!F:F,"")</f>
        <v/>
      </c>
      <c r="M310" s="31" t="s">
        <v>55</v>
      </c>
      <c r="N310" s="31">
        <v>13</v>
      </c>
      <c r="O310" s="31" t="s">
        <v>1035</v>
      </c>
      <c r="P310" s="31" t="s">
        <v>1036</v>
      </c>
      <c r="Q310" s="31" t="s">
        <v>1028</v>
      </c>
      <c r="R310" s="31"/>
      <c r="S310" s="31" t="s">
        <v>1037</v>
      </c>
      <c r="T310" s="31" t="s">
        <v>168</v>
      </c>
      <c r="U310" s="31" t="s">
        <v>1078</v>
      </c>
      <c r="V310" s="31" t="s">
        <v>1078</v>
      </c>
      <c r="W310" s="31" t="s">
        <v>1078</v>
      </c>
      <c r="X310" s="31" t="s">
        <v>588</v>
      </c>
      <c r="Y310" s="31" t="s">
        <v>95</v>
      </c>
      <c r="Z310" s="31"/>
      <c r="AA310" s="31"/>
      <c r="AB310" s="31" t="s">
        <v>1163</v>
      </c>
    </row>
    <row r="311" spans="1:28">
      <c r="A311" s="63" t="s">
        <v>48</v>
      </c>
      <c r="B311" s="29" t="s">
        <v>55</v>
      </c>
      <c r="C311" s="29" t="s">
        <v>1039</v>
      </c>
      <c r="D311" s="76"/>
      <c r="H311" s="48"/>
      <c r="J311" s="31" t="str">
        <f t="shared" si="8"/>
        <v>AssetInspectionPoint.InspectionProgramName</v>
      </c>
      <c r="K311" s="31" t="b">
        <f t="shared" si="9"/>
        <v>1</v>
      </c>
      <c r="L311" s="101" t="str">
        <f>_xlfn.XLOOKUP(J311,'Field Complete (Q1 2026)'!H:H,'Field Complete (Q1 2026)'!F:F,"")</f>
        <v/>
      </c>
      <c r="M311" s="31" t="s">
        <v>55</v>
      </c>
      <c r="N311" s="31">
        <v>14</v>
      </c>
      <c r="O311" s="31" t="s">
        <v>1039</v>
      </c>
      <c r="P311" s="31" t="s">
        <v>1040</v>
      </c>
      <c r="Q311" s="31" t="s">
        <v>1023</v>
      </c>
      <c r="R311" s="31"/>
      <c r="S311" s="31" t="s">
        <v>1041</v>
      </c>
      <c r="T311" s="31" t="s">
        <v>1063</v>
      </c>
      <c r="U311" s="31" t="s">
        <v>14</v>
      </c>
      <c r="V311" s="31" t="s">
        <v>14</v>
      </c>
      <c r="W311" s="31" t="s">
        <v>14</v>
      </c>
      <c r="X311" s="31" t="s">
        <v>588</v>
      </c>
      <c r="Y311" s="31" t="s">
        <v>95</v>
      </c>
      <c r="Z311" s="31" t="s">
        <v>13</v>
      </c>
      <c r="AA311" s="31" t="s">
        <v>14</v>
      </c>
      <c r="AB311" s="31" t="s">
        <v>1164</v>
      </c>
    </row>
    <row r="312" spans="1:28">
      <c r="A312" s="63" t="s">
        <v>48</v>
      </c>
      <c r="B312" s="29" t="s">
        <v>55</v>
      </c>
      <c r="C312" s="29" t="s">
        <v>1043</v>
      </c>
      <c r="D312" s="76"/>
      <c r="H312" s="48"/>
      <c r="J312" s="31" t="str">
        <f t="shared" si="8"/>
        <v>AssetInspectionPoint.WMPSection</v>
      </c>
      <c r="K312" s="31" t="b">
        <f t="shared" si="9"/>
        <v>1</v>
      </c>
      <c r="L312" s="101" t="str">
        <f>_xlfn.XLOOKUP(J312,'Field Complete (Q1 2026)'!H:H,'Field Complete (Q1 2026)'!F:F,"")</f>
        <v/>
      </c>
      <c r="M312" s="31" t="s">
        <v>55</v>
      </c>
      <c r="N312" s="31">
        <v>15</v>
      </c>
      <c r="O312" s="31" t="s">
        <v>1043</v>
      </c>
      <c r="P312" s="31" t="s">
        <v>1044</v>
      </c>
      <c r="Q312" s="31" t="s">
        <v>1011</v>
      </c>
      <c r="R312" s="31"/>
      <c r="S312" s="31" t="s">
        <v>1045</v>
      </c>
      <c r="T312" s="31" t="s">
        <v>13</v>
      </c>
      <c r="U312" s="31" t="s">
        <v>14</v>
      </c>
      <c r="V312" s="31" t="s">
        <v>14</v>
      </c>
      <c r="W312" s="31" t="s">
        <v>14</v>
      </c>
      <c r="X312" s="31" t="s">
        <v>588</v>
      </c>
      <c r="Y312" s="31" t="s">
        <v>95</v>
      </c>
      <c r="Z312" s="31" t="s">
        <v>13</v>
      </c>
      <c r="AA312" s="31"/>
      <c r="AB312" s="31" t="s">
        <v>1165</v>
      </c>
    </row>
    <row r="313" spans="1:28">
      <c r="A313" s="63" t="s">
        <v>48</v>
      </c>
      <c r="B313" s="29" t="s">
        <v>55</v>
      </c>
      <c r="C313" s="29" t="s">
        <v>1047</v>
      </c>
      <c r="D313" s="76"/>
      <c r="H313" s="48"/>
      <c r="J313" s="31" t="str">
        <f t="shared" si="8"/>
        <v>AssetInspectionPoint.UnitsRepresented</v>
      </c>
      <c r="K313" s="31" t="b">
        <f t="shared" si="9"/>
        <v>1</v>
      </c>
      <c r="L313" s="101" t="str">
        <f>_xlfn.XLOOKUP(J313,'Field Complete (Q1 2026)'!H:H,'Field Complete (Q1 2026)'!F:F,"")</f>
        <v/>
      </c>
      <c r="M313" s="31" t="s">
        <v>55</v>
      </c>
      <c r="N313" s="31">
        <v>16</v>
      </c>
      <c r="O313" s="31" t="s">
        <v>1047</v>
      </c>
      <c r="P313" s="31" t="s">
        <v>1048</v>
      </c>
      <c r="Q313" s="31" t="s">
        <v>136</v>
      </c>
      <c r="R313" s="31"/>
      <c r="S313" s="31" t="s">
        <v>1166</v>
      </c>
      <c r="T313" s="31" t="s">
        <v>13</v>
      </c>
      <c r="U313" s="31" t="s">
        <v>14</v>
      </c>
      <c r="V313" s="31" t="s">
        <v>14</v>
      </c>
      <c r="W313" s="31" t="s">
        <v>14</v>
      </c>
      <c r="X313" s="31" t="s">
        <v>15</v>
      </c>
      <c r="Y313" s="31" t="s">
        <v>95</v>
      </c>
      <c r="Z313" s="31" t="s">
        <v>13</v>
      </c>
      <c r="AA313" s="31" t="s">
        <v>14</v>
      </c>
      <c r="AB313" s="31" t="s">
        <v>1167</v>
      </c>
    </row>
    <row r="314" spans="1:28">
      <c r="A314" s="63" t="s">
        <v>48</v>
      </c>
      <c r="B314" s="29" t="s">
        <v>55</v>
      </c>
      <c r="C314" s="29" t="s">
        <v>1051</v>
      </c>
      <c r="D314" s="76"/>
      <c r="H314" s="48"/>
      <c r="J314" s="31" t="str">
        <f t="shared" si="8"/>
        <v>AssetInspectionPoint.InspectionStartDate</v>
      </c>
      <c r="K314" s="31" t="b">
        <f t="shared" si="9"/>
        <v>1</v>
      </c>
      <c r="L314" s="101" t="str">
        <f>_xlfn.XLOOKUP(J314,'Field Complete (Q1 2026)'!H:H,'Field Complete (Q1 2026)'!F:F,"")</f>
        <v/>
      </c>
      <c r="M314" s="31" t="s">
        <v>55</v>
      </c>
      <c r="N314" s="31">
        <v>17</v>
      </c>
      <c r="O314" s="31" t="s">
        <v>1051</v>
      </c>
      <c r="P314" s="31" t="s">
        <v>1052</v>
      </c>
      <c r="Q314" s="31" t="s">
        <v>175</v>
      </c>
      <c r="R314" s="31"/>
      <c r="S314" s="31" t="s">
        <v>1053</v>
      </c>
      <c r="T314" s="31" t="s">
        <v>13</v>
      </c>
      <c r="U314" s="31" t="s">
        <v>14</v>
      </c>
      <c r="V314" s="31" t="s">
        <v>14</v>
      </c>
      <c r="W314" s="31" t="s">
        <v>14</v>
      </c>
      <c r="X314" s="31" t="s">
        <v>15</v>
      </c>
      <c r="Y314" s="31" t="s">
        <v>95</v>
      </c>
      <c r="Z314" s="31" t="s">
        <v>13</v>
      </c>
      <c r="AA314" s="31" t="s">
        <v>14</v>
      </c>
      <c r="AB314" s="31" t="s">
        <v>1168</v>
      </c>
    </row>
    <row r="315" spans="1:28">
      <c r="A315" s="63" t="s">
        <v>48</v>
      </c>
      <c r="B315" s="29" t="s">
        <v>55</v>
      </c>
      <c r="C315" s="29" t="s">
        <v>1055</v>
      </c>
      <c r="D315" s="76"/>
      <c r="H315" s="48"/>
      <c r="J315" s="31" t="str">
        <f t="shared" si="8"/>
        <v>AssetInspectionPoint.InspectionEndDate</v>
      </c>
      <c r="K315" s="31" t="b">
        <f t="shared" si="9"/>
        <v>1</v>
      </c>
      <c r="L315" s="101" t="str">
        <f>_xlfn.XLOOKUP(J315,'Field Complete (Q1 2026)'!H:H,'Field Complete (Q1 2026)'!F:F,"")</f>
        <v/>
      </c>
      <c r="M315" s="31" t="s">
        <v>55</v>
      </c>
      <c r="N315" s="31">
        <v>18</v>
      </c>
      <c r="O315" s="31" t="s">
        <v>1055</v>
      </c>
      <c r="P315" s="31" t="s">
        <v>1056</v>
      </c>
      <c r="Q315" s="31" t="s">
        <v>175</v>
      </c>
      <c r="R315" s="31"/>
      <c r="S315" s="31" t="s">
        <v>1057</v>
      </c>
      <c r="T315" s="31" t="s">
        <v>1063</v>
      </c>
      <c r="U315" s="31" t="s">
        <v>14</v>
      </c>
      <c r="V315" s="31" t="s">
        <v>14</v>
      </c>
      <c r="W315" s="31" t="s">
        <v>14</v>
      </c>
      <c r="X315" s="31" t="s">
        <v>15</v>
      </c>
      <c r="Y315" s="31" t="s">
        <v>95</v>
      </c>
      <c r="Z315" s="31" t="s">
        <v>13</v>
      </c>
      <c r="AA315" s="31" t="s">
        <v>14</v>
      </c>
      <c r="AB315" s="31" t="s">
        <v>1169</v>
      </c>
    </row>
    <row r="316" spans="1:28">
      <c r="A316" s="63" t="s">
        <v>48</v>
      </c>
      <c r="B316" s="29" t="s">
        <v>55</v>
      </c>
      <c r="C316" s="29" t="s">
        <v>1059</v>
      </c>
      <c r="D316" s="76"/>
      <c r="H316" s="48"/>
      <c r="J316" s="31" t="str">
        <f t="shared" si="8"/>
        <v>AssetInspectionPoint.PerformedBy</v>
      </c>
      <c r="K316" s="31" t="b">
        <f t="shared" si="9"/>
        <v>1</v>
      </c>
      <c r="L316" s="101" t="str">
        <f>_xlfn.XLOOKUP(J316,'Field Complete (Q1 2026)'!H:H,'Field Complete (Q1 2026)'!F:F,"")</f>
        <v/>
      </c>
      <c r="M316" s="31" t="s">
        <v>55</v>
      </c>
      <c r="N316" s="31">
        <v>19</v>
      </c>
      <c r="O316" s="31" t="s">
        <v>1059</v>
      </c>
      <c r="P316" s="31" t="s">
        <v>1060</v>
      </c>
      <c r="Q316" s="31" t="s">
        <v>116</v>
      </c>
      <c r="R316" s="31" t="s">
        <v>1061</v>
      </c>
      <c r="S316" s="31" t="s">
        <v>1062</v>
      </c>
      <c r="T316" s="31" t="s">
        <v>1063</v>
      </c>
      <c r="U316" s="31" t="s">
        <v>14</v>
      </c>
      <c r="V316" s="31" t="s">
        <v>14</v>
      </c>
      <c r="W316" s="31" t="s">
        <v>14</v>
      </c>
      <c r="X316" s="31" t="s">
        <v>15</v>
      </c>
      <c r="Y316" s="31" t="s">
        <v>95</v>
      </c>
      <c r="Z316" s="31" t="s">
        <v>13</v>
      </c>
      <c r="AA316" s="31" t="s">
        <v>14</v>
      </c>
      <c r="AB316" s="31" t="s">
        <v>1170</v>
      </c>
    </row>
    <row r="317" spans="1:28">
      <c r="A317" s="63" t="s">
        <v>48</v>
      </c>
      <c r="B317" s="29" t="s">
        <v>55</v>
      </c>
      <c r="C317" s="29" t="s">
        <v>1065</v>
      </c>
      <c r="D317" s="76"/>
      <c r="H317" s="48"/>
      <c r="J317" s="31" t="str">
        <f t="shared" si="8"/>
        <v>AssetInspectionPoint.PerformedByComment</v>
      </c>
      <c r="K317" s="31" t="b">
        <f t="shared" si="9"/>
        <v>1</v>
      </c>
      <c r="L317" s="101" t="str">
        <f>_xlfn.XLOOKUP(J317,'Field Complete (Q1 2026)'!H:H,'Field Complete (Q1 2026)'!F:F,"")</f>
        <v/>
      </c>
      <c r="M317" s="31" t="s">
        <v>55</v>
      </c>
      <c r="N317" s="31">
        <v>20</v>
      </c>
      <c r="O317" s="31" t="s">
        <v>1065</v>
      </c>
      <c r="P317" s="31" t="s">
        <v>1066</v>
      </c>
      <c r="Q317" s="31" t="s">
        <v>83</v>
      </c>
      <c r="R317" s="31"/>
      <c r="S317" s="31" t="s">
        <v>1067</v>
      </c>
      <c r="T317" s="31" t="s">
        <v>13</v>
      </c>
      <c r="U317" s="31" t="s">
        <v>1068</v>
      </c>
      <c r="V317" s="31" t="s">
        <v>14</v>
      </c>
      <c r="W317" s="31" t="s">
        <v>14</v>
      </c>
      <c r="X317" s="31" t="s">
        <v>15</v>
      </c>
      <c r="Y317" s="31" t="s">
        <v>87</v>
      </c>
      <c r="Z317" s="31" t="s">
        <v>13</v>
      </c>
      <c r="AA317" s="31" t="s">
        <v>14</v>
      </c>
      <c r="AB317" s="31" t="s">
        <v>1171</v>
      </c>
    </row>
    <row r="318" spans="1:28">
      <c r="A318" s="63" t="s">
        <v>48</v>
      </c>
      <c r="B318" s="29" t="s">
        <v>55</v>
      </c>
      <c r="C318" s="29" t="s">
        <v>1070</v>
      </c>
      <c r="D318" s="76"/>
      <c r="H318" s="48"/>
      <c r="J318" s="31" t="str">
        <f t="shared" si="8"/>
        <v>AssetInspectionPoint.InspectionType</v>
      </c>
      <c r="K318" s="31" t="b">
        <f t="shared" si="9"/>
        <v>1</v>
      </c>
      <c r="L318" s="101" t="str">
        <f>_xlfn.XLOOKUP(J318,'Field Complete (Q1 2026)'!H:H,'Field Complete (Q1 2026)'!F:F,"")</f>
        <v/>
      </c>
      <c r="M318" s="31" t="s">
        <v>55</v>
      </c>
      <c r="N318" s="31">
        <v>21</v>
      </c>
      <c r="O318" s="31" t="s">
        <v>1070</v>
      </c>
      <c r="P318" s="31" t="s">
        <v>1071</v>
      </c>
      <c r="Q318" s="31" t="s">
        <v>130</v>
      </c>
      <c r="R318" s="31" t="s">
        <v>1072</v>
      </c>
      <c r="S318" s="31" t="s">
        <v>1073</v>
      </c>
      <c r="T318" s="31" t="s">
        <v>13</v>
      </c>
      <c r="U318" s="31" t="s">
        <v>14</v>
      </c>
      <c r="V318" s="31" t="s">
        <v>14</v>
      </c>
      <c r="W318" s="31" t="s">
        <v>14</v>
      </c>
      <c r="X318" s="31" t="s">
        <v>15</v>
      </c>
      <c r="Y318" s="31" t="s">
        <v>95</v>
      </c>
      <c r="Z318" s="31"/>
      <c r="AA318" s="31"/>
      <c r="AB318" s="31" t="s">
        <v>1172</v>
      </c>
    </row>
    <row r="319" spans="1:28">
      <c r="A319" s="63" t="s">
        <v>48</v>
      </c>
      <c r="B319" s="29" t="s">
        <v>55</v>
      </c>
      <c r="C319" s="29" t="s">
        <v>1075</v>
      </c>
      <c r="D319" s="76"/>
      <c r="H319" s="48"/>
      <c r="J319" s="31" t="str">
        <f t="shared" si="8"/>
        <v>AssetInspectionPoint.InspectionTypeComment</v>
      </c>
      <c r="K319" s="31" t="b">
        <f t="shared" si="9"/>
        <v>1</v>
      </c>
      <c r="L319" s="101" t="str">
        <f>_xlfn.XLOOKUP(J319,'Field Complete (Q1 2026)'!H:H,'Field Complete (Q1 2026)'!F:F,"")</f>
        <v/>
      </c>
      <c r="M319" s="31" t="s">
        <v>55</v>
      </c>
      <c r="N319" s="31">
        <v>22</v>
      </c>
      <c r="O319" s="31" t="s">
        <v>1075</v>
      </c>
      <c r="P319" s="31" t="s">
        <v>1076</v>
      </c>
      <c r="Q319" s="31" t="s">
        <v>1028</v>
      </c>
      <c r="R319" s="31"/>
      <c r="S319" s="31" t="s">
        <v>1077</v>
      </c>
      <c r="T319" s="31" t="s">
        <v>13</v>
      </c>
      <c r="U319" s="31" t="s">
        <v>14</v>
      </c>
      <c r="V319" s="31" t="s">
        <v>14</v>
      </c>
      <c r="W319" s="31" t="s">
        <v>14</v>
      </c>
      <c r="X319" s="31" t="s">
        <v>15</v>
      </c>
      <c r="Y319" s="31" t="s">
        <v>87</v>
      </c>
      <c r="Z319" s="31"/>
      <c r="AA319" s="31"/>
      <c r="AB319" s="31" t="s">
        <v>1173</v>
      </c>
    </row>
    <row r="320" spans="1:28">
      <c r="A320" s="63" t="s">
        <v>48</v>
      </c>
      <c r="B320" s="29" t="s">
        <v>55</v>
      </c>
      <c r="C320" s="29" t="s">
        <v>1080</v>
      </c>
      <c r="D320" s="76"/>
      <c r="H320" s="48"/>
      <c r="J320" s="31" t="str">
        <f t="shared" si="8"/>
        <v>AssetInspectionPoint.InspectionComment</v>
      </c>
      <c r="K320" s="31" t="b">
        <f t="shared" si="9"/>
        <v>1</v>
      </c>
      <c r="L320" s="101" t="str">
        <f>_xlfn.XLOOKUP(J320,'Field Complete (Q1 2026)'!H:H,'Field Complete (Q1 2026)'!F:F,"")</f>
        <v/>
      </c>
      <c r="M320" s="31" t="s">
        <v>55</v>
      </c>
      <c r="N320" s="31">
        <v>23</v>
      </c>
      <c r="O320" s="31" t="s">
        <v>1080</v>
      </c>
      <c r="P320" s="31" t="s">
        <v>1081</v>
      </c>
      <c r="Q320" s="31" t="s">
        <v>1023</v>
      </c>
      <c r="R320" s="31"/>
      <c r="S320" s="31" t="s">
        <v>1082</v>
      </c>
      <c r="T320" s="31" t="s">
        <v>13</v>
      </c>
      <c r="U320" s="31" t="s">
        <v>1083</v>
      </c>
      <c r="V320" s="31" t="s">
        <v>1084</v>
      </c>
      <c r="W320" s="31" t="s">
        <v>1084</v>
      </c>
      <c r="X320" s="31" t="s">
        <v>1085</v>
      </c>
      <c r="Y320" s="31" t="s">
        <v>87</v>
      </c>
      <c r="Z320" s="31" t="s">
        <v>13</v>
      </c>
      <c r="AA320" s="31" t="s">
        <v>14</v>
      </c>
      <c r="AB320" s="31" t="s">
        <v>1174</v>
      </c>
    </row>
    <row r="321" spans="1:28">
      <c r="A321" s="63" t="s">
        <v>48</v>
      </c>
      <c r="B321" s="29" t="s">
        <v>55</v>
      </c>
      <c r="C321" s="29" t="s">
        <v>1088</v>
      </c>
      <c r="D321" s="76"/>
      <c r="H321" s="48"/>
      <c r="J321" s="31" t="str">
        <f t="shared" si="8"/>
        <v>AssetInspectionPoint.FindingL1</v>
      </c>
      <c r="K321" s="31" t="b">
        <f t="shared" si="9"/>
        <v>1</v>
      </c>
      <c r="L321" s="101" t="str">
        <f>_xlfn.XLOOKUP(J321,'Field Complete (Q1 2026)'!H:H,'Field Complete (Q1 2026)'!F:F,"")</f>
        <v/>
      </c>
      <c r="M321" s="31" t="s">
        <v>55</v>
      </c>
      <c r="N321" s="31">
        <v>24</v>
      </c>
      <c r="O321" s="31" t="s">
        <v>1088</v>
      </c>
      <c r="P321" s="31" t="s">
        <v>1089</v>
      </c>
      <c r="Q321" s="31" t="s">
        <v>198</v>
      </c>
      <c r="R321" s="31"/>
      <c r="S321" s="31" t="s">
        <v>1090</v>
      </c>
      <c r="T321" s="31" t="s">
        <v>1063</v>
      </c>
      <c r="U321" s="31" t="s">
        <v>14</v>
      </c>
      <c r="V321" s="31" t="s">
        <v>14</v>
      </c>
      <c r="W321" s="31" t="s">
        <v>14</v>
      </c>
      <c r="X321" s="31" t="s">
        <v>15</v>
      </c>
      <c r="Y321" s="31" t="s">
        <v>95</v>
      </c>
      <c r="Z321" s="31"/>
      <c r="AA321" s="31" t="s">
        <v>14</v>
      </c>
      <c r="AB321" s="31" t="s">
        <v>1175</v>
      </c>
    </row>
    <row r="322" spans="1:28">
      <c r="A322" s="63" t="s">
        <v>48</v>
      </c>
      <c r="B322" s="29" t="s">
        <v>55</v>
      </c>
      <c r="C322" s="29" t="s">
        <v>1093</v>
      </c>
      <c r="D322" s="76"/>
      <c r="H322" s="48"/>
      <c r="J322" s="31" t="str">
        <f t="shared" si="8"/>
        <v>AssetInspectionPoint.FindingL2</v>
      </c>
      <c r="K322" s="31" t="b">
        <f t="shared" si="9"/>
        <v>1</v>
      </c>
      <c r="L322" s="101" t="str">
        <f>_xlfn.XLOOKUP(J322,'Field Complete (Q1 2026)'!H:H,'Field Complete (Q1 2026)'!F:F,"")</f>
        <v/>
      </c>
      <c r="M322" s="31" t="s">
        <v>55</v>
      </c>
      <c r="N322" s="31">
        <v>25</v>
      </c>
      <c r="O322" s="31" t="s">
        <v>1093</v>
      </c>
      <c r="P322" s="31" t="s">
        <v>1094</v>
      </c>
      <c r="Q322" s="31" t="s">
        <v>198</v>
      </c>
      <c r="R322" s="31"/>
      <c r="S322" s="31" t="s">
        <v>1095</v>
      </c>
      <c r="T322" s="31" t="s">
        <v>1063</v>
      </c>
      <c r="U322" s="31" t="s">
        <v>14</v>
      </c>
      <c r="V322" s="31" t="s">
        <v>14</v>
      </c>
      <c r="W322" s="31" t="s">
        <v>14</v>
      </c>
      <c r="X322" s="31" t="s">
        <v>15</v>
      </c>
      <c r="Y322" s="31" t="s">
        <v>95</v>
      </c>
      <c r="Z322" s="31"/>
      <c r="AA322" s="31" t="s">
        <v>14</v>
      </c>
      <c r="AB322" s="31" t="s">
        <v>1176</v>
      </c>
    </row>
    <row r="323" spans="1:28">
      <c r="A323" s="63" t="s">
        <v>48</v>
      </c>
      <c r="B323" s="29" t="s">
        <v>55</v>
      </c>
      <c r="C323" s="29" t="s">
        <v>1097</v>
      </c>
      <c r="D323" s="76"/>
      <c r="H323" s="48"/>
      <c r="J323" s="31" t="str">
        <f t="shared" si="8"/>
        <v>AssetInspectionPoint.FindingL3</v>
      </c>
      <c r="K323" s="31" t="b">
        <f t="shared" si="9"/>
        <v>1</v>
      </c>
      <c r="L323" s="101" t="str">
        <f>_xlfn.XLOOKUP(J323,'Field Complete (Q1 2026)'!H:H,'Field Complete (Q1 2026)'!F:F,"")</f>
        <v/>
      </c>
      <c r="M323" s="31" t="s">
        <v>55</v>
      </c>
      <c r="N323" s="31">
        <v>26</v>
      </c>
      <c r="O323" s="31" t="s">
        <v>1097</v>
      </c>
      <c r="P323" s="31" t="s">
        <v>1098</v>
      </c>
      <c r="Q323" s="31" t="s">
        <v>198</v>
      </c>
      <c r="R323" s="31"/>
      <c r="S323" s="31" t="s">
        <v>1099</v>
      </c>
      <c r="T323" s="31" t="s">
        <v>1063</v>
      </c>
      <c r="U323" s="31" t="s">
        <v>14</v>
      </c>
      <c r="V323" s="31" t="s">
        <v>14</v>
      </c>
      <c r="W323" s="31" t="s">
        <v>14</v>
      </c>
      <c r="X323" s="31" t="s">
        <v>15</v>
      </c>
      <c r="Y323" s="31" t="s">
        <v>95</v>
      </c>
      <c r="Z323" s="31"/>
      <c r="AA323" s="31" t="s">
        <v>14</v>
      </c>
      <c r="AB323" s="31" t="s">
        <v>1177</v>
      </c>
    </row>
    <row r="324" spans="1:28">
      <c r="A324" s="63" t="s">
        <v>48</v>
      </c>
      <c r="B324" s="29" t="s">
        <v>55</v>
      </c>
      <c r="C324" s="29" t="s">
        <v>1101</v>
      </c>
      <c r="D324" s="76"/>
      <c r="H324" s="48"/>
      <c r="J324" s="31" t="str">
        <f t="shared" ref="J324:J387" si="10">CONCATENATE(SUBSTITUTE(B324," ",""),".",SUBSTITUTE(C324," ",""))</f>
        <v>AssetInspectionPoint.InspectionMethod</v>
      </c>
      <c r="K324" s="31" t="b">
        <f t="shared" ref="K324:K387" si="11">J324=AB324</f>
        <v>1</v>
      </c>
      <c r="L324" s="101" t="str">
        <f>_xlfn.XLOOKUP(J324,'Field Complete (Q1 2026)'!H:H,'Field Complete (Q1 2026)'!F:F,"")</f>
        <v/>
      </c>
      <c r="M324" s="31" t="s">
        <v>55</v>
      </c>
      <c r="N324" s="31">
        <v>27</v>
      </c>
      <c r="O324" s="31" t="s">
        <v>1101</v>
      </c>
      <c r="P324" s="31" t="s">
        <v>1102</v>
      </c>
      <c r="Q324" s="31" t="s">
        <v>1023</v>
      </c>
      <c r="R324" s="31" t="s">
        <v>1103</v>
      </c>
      <c r="S324" s="31" t="s">
        <v>1104</v>
      </c>
      <c r="T324" s="31" t="s">
        <v>13</v>
      </c>
      <c r="U324" s="31" t="s">
        <v>1178</v>
      </c>
      <c r="V324" s="31" t="s">
        <v>1179</v>
      </c>
      <c r="W324" s="31" t="s">
        <v>1180</v>
      </c>
      <c r="X324" s="31" t="s">
        <v>15</v>
      </c>
      <c r="Y324" s="31" t="s">
        <v>95</v>
      </c>
      <c r="Z324" s="31" t="s">
        <v>13</v>
      </c>
      <c r="AA324" s="31" t="s">
        <v>1105</v>
      </c>
      <c r="AB324" s="31" t="s">
        <v>1181</v>
      </c>
    </row>
    <row r="325" spans="1:28">
      <c r="A325" s="63" t="s">
        <v>48</v>
      </c>
      <c r="B325" s="29" t="s">
        <v>55</v>
      </c>
      <c r="C325" s="29" t="s">
        <v>1107</v>
      </c>
      <c r="D325" s="76"/>
      <c r="H325" s="48"/>
      <c r="J325" s="31" t="str">
        <f t="shared" si="10"/>
        <v>AssetInspectionPoint.InspectionMethodComment</v>
      </c>
      <c r="K325" s="31" t="b">
        <f t="shared" si="11"/>
        <v>1</v>
      </c>
      <c r="L325" s="101" t="str">
        <f>_xlfn.XLOOKUP(J325,'Field Complete (Q1 2026)'!H:H,'Field Complete (Q1 2026)'!F:F,"")</f>
        <v/>
      </c>
      <c r="M325" s="31" t="s">
        <v>55</v>
      </c>
      <c r="N325" s="31">
        <v>28</v>
      </c>
      <c r="O325" s="31" t="s">
        <v>1107</v>
      </c>
      <c r="P325" s="31" t="s">
        <v>1108</v>
      </c>
      <c r="Q325" s="31" t="s">
        <v>1023</v>
      </c>
      <c r="R325" s="31"/>
      <c r="S325" s="31" t="s">
        <v>1109</v>
      </c>
      <c r="T325" s="31" t="s">
        <v>13</v>
      </c>
      <c r="U325" s="31" t="s">
        <v>1182</v>
      </c>
      <c r="V325" s="31" t="s">
        <v>14</v>
      </c>
      <c r="W325" s="31" t="s">
        <v>14</v>
      </c>
      <c r="X325" s="31" t="s">
        <v>15</v>
      </c>
      <c r="Y325" s="31" t="s">
        <v>87</v>
      </c>
      <c r="Z325" s="31" t="s">
        <v>13</v>
      </c>
      <c r="AA325" s="31" t="s">
        <v>14</v>
      </c>
      <c r="AB325" s="31" t="s">
        <v>1183</v>
      </c>
    </row>
    <row r="326" spans="1:28">
      <c r="A326" s="63" t="s">
        <v>48</v>
      </c>
      <c r="B326" s="29" t="s">
        <v>55</v>
      </c>
      <c r="C326" s="29" t="s">
        <v>1112</v>
      </c>
      <c r="D326" s="76"/>
      <c r="H326" s="48"/>
      <c r="J326" s="31" t="str">
        <f t="shared" si="10"/>
        <v>AssetInspectionPoint.DataCaptureSensorType</v>
      </c>
      <c r="K326" s="31" t="b">
        <f t="shared" si="11"/>
        <v>1</v>
      </c>
      <c r="L326" s="101" t="str">
        <f>_xlfn.XLOOKUP(J326,'Field Complete (Q1 2026)'!H:H,'Field Complete (Q1 2026)'!F:F,"")</f>
        <v/>
      </c>
      <c r="M326" s="31" t="s">
        <v>55</v>
      </c>
      <c r="N326" s="31">
        <v>29</v>
      </c>
      <c r="O326" s="31" t="s">
        <v>1112</v>
      </c>
      <c r="P326" s="31" t="s">
        <v>1113</v>
      </c>
      <c r="Q326" s="31" t="s">
        <v>116</v>
      </c>
      <c r="R326" s="31" t="s">
        <v>1114</v>
      </c>
      <c r="S326" s="31" t="s">
        <v>1115</v>
      </c>
      <c r="T326" s="31" t="s">
        <v>1063</v>
      </c>
      <c r="U326" s="31" t="s">
        <v>14</v>
      </c>
      <c r="V326" s="31" t="s">
        <v>14</v>
      </c>
      <c r="W326" s="31" t="s">
        <v>14</v>
      </c>
      <c r="X326" s="31" t="s">
        <v>588</v>
      </c>
      <c r="Y326" s="31" t="s">
        <v>95</v>
      </c>
      <c r="Z326" s="31"/>
      <c r="AA326" s="31" t="s">
        <v>14</v>
      </c>
      <c r="AB326" s="31" t="s">
        <v>1184</v>
      </c>
    </row>
    <row r="327" spans="1:28">
      <c r="A327" s="63" t="s">
        <v>48</v>
      </c>
      <c r="B327" s="29" t="s">
        <v>55</v>
      </c>
      <c r="C327" s="29" t="s">
        <v>1117</v>
      </c>
      <c r="D327" s="76"/>
      <c r="H327" s="48"/>
      <c r="J327" s="31" t="str">
        <f t="shared" si="10"/>
        <v>AssetInspectionPoint.DataCaptureSensorTypeComment</v>
      </c>
      <c r="K327" s="31" t="b">
        <f t="shared" si="11"/>
        <v>1</v>
      </c>
      <c r="L327" s="101" t="str">
        <f>_xlfn.XLOOKUP(J327,'Field Complete (Q1 2026)'!H:H,'Field Complete (Q1 2026)'!F:F,"")</f>
        <v/>
      </c>
      <c r="M327" s="31" t="s">
        <v>55</v>
      </c>
      <c r="N327" s="31">
        <v>30</v>
      </c>
      <c r="O327" s="31" t="s">
        <v>1117</v>
      </c>
      <c r="P327" s="31" t="s">
        <v>1118</v>
      </c>
      <c r="Q327" s="31" t="s">
        <v>83</v>
      </c>
      <c r="R327" s="31"/>
      <c r="S327" s="31" t="s">
        <v>1119</v>
      </c>
      <c r="T327" s="31" t="s">
        <v>13</v>
      </c>
      <c r="U327" s="31" t="s">
        <v>14</v>
      </c>
      <c r="V327" s="31" t="s">
        <v>14</v>
      </c>
      <c r="W327" s="31" t="s">
        <v>14</v>
      </c>
      <c r="X327" s="31" t="s">
        <v>588</v>
      </c>
      <c r="Y327" s="31" t="s">
        <v>95</v>
      </c>
      <c r="Z327" s="31"/>
      <c r="AA327" s="31" t="s">
        <v>14</v>
      </c>
      <c r="AB327" s="31" t="s">
        <v>1185</v>
      </c>
    </row>
    <row r="328" spans="1:28">
      <c r="A328" s="63" t="s">
        <v>48</v>
      </c>
      <c r="B328" s="29" t="s">
        <v>55</v>
      </c>
      <c r="C328" s="29" t="s">
        <v>1121</v>
      </c>
      <c r="D328" s="76"/>
      <c r="H328" s="48"/>
      <c r="J328" s="31" t="str">
        <f t="shared" si="10"/>
        <v>AssetInspectionPoint.FieldNotes</v>
      </c>
      <c r="K328" s="31" t="b">
        <f t="shared" si="11"/>
        <v>1</v>
      </c>
      <c r="L328" s="101" t="str">
        <f>_xlfn.XLOOKUP(J328,'Field Complete (Q1 2026)'!H:H,'Field Complete (Q1 2026)'!F:F,"")</f>
        <v/>
      </c>
      <c r="M328" s="31" t="s">
        <v>55</v>
      </c>
      <c r="N328" s="31">
        <v>31</v>
      </c>
      <c r="O328" s="31" t="s">
        <v>1121</v>
      </c>
      <c r="P328" s="31" t="s">
        <v>1121</v>
      </c>
      <c r="Q328" s="31" t="s">
        <v>1123</v>
      </c>
      <c r="R328" s="31"/>
      <c r="S328" s="31" t="s">
        <v>1124</v>
      </c>
      <c r="T328" s="31" t="s">
        <v>13</v>
      </c>
      <c r="U328" s="31" t="s">
        <v>1186</v>
      </c>
      <c r="V328" s="31" t="s">
        <v>14</v>
      </c>
      <c r="W328" s="31" t="s">
        <v>14</v>
      </c>
      <c r="X328" s="31" t="s">
        <v>1085</v>
      </c>
      <c r="Y328" s="31" t="s">
        <v>95</v>
      </c>
      <c r="Z328" s="31"/>
      <c r="AA328" s="31"/>
      <c r="AB328" s="31" t="s">
        <v>1187</v>
      </c>
    </row>
    <row r="329" spans="1:28">
      <c r="A329" s="64" t="s">
        <v>48</v>
      </c>
      <c r="B329" s="19" t="s">
        <v>55</v>
      </c>
      <c r="C329" s="19" t="s">
        <v>400</v>
      </c>
      <c r="D329" s="77"/>
      <c r="E329" s="54"/>
      <c r="F329" s="54"/>
      <c r="G329" s="54"/>
      <c r="H329" s="55"/>
      <c r="J329" s="31" t="str">
        <f t="shared" si="10"/>
        <v>AssetInspectionPoint.HFTDClass</v>
      </c>
      <c r="K329" s="31" t="b">
        <f t="shared" si="11"/>
        <v>1</v>
      </c>
      <c r="L329" s="101" t="str">
        <f>_xlfn.XLOOKUP(J329,'Field Complete (Q1 2026)'!H:H,'Field Complete (Q1 2026)'!F:F,"")</f>
        <v/>
      </c>
      <c r="M329" s="31" t="s">
        <v>55</v>
      </c>
      <c r="N329" s="31">
        <v>32</v>
      </c>
      <c r="O329" s="31" t="s">
        <v>400</v>
      </c>
      <c r="P329" s="31" t="s">
        <v>401</v>
      </c>
      <c r="Q329" s="31" t="s">
        <v>100</v>
      </c>
      <c r="R329" s="31" t="s">
        <v>402</v>
      </c>
      <c r="S329" s="31" t="s">
        <v>1188</v>
      </c>
      <c r="T329" s="31" t="s">
        <v>13</v>
      </c>
      <c r="U329" s="31" t="s">
        <v>14</v>
      </c>
      <c r="V329" s="31" t="s">
        <v>14</v>
      </c>
      <c r="W329" s="31" t="s">
        <v>14</v>
      </c>
      <c r="X329" s="31" t="s">
        <v>15</v>
      </c>
      <c r="Y329" s="31" t="s">
        <v>95</v>
      </c>
      <c r="Z329" s="31" t="s">
        <v>13</v>
      </c>
      <c r="AA329" s="31"/>
      <c r="AB329" s="31" t="s">
        <v>1189</v>
      </c>
    </row>
    <row r="330" spans="1:28">
      <c r="A330" s="35" t="s">
        <v>48</v>
      </c>
      <c r="B330" s="12" t="s">
        <v>57</v>
      </c>
      <c r="C330" s="12" t="s">
        <v>999</v>
      </c>
      <c r="D330" s="75"/>
      <c r="E330" s="52"/>
      <c r="F330" s="52"/>
      <c r="G330" s="52"/>
      <c r="H330" s="53"/>
      <c r="J330" s="31" t="str">
        <f t="shared" si="10"/>
        <v>AssetInspectionPolygon.AiID</v>
      </c>
      <c r="K330" s="31" t="b">
        <f t="shared" si="11"/>
        <v>1</v>
      </c>
      <c r="L330" s="101" t="str">
        <f>_xlfn.XLOOKUP(J330,'Field Complete (Q1 2026)'!H:H,'Field Complete (Q1 2026)'!F:F,"")</f>
        <v/>
      </c>
      <c r="M330" s="31" t="s">
        <v>57</v>
      </c>
      <c r="N330" s="31">
        <v>1</v>
      </c>
      <c r="O330" s="31" t="s">
        <v>999</v>
      </c>
      <c r="P330" s="31" t="s">
        <v>1000</v>
      </c>
      <c r="Q330" s="31" t="s">
        <v>83</v>
      </c>
      <c r="R330" s="31"/>
      <c r="S330" s="31" t="s">
        <v>1190</v>
      </c>
      <c r="T330" s="31" t="s">
        <v>15</v>
      </c>
      <c r="U330" s="31" t="s">
        <v>1191</v>
      </c>
      <c r="V330" s="31" t="s">
        <v>14</v>
      </c>
      <c r="W330" s="31" t="s">
        <v>14</v>
      </c>
      <c r="X330" s="31" t="s">
        <v>588</v>
      </c>
      <c r="Y330" s="31" t="s">
        <v>14</v>
      </c>
      <c r="Z330" s="31" t="s">
        <v>15</v>
      </c>
      <c r="AA330" s="31"/>
      <c r="AB330" s="31" t="s">
        <v>1192</v>
      </c>
    </row>
    <row r="331" spans="1:28">
      <c r="A331" s="38" t="s">
        <v>48</v>
      </c>
      <c r="B331" t="s">
        <v>57</v>
      </c>
      <c r="C331" t="s">
        <v>98</v>
      </c>
      <c r="D331" s="76"/>
      <c r="H331" s="48"/>
      <c r="J331" s="31" t="str">
        <f t="shared" si="10"/>
        <v>AssetInspectionPolygon.UtilityID</v>
      </c>
      <c r="K331" s="31" t="b">
        <f t="shared" si="11"/>
        <v>1</v>
      </c>
      <c r="L331" s="101" t="str">
        <f>_xlfn.XLOOKUP(J331,'Field Complete (Q1 2026)'!H:H,'Field Complete (Q1 2026)'!F:F,"")</f>
        <v/>
      </c>
      <c r="M331" s="31" t="s">
        <v>57</v>
      </c>
      <c r="N331" s="31">
        <v>2</v>
      </c>
      <c r="O331" s="31" t="s">
        <v>98</v>
      </c>
      <c r="P331" s="31" t="s">
        <v>99</v>
      </c>
      <c r="Q331" s="31" t="s">
        <v>100</v>
      </c>
      <c r="R331" s="31" t="s">
        <v>101</v>
      </c>
      <c r="S331" s="31" t="s">
        <v>102</v>
      </c>
      <c r="T331" s="31" t="s">
        <v>15</v>
      </c>
      <c r="U331" s="31" t="s">
        <v>1191</v>
      </c>
      <c r="V331" s="31" t="s">
        <v>14</v>
      </c>
      <c r="W331" s="31" t="s">
        <v>14</v>
      </c>
      <c r="X331" s="31" t="s">
        <v>15</v>
      </c>
      <c r="Y331" s="31" t="s">
        <v>14</v>
      </c>
      <c r="Z331" s="31" t="s">
        <v>15</v>
      </c>
      <c r="AA331" s="31"/>
      <c r="AB331" s="31" t="s">
        <v>1193</v>
      </c>
    </row>
    <row r="332" spans="1:28">
      <c r="A332" s="38" t="s">
        <v>48</v>
      </c>
      <c r="B332" t="s">
        <v>57</v>
      </c>
      <c r="C332" t="s">
        <v>1005</v>
      </c>
      <c r="D332" s="76"/>
      <c r="H332" s="48"/>
      <c r="J332" s="31" t="str">
        <f t="shared" si="10"/>
        <v>AssetInspectionPolygon.UMATID</v>
      </c>
      <c r="K332" s="31" t="b">
        <f t="shared" si="11"/>
        <v>1</v>
      </c>
      <c r="L332" s="101" t="str">
        <f>_xlfn.XLOOKUP(J332,'Field Complete (Q1 2026)'!H:H,'Field Complete (Q1 2026)'!F:F,"")</f>
        <v/>
      </c>
      <c r="M332" s="31" t="s">
        <v>57</v>
      </c>
      <c r="N332" s="31">
        <v>3</v>
      </c>
      <c r="O332" s="31" t="s">
        <v>1005</v>
      </c>
      <c r="P332" s="31" t="s">
        <v>1006</v>
      </c>
      <c r="Q332" s="31" t="s">
        <v>83</v>
      </c>
      <c r="R332" s="31"/>
      <c r="S332" s="31" t="s">
        <v>1194</v>
      </c>
      <c r="T332" s="31" t="s">
        <v>15</v>
      </c>
      <c r="U332" s="31" t="s">
        <v>1191</v>
      </c>
      <c r="V332" s="31" t="s">
        <v>14</v>
      </c>
      <c r="W332" s="31" t="s">
        <v>14</v>
      </c>
      <c r="X332" s="31" t="s">
        <v>588</v>
      </c>
      <c r="Y332" s="31" t="s">
        <v>14</v>
      </c>
      <c r="Z332" s="31" t="s">
        <v>13</v>
      </c>
      <c r="AA332" s="31" t="s">
        <v>14</v>
      </c>
      <c r="AB332" s="31" t="s">
        <v>1195</v>
      </c>
    </row>
    <row r="333" spans="1:28">
      <c r="A333" s="38" t="s">
        <v>48</v>
      </c>
      <c r="B333" t="s">
        <v>57</v>
      </c>
      <c r="C333" t="s">
        <v>1009</v>
      </c>
      <c r="D333" s="76"/>
      <c r="H333" s="48"/>
      <c r="J333" s="31" t="str">
        <f t="shared" si="10"/>
        <v>AssetInspectionPolygon.ActivityClass</v>
      </c>
      <c r="K333" s="31" t="b">
        <f t="shared" si="11"/>
        <v>1</v>
      </c>
      <c r="L333" s="101" t="str">
        <f>_xlfn.XLOOKUP(J333,'Field Complete (Q1 2026)'!H:H,'Field Complete (Q1 2026)'!F:F,"")</f>
        <v/>
      </c>
      <c r="M333" s="31" t="s">
        <v>57</v>
      </c>
      <c r="N333" s="31">
        <v>4</v>
      </c>
      <c r="O333" s="31" t="s">
        <v>1009</v>
      </c>
      <c r="P333" s="31" t="s">
        <v>1010</v>
      </c>
      <c r="Q333" s="31" t="s">
        <v>1011</v>
      </c>
      <c r="R333" s="31" t="s">
        <v>1012</v>
      </c>
      <c r="S333" s="31" t="s">
        <v>1013</v>
      </c>
      <c r="T333" s="31" t="s">
        <v>15</v>
      </c>
      <c r="U333" s="31" t="s">
        <v>1191</v>
      </c>
      <c r="V333" s="31" t="s">
        <v>14</v>
      </c>
      <c r="W333" s="31" t="s">
        <v>14</v>
      </c>
      <c r="X333" s="31" t="s">
        <v>15</v>
      </c>
      <c r="Y333" s="31" t="s">
        <v>14</v>
      </c>
      <c r="Z333" s="31" t="s">
        <v>13</v>
      </c>
      <c r="AA333" s="31" t="s">
        <v>14</v>
      </c>
      <c r="AB333" s="31" t="s">
        <v>1196</v>
      </c>
    </row>
    <row r="334" spans="1:28">
      <c r="A334" s="38" t="s">
        <v>48</v>
      </c>
      <c r="B334" t="s">
        <v>57</v>
      </c>
      <c r="C334" t="s">
        <v>373</v>
      </c>
      <c r="D334" s="76"/>
      <c r="H334" s="48"/>
      <c r="J334" s="31" t="str">
        <f t="shared" si="10"/>
        <v>AssetInspectionPolygon.AssetID</v>
      </c>
      <c r="K334" s="31" t="b">
        <f t="shared" si="11"/>
        <v>1</v>
      </c>
      <c r="L334" s="101" t="str">
        <f>_xlfn.XLOOKUP(J334,'Field Complete (Q1 2026)'!H:H,'Field Complete (Q1 2026)'!F:F,"")</f>
        <v/>
      </c>
      <c r="M334" s="31" t="s">
        <v>57</v>
      </c>
      <c r="N334" s="31">
        <v>5</v>
      </c>
      <c r="O334" s="31" t="s">
        <v>373</v>
      </c>
      <c r="P334" s="31" t="s">
        <v>374</v>
      </c>
      <c r="Q334" s="31" t="s">
        <v>83</v>
      </c>
      <c r="R334" s="31"/>
      <c r="S334" s="31" t="s">
        <v>1141</v>
      </c>
      <c r="T334" s="31" t="s">
        <v>15</v>
      </c>
      <c r="U334" s="31" t="s">
        <v>1191</v>
      </c>
      <c r="V334" s="31" t="s">
        <v>14</v>
      </c>
      <c r="W334" s="31" t="s">
        <v>14</v>
      </c>
      <c r="X334" s="31" t="s">
        <v>588</v>
      </c>
      <c r="Y334" s="31" t="s">
        <v>14</v>
      </c>
      <c r="Z334" s="31" t="s">
        <v>13</v>
      </c>
      <c r="AA334" s="31"/>
      <c r="AB334" s="31" t="s">
        <v>1197</v>
      </c>
    </row>
    <row r="335" spans="1:28">
      <c r="A335" s="38" t="s">
        <v>48</v>
      </c>
      <c r="B335" t="s">
        <v>57</v>
      </c>
      <c r="C335" t="s">
        <v>386</v>
      </c>
      <c r="D335" s="76"/>
      <c r="H335" s="48"/>
      <c r="J335" s="31" t="str">
        <f t="shared" si="10"/>
        <v>AssetInspectionPolygon.AssetFeature</v>
      </c>
      <c r="K335" s="31" t="b">
        <f t="shared" si="11"/>
        <v>1</v>
      </c>
      <c r="L335" s="101" t="str">
        <f>_xlfn.XLOOKUP(J335,'Field Complete (Q1 2026)'!H:H,'Field Complete (Q1 2026)'!F:F,"")</f>
        <v/>
      </c>
      <c r="M335" s="31" t="s">
        <v>57</v>
      </c>
      <c r="N335" s="31">
        <v>6</v>
      </c>
      <c r="O335" s="31" t="s">
        <v>386</v>
      </c>
      <c r="P335" s="31" t="s">
        <v>387</v>
      </c>
      <c r="Q335" s="31" t="s">
        <v>130</v>
      </c>
      <c r="R335" s="31" t="s">
        <v>1143</v>
      </c>
      <c r="S335" s="31" t="s">
        <v>1144</v>
      </c>
      <c r="T335" s="31" t="s">
        <v>15</v>
      </c>
      <c r="U335" s="31" t="s">
        <v>1191</v>
      </c>
      <c r="V335" s="31" t="s">
        <v>14</v>
      </c>
      <c r="W335" s="31" t="s">
        <v>14</v>
      </c>
      <c r="X335" s="31" t="s">
        <v>588</v>
      </c>
      <c r="Y335" s="31" t="s">
        <v>14</v>
      </c>
      <c r="Z335" s="31" t="s">
        <v>13</v>
      </c>
      <c r="AA335" s="31" t="s">
        <v>14</v>
      </c>
      <c r="AB335" s="31" t="s">
        <v>1198</v>
      </c>
    </row>
    <row r="336" spans="1:28">
      <c r="A336" s="38" t="s">
        <v>48</v>
      </c>
      <c r="B336" t="s">
        <v>57</v>
      </c>
      <c r="C336" t="s">
        <v>81</v>
      </c>
      <c r="D336" s="76"/>
      <c r="H336" s="48"/>
      <c r="J336" s="31" t="str">
        <f t="shared" si="10"/>
        <v>AssetInspectionPolygon.SegmentID</v>
      </c>
      <c r="K336" s="31" t="b">
        <f t="shared" si="11"/>
        <v>1</v>
      </c>
      <c r="L336" s="101" t="str">
        <f>_xlfn.XLOOKUP(J336,'Field Complete (Q1 2026)'!H:H,'Field Complete (Q1 2026)'!F:F,"")</f>
        <v/>
      </c>
      <c r="M336" s="31" t="s">
        <v>57</v>
      </c>
      <c r="N336" s="31">
        <v>7</v>
      </c>
      <c r="O336" s="31" t="s">
        <v>81</v>
      </c>
      <c r="P336" s="31" t="s">
        <v>82</v>
      </c>
      <c r="Q336" s="31" t="s">
        <v>83</v>
      </c>
      <c r="R336" s="31"/>
      <c r="S336" s="31" t="s">
        <v>1146</v>
      </c>
      <c r="T336" s="31" t="s">
        <v>15</v>
      </c>
      <c r="U336" s="31" t="s">
        <v>1191</v>
      </c>
      <c r="V336" s="31" t="s">
        <v>14</v>
      </c>
      <c r="W336" s="31" t="s">
        <v>14</v>
      </c>
      <c r="X336" s="31" t="s">
        <v>588</v>
      </c>
      <c r="Y336" s="31" t="s">
        <v>14</v>
      </c>
      <c r="Z336" s="31" t="s">
        <v>13</v>
      </c>
      <c r="AA336" s="31" t="s">
        <v>14</v>
      </c>
      <c r="AB336" s="31" t="s">
        <v>1199</v>
      </c>
    </row>
    <row r="337" spans="1:28">
      <c r="A337" s="38" t="s">
        <v>48</v>
      </c>
      <c r="B337" t="s">
        <v>57</v>
      </c>
      <c r="C337" t="s">
        <v>89</v>
      </c>
      <c r="D337" s="76"/>
      <c r="H337" s="48"/>
      <c r="J337" s="31" t="str">
        <f t="shared" si="10"/>
        <v>AssetInspectionPolygon.CircuitID</v>
      </c>
      <c r="K337" s="31" t="b">
        <f t="shared" si="11"/>
        <v>1</v>
      </c>
      <c r="L337" s="101" t="str">
        <f>_xlfn.XLOOKUP(J337,'Field Complete (Q1 2026)'!H:H,'Field Complete (Q1 2026)'!F:F,"")</f>
        <v/>
      </c>
      <c r="M337" s="31" t="s">
        <v>57</v>
      </c>
      <c r="N337" s="31">
        <v>8</v>
      </c>
      <c r="O337" s="31" t="s">
        <v>89</v>
      </c>
      <c r="P337" s="31" t="s">
        <v>90</v>
      </c>
      <c r="Q337" s="31" t="s">
        <v>83</v>
      </c>
      <c r="R337" s="31"/>
      <c r="S337" s="31" t="s">
        <v>1149</v>
      </c>
      <c r="T337" s="31" t="s">
        <v>15</v>
      </c>
      <c r="U337" s="31" t="s">
        <v>1191</v>
      </c>
      <c r="V337" s="31" t="s">
        <v>14</v>
      </c>
      <c r="W337" s="31" t="s">
        <v>14</v>
      </c>
      <c r="X337" s="31" t="s">
        <v>301</v>
      </c>
      <c r="Y337" s="31" t="s">
        <v>14</v>
      </c>
      <c r="Z337" s="31" t="s">
        <v>13</v>
      </c>
      <c r="AA337" s="31"/>
      <c r="AB337" s="31" t="s">
        <v>1200</v>
      </c>
    </row>
    <row r="338" spans="1:28">
      <c r="A338" s="38" t="s">
        <v>48</v>
      </c>
      <c r="B338" t="s">
        <v>57</v>
      </c>
      <c r="C338" t="s">
        <v>306</v>
      </c>
      <c r="D338" s="76"/>
      <c r="H338" s="48"/>
      <c r="J338" s="31" t="str">
        <f t="shared" si="10"/>
        <v>AssetInspectionPolygon.LineClass</v>
      </c>
      <c r="K338" s="31" t="b">
        <f t="shared" si="11"/>
        <v>1</v>
      </c>
      <c r="L338" s="101" t="str">
        <f>_xlfn.XLOOKUP(J338,'Field Complete (Q1 2026)'!H:H,'Field Complete (Q1 2026)'!F:F,"")</f>
        <v/>
      </c>
      <c r="M338" s="31" t="s">
        <v>57</v>
      </c>
      <c r="N338" s="31">
        <v>9</v>
      </c>
      <c r="O338" s="31" t="s">
        <v>306</v>
      </c>
      <c r="P338" s="31" t="s">
        <v>307</v>
      </c>
      <c r="Q338" s="31" t="s">
        <v>116</v>
      </c>
      <c r="R338" s="31" t="s">
        <v>431</v>
      </c>
      <c r="S338" s="31" t="s">
        <v>1201</v>
      </c>
      <c r="T338" s="31" t="s">
        <v>15</v>
      </c>
      <c r="U338" s="31" t="s">
        <v>1191</v>
      </c>
      <c r="V338" s="31" t="s">
        <v>14</v>
      </c>
      <c r="W338" s="31" t="s">
        <v>14</v>
      </c>
      <c r="X338" s="31" t="s">
        <v>15</v>
      </c>
      <c r="Y338" s="31" t="s">
        <v>14</v>
      </c>
      <c r="Z338" s="31" t="s">
        <v>13</v>
      </c>
      <c r="AA338" s="31" t="s">
        <v>14</v>
      </c>
      <c r="AB338" s="31" t="s">
        <v>1202</v>
      </c>
    </row>
    <row r="339" spans="1:28">
      <c r="A339" s="38" t="s">
        <v>48</v>
      </c>
      <c r="B339" t="s">
        <v>57</v>
      </c>
      <c r="C339" t="s">
        <v>1026</v>
      </c>
      <c r="D339" s="76"/>
      <c r="H339" s="48"/>
      <c r="J339" s="31" t="str">
        <f t="shared" si="10"/>
        <v>AssetInspectionPolygon.WMPInitiative</v>
      </c>
      <c r="K339" s="31" t="b">
        <f t="shared" si="11"/>
        <v>1</v>
      </c>
      <c r="L339" s="101" t="str">
        <f>_xlfn.XLOOKUP(J339,'Field Complete (Q1 2026)'!H:H,'Field Complete (Q1 2026)'!F:F,"")</f>
        <v/>
      </c>
      <c r="M339" s="31" t="s">
        <v>57</v>
      </c>
      <c r="N339" s="31">
        <v>10</v>
      </c>
      <c r="O339" s="31" t="s">
        <v>1026</v>
      </c>
      <c r="P339" s="31" t="s">
        <v>1027</v>
      </c>
      <c r="Q339" s="31" t="s">
        <v>1028</v>
      </c>
      <c r="R339" s="31"/>
      <c r="S339" s="31" t="s">
        <v>1029</v>
      </c>
      <c r="T339" s="31" t="s">
        <v>15</v>
      </c>
      <c r="U339" s="31" t="s">
        <v>1191</v>
      </c>
      <c r="V339" s="31" t="s">
        <v>14</v>
      </c>
      <c r="W339" s="31" t="s">
        <v>14</v>
      </c>
      <c r="X339" s="31" t="s">
        <v>588</v>
      </c>
      <c r="Y339" s="31" t="s">
        <v>14</v>
      </c>
      <c r="Z339" s="31" t="s">
        <v>13</v>
      </c>
      <c r="AA339" s="31" t="s">
        <v>14</v>
      </c>
      <c r="AB339" s="31" t="s">
        <v>1203</v>
      </c>
    </row>
    <row r="340" spans="1:28">
      <c r="A340" s="38" t="s">
        <v>48</v>
      </c>
      <c r="B340" t="s">
        <v>57</v>
      </c>
      <c r="C340" t="s">
        <v>1031</v>
      </c>
      <c r="D340" s="76"/>
      <c r="H340" s="48"/>
      <c r="J340" s="31" t="str">
        <f t="shared" si="10"/>
        <v>AssetInspectionPolygon.WMPActivity</v>
      </c>
      <c r="K340" s="31" t="b">
        <f t="shared" si="11"/>
        <v>1</v>
      </c>
      <c r="L340" s="101" t="str">
        <f>_xlfn.XLOOKUP(J340,'Field Complete (Q1 2026)'!H:H,'Field Complete (Q1 2026)'!F:F,"")</f>
        <v/>
      </c>
      <c r="M340" s="31" t="s">
        <v>57</v>
      </c>
      <c r="N340" s="31">
        <v>11</v>
      </c>
      <c r="O340" s="31" t="s">
        <v>1031</v>
      </c>
      <c r="P340" s="31" t="s">
        <v>1032</v>
      </c>
      <c r="Q340" s="31" t="s">
        <v>1028</v>
      </c>
      <c r="R340" s="31"/>
      <c r="S340" s="31" t="s">
        <v>1204</v>
      </c>
      <c r="T340" s="31" t="s">
        <v>15</v>
      </c>
      <c r="U340" s="31" t="s">
        <v>1191</v>
      </c>
      <c r="V340" s="31" t="s">
        <v>14</v>
      </c>
      <c r="W340" s="31" t="s">
        <v>14</v>
      </c>
      <c r="X340" s="31" t="s">
        <v>1205</v>
      </c>
      <c r="Y340" s="31" t="s">
        <v>14</v>
      </c>
      <c r="Z340" s="31" t="s">
        <v>13</v>
      </c>
      <c r="AA340" s="31" t="s">
        <v>14</v>
      </c>
      <c r="AB340" s="31" t="s">
        <v>1206</v>
      </c>
    </row>
    <row r="341" spans="1:28">
      <c r="A341" s="38" t="s">
        <v>48</v>
      </c>
      <c r="B341" t="s">
        <v>57</v>
      </c>
      <c r="C341" t="s">
        <v>1035</v>
      </c>
      <c r="D341" s="76"/>
      <c r="H341" s="48"/>
      <c r="J341" s="31" t="str">
        <f t="shared" si="10"/>
        <v>AssetInspectionPolygon.ActivityDescription</v>
      </c>
      <c r="K341" s="31" t="b">
        <f t="shared" si="11"/>
        <v>1</v>
      </c>
      <c r="L341" s="101" t="str">
        <f>_xlfn.XLOOKUP(J341,'Field Complete (Q1 2026)'!H:H,'Field Complete (Q1 2026)'!F:F,"")</f>
        <v/>
      </c>
      <c r="M341" s="31" t="s">
        <v>57</v>
      </c>
      <c r="N341" s="31">
        <v>12</v>
      </c>
      <c r="O341" s="31" t="s">
        <v>1035</v>
      </c>
      <c r="P341" s="31" t="s">
        <v>1036</v>
      </c>
      <c r="Q341" s="31" t="s">
        <v>1028</v>
      </c>
      <c r="R341" s="31"/>
      <c r="S341" s="31" t="s">
        <v>1037</v>
      </c>
      <c r="T341" s="31" t="s">
        <v>15</v>
      </c>
      <c r="U341" s="31" t="s">
        <v>1191</v>
      </c>
      <c r="V341" s="31" t="s">
        <v>14</v>
      </c>
      <c r="W341" s="31" t="s">
        <v>14</v>
      </c>
      <c r="X341" s="31" t="s">
        <v>1205</v>
      </c>
      <c r="Y341" s="31" t="s">
        <v>95</v>
      </c>
      <c r="Z341" s="31"/>
      <c r="AA341" s="31"/>
      <c r="AB341" s="31" t="s">
        <v>1207</v>
      </c>
    </row>
    <row r="342" spans="1:28">
      <c r="A342" s="38" t="s">
        <v>48</v>
      </c>
      <c r="B342" t="s">
        <v>57</v>
      </c>
      <c r="C342" t="s">
        <v>1039</v>
      </c>
      <c r="D342" s="76"/>
      <c r="H342" s="48"/>
      <c r="J342" s="31" t="str">
        <f t="shared" si="10"/>
        <v>AssetInspectionPolygon.InspectionProgramName</v>
      </c>
      <c r="K342" s="31" t="b">
        <f t="shared" si="11"/>
        <v>1</v>
      </c>
      <c r="L342" s="101" t="str">
        <f>_xlfn.XLOOKUP(J342,'Field Complete (Q1 2026)'!H:H,'Field Complete (Q1 2026)'!F:F,"")</f>
        <v/>
      </c>
      <c r="M342" s="31" t="s">
        <v>57</v>
      </c>
      <c r="N342" s="31">
        <v>13</v>
      </c>
      <c r="O342" s="31" t="s">
        <v>1039</v>
      </c>
      <c r="P342" s="31" t="s">
        <v>1040</v>
      </c>
      <c r="Q342" s="31" t="s">
        <v>1023</v>
      </c>
      <c r="R342" s="31"/>
      <c r="S342" s="31" t="s">
        <v>1208</v>
      </c>
      <c r="T342" s="31" t="s">
        <v>15</v>
      </c>
      <c r="U342" s="31" t="s">
        <v>1191</v>
      </c>
      <c r="V342" s="31" t="s">
        <v>14</v>
      </c>
      <c r="W342" s="31" t="s">
        <v>14</v>
      </c>
      <c r="X342" s="31" t="s">
        <v>1205</v>
      </c>
      <c r="Y342" s="31" t="s">
        <v>14</v>
      </c>
      <c r="Z342" s="31" t="s">
        <v>13</v>
      </c>
      <c r="AA342" s="31" t="s">
        <v>14</v>
      </c>
      <c r="AB342" s="31" t="s">
        <v>1209</v>
      </c>
    </row>
    <row r="343" spans="1:28">
      <c r="A343" s="38" t="s">
        <v>48</v>
      </c>
      <c r="B343" t="s">
        <v>57</v>
      </c>
      <c r="C343" t="s">
        <v>1043</v>
      </c>
      <c r="D343" s="76"/>
      <c r="H343" s="48"/>
      <c r="J343" s="31" t="str">
        <f t="shared" si="10"/>
        <v>AssetInspectionPolygon.WMPSection</v>
      </c>
      <c r="K343" s="31" t="b">
        <f t="shared" si="11"/>
        <v>1</v>
      </c>
      <c r="L343" s="101" t="str">
        <f>_xlfn.XLOOKUP(J343,'Field Complete (Q1 2026)'!H:H,'Field Complete (Q1 2026)'!F:F,"")</f>
        <v/>
      </c>
      <c r="M343" s="31" t="s">
        <v>57</v>
      </c>
      <c r="N343" s="31">
        <v>14</v>
      </c>
      <c r="O343" s="31" t="s">
        <v>1043</v>
      </c>
      <c r="P343" s="31" t="s">
        <v>1044</v>
      </c>
      <c r="Q343" s="31" t="s">
        <v>1011</v>
      </c>
      <c r="R343" s="31"/>
      <c r="S343" s="31" t="s">
        <v>1045</v>
      </c>
      <c r="T343" s="31" t="s">
        <v>15</v>
      </c>
      <c r="U343" s="31" t="s">
        <v>1191</v>
      </c>
      <c r="V343" s="31" t="s">
        <v>14</v>
      </c>
      <c r="W343" s="31" t="s">
        <v>14</v>
      </c>
      <c r="X343" s="31" t="s">
        <v>588</v>
      </c>
      <c r="Y343" s="31" t="s">
        <v>14</v>
      </c>
      <c r="Z343" s="31" t="s">
        <v>13</v>
      </c>
      <c r="AA343" s="31"/>
      <c r="AB343" s="31" t="s">
        <v>1210</v>
      </c>
    </row>
    <row r="344" spans="1:28">
      <c r="A344" s="38" t="s">
        <v>48</v>
      </c>
      <c r="B344" t="s">
        <v>57</v>
      </c>
      <c r="C344" t="s">
        <v>1047</v>
      </c>
      <c r="D344" s="76"/>
      <c r="H344" s="48"/>
      <c r="J344" s="31" t="str">
        <f t="shared" si="10"/>
        <v>AssetInspectionPolygon.UnitsRepresented</v>
      </c>
      <c r="K344" s="31" t="b">
        <f t="shared" si="11"/>
        <v>1</v>
      </c>
      <c r="L344" s="101" t="str">
        <f>_xlfn.XLOOKUP(J344,'Field Complete (Q1 2026)'!H:H,'Field Complete (Q1 2026)'!F:F,"")</f>
        <v/>
      </c>
      <c r="M344" s="31" t="s">
        <v>57</v>
      </c>
      <c r="N344" s="31">
        <v>15</v>
      </c>
      <c r="O344" s="31" t="s">
        <v>1047</v>
      </c>
      <c r="P344" s="31" t="s">
        <v>1048</v>
      </c>
      <c r="Q344" s="31" t="s">
        <v>136</v>
      </c>
      <c r="R344" s="31"/>
      <c r="S344" s="31" t="s">
        <v>1211</v>
      </c>
      <c r="T344" s="31" t="s">
        <v>15</v>
      </c>
      <c r="U344" s="31" t="s">
        <v>1191</v>
      </c>
      <c r="V344" s="31" t="s">
        <v>14</v>
      </c>
      <c r="W344" s="31" t="s">
        <v>14</v>
      </c>
      <c r="X344" s="31" t="s">
        <v>588</v>
      </c>
      <c r="Y344" s="31" t="s">
        <v>14</v>
      </c>
      <c r="Z344" s="31" t="s">
        <v>13</v>
      </c>
      <c r="AA344" s="31" t="s">
        <v>14</v>
      </c>
      <c r="AB344" s="31" t="s">
        <v>1212</v>
      </c>
    </row>
    <row r="345" spans="1:28">
      <c r="A345" s="38" t="s">
        <v>48</v>
      </c>
      <c r="B345" t="s">
        <v>57</v>
      </c>
      <c r="C345" t="s">
        <v>1051</v>
      </c>
      <c r="D345" s="76"/>
      <c r="H345" s="48"/>
      <c r="J345" s="31" t="str">
        <f t="shared" si="10"/>
        <v>AssetInspectionPolygon.InspectionStartDate</v>
      </c>
      <c r="K345" s="31" t="b">
        <f t="shared" si="11"/>
        <v>1</v>
      </c>
      <c r="L345" s="101" t="str">
        <f>_xlfn.XLOOKUP(J345,'Field Complete (Q1 2026)'!H:H,'Field Complete (Q1 2026)'!F:F,"")</f>
        <v/>
      </c>
      <c r="M345" s="31" t="s">
        <v>57</v>
      </c>
      <c r="N345" s="31">
        <v>16</v>
      </c>
      <c r="O345" s="31" t="s">
        <v>1051</v>
      </c>
      <c r="P345" s="31" t="s">
        <v>1052</v>
      </c>
      <c r="Q345" s="31" t="s">
        <v>175</v>
      </c>
      <c r="R345" s="31"/>
      <c r="S345" s="31" t="s">
        <v>1053</v>
      </c>
      <c r="T345" s="31" t="s">
        <v>15</v>
      </c>
      <c r="U345" s="31" t="s">
        <v>1191</v>
      </c>
      <c r="V345" s="31" t="s">
        <v>14</v>
      </c>
      <c r="W345" s="31" t="s">
        <v>14</v>
      </c>
      <c r="X345" s="31" t="s">
        <v>15</v>
      </c>
      <c r="Y345" s="31" t="s">
        <v>14</v>
      </c>
      <c r="Z345" s="31" t="s">
        <v>13</v>
      </c>
      <c r="AA345" s="31" t="s">
        <v>14</v>
      </c>
      <c r="AB345" s="31" t="s">
        <v>1213</v>
      </c>
    </row>
    <row r="346" spans="1:28">
      <c r="A346" s="38" t="s">
        <v>48</v>
      </c>
      <c r="B346" t="s">
        <v>57</v>
      </c>
      <c r="C346" t="s">
        <v>1055</v>
      </c>
      <c r="D346" s="76"/>
      <c r="H346" s="48"/>
      <c r="J346" s="31" t="str">
        <f t="shared" si="10"/>
        <v>AssetInspectionPolygon.InspectionEndDate</v>
      </c>
      <c r="K346" s="31" t="b">
        <f t="shared" si="11"/>
        <v>1</v>
      </c>
      <c r="L346" s="101" t="str">
        <f>_xlfn.XLOOKUP(J346,'Field Complete (Q1 2026)'!H:H,'Field Complete (Q1 2026)'!F:F,"")</f>
        <v/>
      </c>
      <c r="M346" s="31" t="s">
        <v>57</v>
      </c>
      <c r="N346" s="31">
        <v>17</v>
      </c>
      <c r="O346" s="31" t="s">
        <v>1055</v>
      </c>
      <c r="P346" s="31" t="s">
        <v>1056</v>
      </c>
      <c r="Q346" s="31" t="s">
        <v>175</v>
      </c>
      <c r="R346" s="31"/>
      <c r="S346" s="31" t="s">
        <v>1057</v>
      </c>
      <c r="T346" s="31" t="s">
        <v>15</v>
      </c>
      <c r="U346" s="31" t="s">
        <v>1191</v>
      </c>
      <c r="V346" s="31" t="s">
        <v>14</v>
      </c>
      <c r="W346" s="31" t="s">
        <v>14</v>
      </c>
      <c r="X346" s="31" t="s">
        <v>15</v>
      </c>
      <c r="Y346" s="31" t="s">
        <v>14</v>
      </c>
      <c r="Z346" s="31" t="s">
        <v>13</v>
      </c>
      <c r="AA346" s="31" t="s">
        <v>14</v>
      </c>
      <c r="AB346" s="31" t="s">
        <v>1214</v>
      </c>
    </row>
    <row r="347" spans="1:28">
      <c r="A347" s="38" t="s">
        <v>48</v>
      </c>
      <c r="B347" t="s">
        <v>57</v>
      </c>
      <c r="C347" t="s">
        <v>1059</v>
      </c>
      <c r="D347" s="76"/>
      <c r="H347" s="48"/>
      <c r="J347" s="31" t="str">
        <f t="shared" si="10"/>
        <v>AssetInspectionPolygon.PerformedBy</v>
      </c>
      <c r="K347" s="31" t="b">
        <f t="shared" si="11"/>
        <v>1</v>
      </c>
      <c r="L347" s="101" t="str">
        <f>_xlfn.XLOOKUP(J347,'Field Complete (Q1 2026)'!H:H,'Field Complete (Q1 2026)'!F:F,"")</f>
        <v/>
      </c>
      <c r="M347" s="31" t="s">
        <v>57</v>
      </c>
      <c r="N347" s="31">
        <v>18</v>
      </c>
      <c r="O347" s="31" t="s">
        <v>1059</v>
      </c>
      <c r="P347" s="31" t="s">
        <v>1060</v>
      </c>
      <c r="Q347" s="31" t="s">
        <v>116</v>
      </c>
      <c r="R347" s="31" t="s">
        <v>1061</v>
      </c>
      <c r="S347" s="31" t="s">
        <v>1062</v>
      </c>
      <c r="T347" s="31" t="s">
        <v>15</v>
      </c>
      <c r="U347" s="31" t="s">
        <v>1191</v>
      </c>
      <c r="V347" s="31" t="s">
        <v>14</v>
      </c>
      <c r="W347" s="31" t="s">
        <v>14</v>
      </c>
      <c r="X347" s="31" t="s">
        <v>15</v>
      </c>
      <c r="Y347" s="31" t="s">
        <v>14</v>
      </c>
      <c r="Z347" s="31" t="s">
        <v>13</v>
      </c>
      <c r="AA347" s="31" t="s">
        <v>14</v>
      </c>
      <c r="AB347" s="31" t="s">
        <v>1215</v>
      </c>
    </row>
    <row r="348" spans="1:28">
      <c r="A348" s="38" t="s">
        <v>48</v>
      </c>
      <c r="B348" t="s">
        <v>57</v>
      </c>
      <c r="C348" t="s">
        <v>1065</v>
      </c>
      <c r="D348" s="76"/>
      <c r="H348" s="48"/>
      <c r="J348" s="31" t="str">
        <f t="shared" si="10"/>
        <v>AssetInspectionPolygon.PerformedByComment</v>
      </c>
      <c r="K348" s="31" t="b">
        <f t="shared" si="11"/>
        <v>1</v>
      </c>
      <c r="L348" s="101" t="str">
        <f>_xlfn.XLOOKUP(J348,'Field Complete (Q1 2026)'!H:H,'Field Complete (Q1 2026)'!F:F,"")</f>
        <v/>
      </c>
      <c r="M348" s="31" t="s">
        <v>57</v>
      </c>
      <c r="N348" s="31">
        <v>19</v>
      </c>
      <c r="O348" s="31" t="s">
        <v>1065</v>
      </c>
      <c r="P348" s="31" t="s">
        <v>1066</v>
      </c>
      <c r="Q348" s="31" t="s">
        <v>83</v>
      </c>
      <c r="R348" s="31"/>
      <c r="S348" s="31" t="s">
        <v>1216</v>
      </c>
      <c r="T348" s="31" t="s">
        <v>15</v>
      </c>
      <c r="U348" s="31" t="s">
        <v>1191</v>
      </c>
      <c r="V348" s="31" t="s">
        <v>14</v>
      </c>
      <c r="W348" s="31" t="s">
        <v>14</v>
      </c>
      <c r="X348" s="31" t="s">
        <v>15</v>
      </c>
      <c r="Y348" s="31" t="s">
        <v>14</v>
      </c>
      <c r="Z348" s="31" t="s">
        <v>13</v>
      </c>
      <c r="AA348" s="31" t="s">
        <v>14</v>
      </c>
      <c r="AB348" s="31" t="s">
        <v>1217</v>
      </c>
    </row>
    <row r="349" spans="1:28">
      <c r="A349" s="38" t="s">
        <v>48</v>
      </c>
      <c r="B349" t="s">
        <v>57</v>
      </c>
      <c r="C349" t="s">
        <v>1070</v>
      </c>
      <c r="D349" s="76"/>
      <c r="H349" s="48"/>
      <c r="J349" s="31" t="str">
        <f t="shared" si="10"/>
        <v>AssetInspectionPolygon.InspectionType</v>
      </c>
      <c r="K349" s="31" t="b">
        <f t="shared" si="11"/>
        <v>1</v>
      </c>
      <c r="L349" s="101" t="str">
        <f>_xlfn.XLOOKUP(J349,'Field Complete (Q1 2026)'!H:H,'Field Complete (Q1 2026)'!F:F,"")</f>
        <v/>
      </c>
      <c r="M349" s="31" t="s">
        <v>57</v>
      </c>
      <c r="N349" s="31">
        <v>20</v>
      </c>
      <c r="O349" s="31" t="s">
        <v>1070</v>
      </c>
      <c r="P349" s="31" t="s">
        <v>1071</v>
      </c>
      <c r="Q349" s="31" t="s">
        <v>130</v>
      </c>
      <c r="R349" s="31" t="s">
        <v>1072</v>
      </c>
      <c r="S349" s="31" t="s">
        <v>1073</v>
      </c>
      <c r="T349" s="31" t="s">
        <v>15</v>
      </c>
      <c r="U349" s="31" t="s">
        <v>1191</v>
      </c>
      <c r="V349" s="31" t="s">
        <v>14</v>
      </c>
      <c r="W349" s="31" t="s">
        <v>14</v>
      </c>
      <c r="X349" s="31" t="s">
        <v>15</v>
      </c>
      <c r="Y349" s="31" t="s">
        <v>14</v>
      </c>
      <c r="Z349" s="31" t="s">
        <v>13</v>
      </c>
      <c r="AA349" s="31" t="s">
        <v>14</v>
      </c>
      <c r="AB349" s="31" t="s">
        <v>1218</v>
      </c>
    </row>
    <row r="350" spans="1:28">
      <c r="A350" s="38" t="s">
        <v>48</v>
      </c>
      <c r="B350" t="s">
        <v>57</v>
      </c>
      <c r="C350" t="s">
        <v>1075</v>
      </c>
      <c r="D350" s="76"/>
      <c r="H350" s="48"/>
      <c r="J350" s="31" t="str">
        <f t="shared" si="10"/>
        <v>AssetInspectionPolygon.InspectionTypeComment</v>
      </c>
      <c r="K350" s="31" t="b">
        <f t="shared" si="11"/>
        <v>1</v>
      </c>
      <c r="L350" s="101" t="str">
        <f>_xlfn.XLOOKUP(J350,'Field Complete (Q1 2026)'!H:H,'Field Complete (Q1 2026)'!F:F,"")</f>
        <v/>
      </c>
      <c r="M350" s="31" t="s">
        <v>57</v>
      </c>
      <c r="N350" s="31">
        <v>21</v>
      </c>
      <c r="O350" s="31" t="s">
        <v>1075</v>
      </c>
      <c r="P350" s="31" t="s">
        <v>1076</v>
      </c>
      <c r="Q350" s="31" t="s">
        <v>1028</v>
      </c>
      <c r="R350" s="31"/>
      <c r="S350" s="31" t="s">
        <v>1077</v>
      </c>
      <c r="T350" s="31" t="s">
        <v>15</v>
      </c>
      <c r="U350" s="31" t="s">
        <v>1191</v>
      </c>
      <c r="V350" s="31" t="s">
        <v>14</v>
      </c>
      <c r="W350" s="31" t="s">
        <v>14</v>
      </c>
      <c r="X350" s="31" t="s">
        <v>15</v>
      </c>
      <c r="Y350" s="31" t="s">
        <v>14</v>
      </c>
      <c r="Z350" s="31" t="s">
        <v>13</v>
      </c>
      <c r="AA350" s="31" t="s">
        <v>14</v>
      </c>
      <c r="AB350" s="31" t="s">
        <v>1219</v>
      </c>
    </row>
    <row r="351" spans="1:28">
      <c r="A351" s="38" t="s">
        <v>48</v>
      </c>
      <c r="B351" t="s">
        <v>57</v>
      </c>
      <c r="C351" t="s">
        <v>1080</v>
      </c>
      <c r="D351" s="76"/>
      <c r="H351" s="48"/>
      <c r="J351" s="31" t="str">
        <f t="shared" si="10"/>
        <v>AssetInspectionPolygon.InspectionComment</v>
      </c>
      <c r="K351" s="31" t="b">
        <f t="shared" si="11"/>
        <v>1</v>
      </c>
      <c r="L351" s="101" t="str">
        <f>_xlfn.XLOOKUP(J351,'Field Complete (Q1 2026)'!H:H,'Field Complete (Q1 2026)'!F:F,"")</f>
        <v/>
      </c>
      <c r="M351" s="31" t="s">
        <v>57</v>
      </c>
      <c r="N351" s="31">
        <v>22</v>
      </c>
      <c r="O351" s="31" t="s">
        <v>1080</v>
      </c>
      <c r="P351" s="31" t="s">
        <v>1081</v>
      </c>
      <c r="Q351" s="31" t="s">
        <v>1023</v>
      </c>
      <c r="R351" s="31"/>
      <c r="S351" s="31" t="s">
        <v>1082</v>
      </c>
      <c r="T351" s="31" t="s">
        <v>15</v>
      </c>
      <c r="U351" s="31" t="s">
        <v>1191</v>
      </c>
      <c r="V351" s="31" t="s">
        <v>14</v>
      </c>
      <c r="W351" s="31" t="s">
        <v>14</v>
      </c>
      <c r="X351" s="31" t="s">
        <v>1085</v>
      </c>
      <c r="Y351" s="31" t="s">
        <v>14</v>
      </c>
      <c r="Z351" s="31" t="s">
        <v>13</v>
      </c>
      <c r="AA351" s="31" t="s">
        <v>14</v>
      </c>
      <c r="AB351" s="31" t="s">
        <v>1220</v>
      </c>
    </row>
    <row r="352" spans="1:28">
      <c r="A352" s="38" t="s">
        <v>48</v>
      </c>
      <c r="B352" t="s">
        <v>57</v>
      </c>
      <c r="C352" t="s">
        <v>1088</v>
      </c>
      <c r="D352" s="76"/>
      <c r="H352" s="48"/>
      <c r="J352" s="31" t="str">
        <f t="shared" si="10"/>
        <v>AssetInspectionPolygon.FindingL1</v>
      </c>
      <c r="K352" s="31" t="b">
        <f t="shared" si="11"/>
        <v>1</v>
      </c>
      <c r="L352" s="101" t="str">
        <f>_xlfn.XLOOKUP(J352,'Field Complete (Q1 2026)'!H:H,'Field Complete (Q1 2026)'!F:F,"")</f>
        <v/>
      </c>
      <c r="M352" s="31" t="s">
        <v>57</v>
      </c>
      <c r="N352" s="31">
        <v>23</v>
      </c>
      <c r="O352" s="31" t="s">
        <v>1088</v>
      </c>
      <c r="P352" s="31" t="s">
        <v>1089</v>
      </c>
      <c r="Q352" s="31" t="s">
        <v>198</v>
      </c>
      <c r="R352" s="31"/>
      <c r="S352" s="31" t="s">
        <v>1090</v>
      </c>
      <c r="T352" s="31" t="s">
        <v>15</v>
      </c>
      <c r="U352" s="31" t="s">
        <v>1191</v>
      </c>
      <c r="V352" s="31" t="s">
        <v>14</v>
      </c>
      <c r="W352" s="31" t="s">
        <v>14</v>
      </c>
      <c r="X352" s="31" t="s">
        <v>15</v>
      </c>
      <c r="Y352" s="31" t="s">
        <v>14</v>
      </c>
      <c r="Z352" s="31" t="s">
        <v>13</v>
      </c>
      <c r="AA352" s="31" t="s">
        <v>14</v>
      </c>
      <c r="AB352" s="31" t="s">
        <v>1221</v>
      </c>
    </row>
    <row r="353" spans="1:28">
      <c r="A353" s="38" t="s">
        <v>48</v>
      </c>
      <c r="B353" t="s">
        <v>57</v>
      </c>
      <c r="C353" t="s">
        <v>1093</v>
      </c>
      <c r="D353" s="76"/>
      <c r="H353" s="48"/>
      <c r="J353" s="31" t="str">
        <f t="shared" si="10"/>
        <v>AssetInspectionPolygon.FindingL2</v>
      </c>
      <c r="K353" s="31" t="b">
        <f t="shared" si="11"/>
        <v>1</v>
      </c>
      <c r="L353" s="101" t="str">
        <f>_xlfn.XLOOKUP(J353,'Field Complete (Q1 2026)'!H:H,'Field Complete (Q1 2026)'!F:F,"")</f>
        <v/>
      </c>
      <c r="M353" s="31" t="s">
        <v>57</v>
      </c>
      <c r="N353" s="31">
        <v>24</v>
      </c>
      <c r="O353" s="31" t="s">
        <v>1093</v>
      </c>
      <c r="P353" s="31" t="s">
        <v>1094</v>
      </c>
      <c r="Q353" s="31" t="s">
        <v>198</v>
      </c>
      <c r="R353" s="31"/>
      <c r="S353" s="31" t="s">
        <v>1095</v>
      </c>
      <c r="T353" s="31" t="s">
        <v>15</v>
      </c>
      <c r="U353" s="31" t="s">
        <v>1191</v>
      </c>
      <c r="V353" s="31" t="s">
        <v>14</v>
      </c>
      <c r="W353" s="31" t="s">
        <v>14</v>
      </c>
      <c r="X353" s="31" t="s">
        <v>15</v>
      </c>
      <c r="Y353" s="31" t="s">
        <v>14</v>
      </c>
      <c r="Z353" s="31" t="s">
        <v>13</v>
      </c>
      <c r="AA353" s="31" t="s">
        <v>14</v>
      </c>
      <c r="AB353" s="31" t="s">
        <v>1222</v>
      </c>
    </row>
    <row r="354" spans="1:28">
      <c r="A354" s="38" t="s">
        <v>48</v>
      </c>
      <c r="B354" t="s">
        <v>57</v>
      </c>
      <c r="C354" t="s">
        <v>1097</v>
      </c>
      <c r="D354" s="76"/>
      <c r="H354" s="48"/>
      <c r="J354" s="31" t="str">
        <f t="shared" si="10"/>
        <v>AssetInspectionPolygon.FindingL3</v>
      </c>
      <c r="K354" s="31" t="b">
        <f t="shared" si="11"/>
        <v>1</v>
      </c>
      <c r="L354" s="101" t="str">
        <f>_xlfn.XLOOKUP(J354,'Field Complete (Q1 2026)'!H:H,'Field Complete (Q1 2026)'!F:F,"")</f>
        <v/>
      </c>
      <c r="M354" s="31" t="s">
        <v>57</v>
      </c>
      <c r="N354" s="31">
        <v>25</v>
      </c>
      <c r="O354" s="31" t="s">
        <v>1097</v>
      </c>
      <c r="P354" s="31" t="s">
        <v>1098</v>
      </c>
      <c r="Q354" s="31" t="s">
        <v>198</v>
      </c>
      <c r="R354" s="31"/>
      <c r="S354" s="31" t="s">
        <v>1099</v>
      </c>
      <c r="T354" s="31" t="s">
        <v>15</v>
      </c>
      <c r="U354" s="31" t="s">
        <v>1191</v>
      </c>
      <c r="V354" s="31" t="s">
        <v>14</v>
      </c>
      <c r="W354" s="31" t="s">
        <v>14</v>
      </c>
      <c r="X354" s="31" t="s">
        <v>15</v>
      </c>
      <c r="Y354" s="31" t="s">
        <v>14</v>
      </c>
      <c r="Z354" s="31" t="s">
        <v>13</v>
      </c>
      <c r="AA354" s="31" t="s">
        <v>14</v>
      </c>
      <c r="AB354" s="31" t="s">
        <v>1223</v>
      </c>
    </row>
    <row r="355" spans="1:28">
      <c r="A355" s="38" t="s">
        <v>48</v>
      </c>
      <c r="B355" t="s">
        <v>57</v>
      </c>
      <c r="C355" t="s">
        <v>1101</v>
      </c>
      <c r="D355" s="76"/>
      <c r="H355" s="48"/>
      <c r="J355" s="31" t="str">
        <f t="shared" si="10"/>
        <v>AssetInspectionPolygon.InspectionMethod</v>
      </c>
      <c r="K355" s="31" t="b">
        <f t="shared" si="11"/>
        <v>1</v>
      </c>
      <c r="L355" s="101" t="str">
        <f>_xlfn.XLOOKUP(J355,'Field Complete (Q1 2026)'!H:H,'Field Complete (Q1 2026)'!F:F,"")</f>
        <v/>
      </c>
      <c r="M355" s="31" t="s">
        <v>57</v>
      </c>
      <c r="N355" s="31">
        <v>26</v>
      </c>
      <c r="O355" s="31" t="s">
        <v>1101</v>
      </c>
      <c r="P355" s="31" t="s">
        <v>1102</v>
      </c>
      <c r="Q355" s="31" t="s">
        <v>1023</v>
      </c>
      <c r="R355" s="31" t="s">
        <v>1103</v>
      </c>
      <c r="S355" s="31" t="s">
        <v>1224</v>
      </c>
      <c r="T355" s="31" t="s">
        <v>15</v>
      </c>
      <c r="U355" s="31" t="s">
        <v>1191</v>
      </c>
      <c r="V355" s="31" t="s">
        <v>14</v>
      </c>
      <c r="W355" s="31" t="s">
        <v>14</v>
      </c>
      <c r="X355" s="31" t="s">
        <v>15</v>
      </c>
      <c r="Y355" s="31" t="s">
        <v>14</v>
      </c>
      <c r="Z355" s="31" t="s">
        <v>13</v>
      </c>
      <c r="AA355" s="31" t="s">
        <v>1105</v>
      </c>
      <c r="AB355" s="31" t="s">
        <v>1225</v>
      </c>
    </row>
    <row r="356" spans="1:28">
      <c r="A356" s="38" t="s">
        <v>48</v>
      </c>
      <c r="B356" t="s">
        <v>57</v>
      </c>
      <c r="C356" t="s">
        <v>1107</v>
      </c>
      <c r="D356" s="76"/>
      <c r="H356" s="48"/>
      <c r="J356" s="31" t="str">
        <f t="shared" si="10"/>
        <v>AssetInspectionPolygon.InspectionMethodComment</v>
      </c>
      <c r="K356" s="31" t="b">
        <f t="shared" si="11"/>
        <v>1</v>
      </c>
      <c r="L356" s="101" t="str">
        <f>_xlfn.XLOOKUP(J356,'Field Complete (Q1 2026)'!H:H,'Field Complete (Q1 2026)'!F:F,"")</f>
        <v/>
      </c>
      <c r="M356" s="31" t="s">
        <v>57</v>
      </c>
      <c r="N356" s="31">
        <v>27</v>
      </c>
      <c r="O356" s="31" t="s">
        <v>1107</v>
      </c>
      <c r="P356" s="31" t="s">
        <v>1108</v>
      </c>
      <c r="Q356" s="31" t="s">
        <v>1023</v>
      </c>
      <c r="R356" s="31"/>
      <c r="S356" s="31" t="s">
        <v>1109</v>
      </c>
      <c r="T356" s="31" t="s">
        <v>15</v>
      </c>
      <c r="U356" s="31" t="s">
        <v>1191</v>
      </c>
      <c r="V356" s="31" t="s">
        <v>14</v>
      </c>
      <c r="W356" s="31" t="s">
        <v>14</v>
      </c>
      <c r="X356" s="31" t="s">
        <v>15</v>
      </c>
      <c r="Y356" s="31" t="s">
        <v>14</v>
      </c>
      <c r="Z356" s="31" t="s">
        <v>13</v>
      </c>
      <c r="AA356" s="31" t="s">
        <v>14</v>
      </c>
      <c r="AB356" s="31" t="s">
        <v>1226</v>
      </c>
    </row>
    <row r="357" spans="1:28">
      <c r="A357" s="38" t="s">
        <v>48</v>
      </c>
      <c r="B357" t="s">
        <v>57</v>
      </c>
      <c r="C357" t="s">
        <v>1112</v>
      </c>
      <c r="D357" s="76"/>
      <c r="H357" s="48"/>
      <c r="J357" s="31" t="str">
        <f t="shared" si="10"/>
        <v>AssetInspectionPolygon.DataCaptureSensorType</v>
      </c>
      <c r="K357" s="31" t="b">
        <f t="shared" si="11"/>
        <v>1</v>
      </c>
      <c r="L357" s="101" t="str">
        <f>_xlfn.XLOOKUP(J357,'Field Complete (Q1 2026)'!H:H,'Field Complete (Q1 2026)'!F:F,"")</f>
        <v/>
      </c>
      <c r="M357" s="31" t="s">
        <v>57</v>
      </c>
      <c r="N357" s="31">
        <v>28</v>
      </c>
      <c r="O357" s="31" t="s">
        <v>1112</v>
      </c>
      <c r="P357" s="31" t="s">
        <v>1113</v>
      </c>
      <c r="Q357" s="31" t="s">
        <v>116</v>
      </c>
      <c r="R357" s="31" t="s">
        <v>1114</v>
      </c>
      <c r="S357" s="31" t="s">
        <v>1115</v>
      </c>
      <c r="T357" s="31" t="s">
        <v>15</v>
      </c>
      <c r="U357" s="31" t="s">
        <v>1191</v>
      </c>
      <c r="V357" s="31" t="s">
        <v>14</v>
      </c>
      <c r="W357" s="31" t="s">
        <v>14</v>
      </c>
      <c r="X357" s="31" t="s">
        <v>15</v>
      </c>
      <c r="Y357" s="31" t="s">
        <v>14</v>
      </c>
      <c r="Z357" s="31" t="s">
        <v>13</v>
      </c>
      <c r="AA357" s="31" t="s">
        <v>14</v>
      </c>
      <c r="AB357" s="31" t="s">
        <v>1227</v>
      </c>
    </row>
    <row r="358" spans="1:28">
      <c r="A358" s="38" t="s">
        <v>48</v>
      </c>
      <c r="B358" t="s">
        <v>57</v>
      </c>
      <c r="C358" t="s">
        <v>1117</v>
      </c>
      <c r="D358" s="76"/>
      <c r="H358" s="48"/>
      <c r="J358" s="31" t="str">
        <f t="shared" si="10"/>
        <v>AssetInspectionPolygon.DataCaptureSensorTypeComment</v>
      </c>
      <c r="K358" s="31" t="b">
        <f t="shared" si="11"/>
        <v>1</v>
      </c>
      <c r="L358" s="101" t="str">
        <f>_xlfn.XLOOKUP(J358,'Field Complete (Q1 2026)'!H:H,'Field Complete (Q1 2026)'!F:F,"")</f>
        <v/>
      </c>
      <c r="M358" s="31" t="s">
        <v>57</v>
      </c>
      <c r="N358" s="31">
        <v>29</v>
      </c>
      <c r="O358" s="31" t="s">
        <v>1117</v>
      </c>
      <c r="P358" s="31" t="s">
        <v>1118</v>
      </c>
      <c r="Q358" s="31" t="s">
        <v>83</v>
      </c>
      <c r="R358" s="31"/>
      <c r="S358" s="31" t="s">
        <v>1119</v>
      </c>
      <c r="T358" s="31" t="s">
        <v>15</v>
      </c>
      <c r="U358" s="31" t="s">
        <v>1191</v>
      </c>
      <c r="V358" s="31" t="s">
        <v>14</v>
      </c>
      <c r="W358" s="31" t="s">
        <v>14</v>
      </c>
      <c r="X358" s="31" t="s">
        <v>15</v>
      </c>
      <c r="Y358" s="31" t="s">
        <v>14</v>
      </c>
      <c r="Z358" s="31" t="s">
        <v>13</v>
      </c>
      <c r="AA358" s="31" t="s">
        <v>14</v>
      </c>
      <c r="AB358" s="31" t="s">
        <v>1228</v>
      </c>
    </row>
    <row r="359" spans="1:28">
      <c r="A359" s="38" t="s">
        <v>48</v>
      </c>
      <c r="B359" t="s">
        <v>57</v>
      </c>
      <c r="C359" t="s">
        <v>1121</v>
      </c>
      <c r="D359" s="76"/>
      <c r="H359" s="48"/>
      <c r="J359" s="31" t="str">
        <f t="shared" si="10"/>
        <v>AssetInspectionPolygon.FieldNotes</v>
      </c>
      <c r="K359" s="31" t="b">
        <f t="shared" si="11"/>
        <v>1</v>
      </c>
      <c r="L359" s="101" t="str">
        <f>_xlfn.XLOOKUP(J359,'Field Complete (Q1 2026)'!H:H,'Field Complete (Q1 2026)'!F:F,"")</f>
        <v/>
      </c>
      <c r="M359" s="31" t="s">
        <v>57</v>
      </c>
      <c r="N359" s="31">
        <v>30</v>
      </c>
      <c r="O359" s="31" t="s">
        <v>1121</v>
      </c>
      <c r="P359" s="31" t="s">
        <v>1121</v>
      </c>
      <c r="Q359" s="31" t="s">
        <v>1123</v>
      </c>
      <c r="R359" s="31"/>
      <c r="S359" s="31" t="s">
        <v>1124</v>
      </c>
      <c r="T359" s="31" t="s">
        <v>15</v>
      </c>
      <c r="U359" s="31" t="s">
        <v>1191</v>
      </c>
      <c r="V359" s="31" t="s">
        <v>14</v>
      </c>
      <c r="W359" s="31" t="s">
        <v>14</v>
      </c>
      <c r="X359" s="31" t="s">
        <v>1085</v>
      </c>
      <c r="Y359" s="31" t="s">
        <v>95</v>
      </c>
      <c r="Z359" s="31"/>
      <c r="AA359" s="31"/>
      <c r="AB359" s="31" t="s">
        <v>1229</v>
      </c>
    </row>
    <row r="360" spans="1:28">
      <c r="A360" s="38" t="s">
        <v>48</v>
      </c>
      <c r="B360" t="s">
        <v>57</v>
      </c>
      <c r="C360" t="s">
        <v>400</v>
      </c>
      <c r="D360" s="76"/>
      <c r="H360" s="48"/>
      <c r="J360" s="31" t="str">
        <f t="shared" si="10"/>
        <v>AssetInspectionPolygon.HFTDClass</v>
      </c>
      <c r="K360" s="31" t="b">
        <f t="shared" si="11"/>
        <v>1</v>
      </c>
      <c r="L360" s="101" t="str">
        <f>_xlfn.XLOOKUP(J360,'Field Complete (Q1 2026)'!H:H,'Field Complete (Q1 2026)'!F:F,"")</f>
        <v/>
      </c>
      <c r="M360" s="31" t="s">
        <v>57</v>
      </c>
      <c r="N360" s="31">
        <v>31</v>
      </c>
      <c r="O360" s="31" t="s">
        <v>400</v>
      </c>
      <c r="P360" s="31" t="s">
        <v>401</v>
      </c>
      <c r="Q360" s="31" t="s">
        <v>116</v>
      </c>
      <c r="R360" s="31" t="s">
        <v>1130</v>
      </c>
      <c r="S360" s="31" t="s">
        <v>1230</v>
      </c>
      <c r="T360" s="31" t="s">
        <v>15</v>
      </c>
      <c r="U360" s="31" t="s">
        <v>1191</v>
      </c>
      <c r="V360" s="31" t="s">
        <v>14</v>
      </c>
      <c r="W360" s="31" t="s">
        <v>14</v>
      </c>
      <c r="X360" s="31" t="s">
        <v>15</v>
      </c>
      <c r="Y360" s="31" t="s">
        <v>14</v>
      </c>
      <c r="Z360" s="31" t="s">
        <v>13</v>
      </c>
      <c r="AA360" s="31"/>
      <c r="AB360" s="31" t="s">
        <v>1231</v>
      </c>
    </row>
    <row r="361" spans="1:28">
      <c r="A361" s="40" t="s">
        <v>48</v>
      </c>
      <c r="B361" s="13" t="s">
        <v>57</v>
      </c>
      <c r="C361" s="13" t="s">
        <v>1128</v>
      </c>
      <c r="D361" s="77"/>
      <c r="E361" s="54"/>
      <c r="F361" s="54"/>
      <c r="G361" s="54"/>
      <c r="H361" s="55"/>
      <c r="J361" s="31" t="str">
        <f t="shared" si="10"/>
        <v>AssetInspectionPolygon.HFTDClassComment</v>
      </c>
      <c r="K361" s="31" t="b">
        <f t="shared" si="11"/>
        <v>1</v>
      </c>
      <c r="L361" s="101" t="str">
        <f>_xlfn.XLOOKUP(J361,'Field Complete (Q1 2026)'!H:H,'Field Complete (Q1 2026)'!F:F,"")</f>
        <v/>
      </c>
      <c r="M361" s="31" t="s">
        <v>57</v>
      </c>
      <c r="N361" s="31">
        <v>32</v>
      </c>
      <c r="O361" s="31" t="s">
        <v>1128</v>
      </c>
      <c r="P361" s="31" t="s">
        <v>1129</v>
      </c>
      <c r="Q361" s="31" t="s">
        <v>83</v>
      </c>
      <c r="R361" s="31"/>
      <c r="S361" s="31" t="s">
        <v>1232</v>
      </c>
      <c r="T361" s="31" t="s">
        <v>15</v>
      </c>
      <c r="U361" s="31" t="s">
        <v>1191</v>
      </c>
      <c r="V361" s="31" t="s">
        <v>14</v>
      </c>
      <c r="W361" s="31" t="s">
        <v>14</v>
      </c>
      <c r="X361" s="31" t="s">
        <v>15</v>
      </c>
      <c r="Y361" s="31" t="s">
        <v>14</v>
      </c>
      <c r="Z361" s="31" t="s">
        <v>13</v>
      </c>
      <c r="AA361" s="31"/>
      <c r="AB361" s="31" t="s">
        <v>1233</v>
      </c>
    </row>
    <row r="362" spans="1:28">
      <c r="A362" s="62" t="s">
        <v>48</v>
      </c>
      <c r="B362" s="18" t="s">
        <v>59</v>
      </c>
      <c r="C362" s="18" t="s">
        <v>1234</v>
      </c>
      <c r="D362" s="75"/>
      <c r="E362" s="52"/>
      <c r="F362" s="52"/>
      <c r="G362" s="52"/>
      <c r="H362" s="53"/>
      <c r="J362" s="31" t="str">
        <f t="shared" si="10"/>
        <v>GridHardeningLine.GhID</v>
      </c>
      <c r="K362" s="31" t="b">
        <f t="shared" si="11"/>
        <v>1</v>
      </c>
      <c r="L362" s="101">
        <f>_xlfn.XLOOKUP(J362,'Field Complete (Q1 2026)'!H:H,'Field Complete (Q1 2026)'!F:F,"")</f>
        <v>1</v>
      </c>
      <c r="M362" s="31" t="s">
        <v>59</v>
      </c>
      <c r="N362" s="31">
        <v>1</v>
      </c>
      <c r="O362" s="31" t="s">
        <v>1234</v>
      </c>
      <c r="P362" s="31" t="s">
        <v>1235</v>
      </c>
      <c r="Q362" s="31" t="s">
        <v>83</v>
      </c>
      <c r="R362" s="31"/>
      <c r="S362" s="31" t="s">
        <v>1236</v>
      </c>
      <c r="T362" s="31" t="s">
        <v>13</v>
      </c>
      <c r="U362" s="31" t="s">
        <v>1237</v>
      </c>
      <c r="V362" s="31" t="s">
        <v>14</v>
      </c>
      <c r="W362" s="31" t="s">
        <v>14</v>
      </c>
      <c r="X362" s="31" t="s">
        <v>588</v>
      </c>
      <c r="Y362" s="31" t="s">
        <v>95</v>
      </c>
      <c r="Z362" s="31" t="s">
        <v>13</v>
      </c>
      <c r="AA362" s="31"/>
      <c r="AB362" s="31" t="s">
        <v>1238</v>
      </c>
    </row>
    <row r="363" spans="1:28">
      <c r="A363" s="63" t="s">
        <v>48</v>
      </c>
      <c r="B363" s="29" t="s">
        <v>59</v>
      </c>
      <c r="C363" s="29" t="s">
        <v>128</v>
      </c>
      <c r="D363" s="76"/>
      <c r="H363" s="48"/>
      <c r="J363" s="31" t="str">
        <f t="shared" si="10"/>
        <v>GridHardeningLine.AssetLocation</v>
      </c>
      <c r="K363" s="31" t="b">
        <f t="shared" si="11"/>
        <v>1</v>
      </c>
      <c r="L363" s="101">
        <f>_xlfn.XLOOKUP(J363,'Field Complete (Q1 2026)'!H:H,'Field Complete (Q1 2026)'!F:F,"")</f>
        <v>0.97619999999999996</v>
      </c>
      <c r="M363" s="31" t="s">
        <v>59</v>
      </c>
      <c r="N363" s="31">
        <v>2</v>
      </c>
      <c r="O363" s="31" t="s">
        <v>128</v>
      </c>
      <c r="P363" s="31" t="s">
        <v>129</v>
      </c>
      <c r="Q363" s="31" t="s">
        <v>130</v>
      </c>
      <c r="R363" s="31" t="s">
        <v>131</v>
      </c>
      <c r="S363" s="31" t="s">
        <v>316</v>
      </c>
      <c r="T363" s="31" t="s">
        <v>13</v>
      </c>
      <c r="U363" s="31" t="s">
        <v>1239</v>
      </c>
      <c r="V363" s="31" t="s">
        <v>14</v>
      </c>
      <c r="W363" s="31" t="s">
        <v>14</v>
      </c>
      <c r="X363" s="31" t="s">
        <v>15</v>
      </c>
      <c r="Y363" s="31" t="s">
        <v>95</v>
      </c>
      <c r="Z363" s="31" t="s">
        <v>13</v>
      </c>
      <c r="AA363" s="31" t="s">
        <v>384</v>
      </c>
      <c r="AB363" s="31" t="s">
        <v>1240</v>
      </c>
    </row>
    <row r="364" spans="1:28">
      <c r="A364" s="63" t="s">
        <v>48</v>
      </c>
      <c r="B364" s="29" t="s">
        <v>59</v>
      </c>
      <c r="C364" s="29" t="s">
        <v>98</v>
      </c>
      <c r="D364" s="76"/>
      <c r="H364" s="48"/>
      <c r="J364" s="31" t="str">
        <f t="shared" si="10"/>
        <v>GridHardeningLine.UtilityID</v>
      </c>
      <c r="K364" s="31" t="b">
        <f t="shared" si="11"/>
        <v>1</v>
      </c>
      <c r="L364" s="101">
        <f>_xlfn.XLOOKUP(J364,'Field Complete (Q1 2026)'!H:H,'Field Complete (Q1 2026)'!F:F,"")</f>
        <v>1</v>
      </c>
      <c r="M364" s="31" t="s">
        <v>59</v>
      </c>
      <c r="N364" s="31">
        <v>3</v>
      </c>
      <c r="O364" s="31" t="s">
        <v>98</v>
      </c>
      <c r="P364" s="31" t="s">
        <v>99</v>
      </c>
      <c r="Q364" s="31" t="s">
        <v>100</v>
      </c>
      <c r="R364" s="31" t="s">
        <v>101</v>
      </c>
      <c r="S364" s="31" t="s">
        <v>102</v>
      </c>
      <c r="T364" s="31" t="s">
        <v>13</v>
      </c>
      <c r="U364" s="31" t="s">
        <v>14</v>
      </c>
      <c r="V364" s="31" t="s">
        <v>14</v>
      </c>
      <c r="W364" s="31" t="s">
        <v>14</v>
      </c>
      <c r="X364" s="31" t="s">
        <v>15</v>
      </c>
      <c r="Y364" s="31" t="s">
        <v>95</v>
      </c>
      <c r="Z364" s="31" t="s">
        <v>13</v>
      </c>
      <c r="AA364" s="31"/>
      <c r="AB364" s="31" t="s">
        <v>1241</v>
      </c>
    </row>
    <row r="365" spans="1:28">
      <c r="A365" s="63" t="s">
        <v>48</v>
      </c>
      <c r="B365" s="29" t="s">
        <v>59</v>
      </c>
      <c r="C365" s="29" t="s">
        <v>1005</v>
      </c>
      <c r="D365" s="76"/>
      <c r="H365" s="48"/>
      <c r="J365" s="31" t="str">
        <f t="shared" si="10"/>
        <v>GridHardeningLine.UMATID</v>
      </c>
      <c r="K365" s="31" t="b">
        <f t="shared" si="11"/>
        <v>1</v>
      </c>
      <c r="L365" s="101">
        <f>_xlfn.XLOOKUP(J365,'Field Complete (Q1 2026)'!H:H,'Field Complete (Q1 2026)'!F:F,"")</f>
        <v>1</v>
      </c>
      <c r="M365" s="31" t="s">
        <v>59</v>
      </c>
      <c r="N365" s="31">
        <v>4</v>
      </c>
      <c r="O365" s="31" t="s">
        <v>1005</v>
      </c>
      <c r="P365" s="31" t="s">
        <v>1006</v>
      </c>
      <c r="Q365" s="31" t="s">
        <v>83</v>
      </c>
      <c r="R365" s="31"/>
      <c r="S365" s="31" t="s">
        <v>1242</v>
      </c>
      <c r="T365" s="31" t="s">
        <v>13</v>
      </c>
      <c r="U365" s="31" t="s">
        <v>14</v>
      </c>
      <c r="V365" s="31" t="s">
        <v>14</v>
      </c>
      <c r="W365" s="31" t="s">
        <v>14</v>
      </c>
      <c r="X365" s="31" t="s">
        <v>588</v>
      </c>
      <c r="Y365" s="31" t="s">
        <v>95</v>
      </c>
      <c r="Z365" s="31" t="s">
        <v>13</v>
      </c>
      <c r="AA365" s="31" t="s">
        <v>384</v>
      </c>
      <c r="AB365" s="31" t="s">
        <v>1243</v>
      </c>
    </row>
    <row r="366" spans="1:28">
      <c r="A366" s="63" t="s">
        <v>48</v>
      </c>
      <c r="B366" s="29" t="s">
        <v>59</v>
      </c>
      <c r="C366" s="29" t="s">
        <v>81</v>
      </c>
      <c r="D366" s="76"/>
      <c r="H366" s="48"/>
      <c r="J366" s="31" t="str">
        <f t="shared" si="10"/>
        <v>GridHardeningLine.SegmentID</v>
      </c>
      <c r="K366" s="31" t="b">
        <f t="shared" si="11"/>
        <v>1</v>
      </c>
      <c r="L366" s="101">
        <f>_xlfn.XLOOKUP(J366,'Field Complete (Q1 2026)'!H:H,'Field Complete (Q1 2026)'!F:F,"")</f>
        <v>0</v>
      </c>
      <c r="M366" s="31" t="s">
        <v>59</v>
      </c>
      <c r="N366" s="31">
        <v>5</v>
      </c>
      <c r="O366" s="31" t="s">
        <v>81</v>
      </c>
      <c r="P366" s="31" t="s">
        <v>82</v>
      </c>
      <c r="Q366" s="31" t="s">
        <v>83</v>
      </c>
      <c r="R366" s="31"/>
      <c r="S366" s="31" t="s">
        <v>1244</v>
      </c>
      <c r="T366" s="31" t="s">
        <v>15</v>
      </c>
      <c r="U366" s="31" t="s">
        <v>1245</v>
      </c>
      <c r="V366" s="31" t="s">
        <v>14</v>
      </c>
      <c r="W366" s="31" t="s">
        <v>14</v>
      </c>
      <c r="X366" s="31" t="s">
        <v>588</v>
      </c>
      <c r="Y366" s="31" t="s">
        <v>87</v>
      </c>
      <c r="Z366" s="31" t="s">
        <v>13</v>
      </c>
      <c r="AA366" s="31" t="s">
        <v>1246</v>
      </c>
      <c r="AB366" s="31" t="s">
        <v>1247</v>
      </c>
    </row>
    <row r="367" spans="1:28">
      <c r="A367" s="63" t="s">
        <v>48</v>
      </c>
      <c r="B367" s="29" t="s">
        <v>59</v>
      </c>
      <c r="C367" s="29" t="s">
        <v>89</v>
      </c>
      <c r="D367" s="76"/>
      <c r="H367" s="48"/>
      <c r="J367" s="31" t="str">
        <f t="shared" si="10"/>
        <v>GridHardeningLine.CircuitID</v>
      </c>
      <c r="K367" s="31" t="b">
        <f t="shared" si="11"/>
        <v>1</v>
      </c>
      <c r="L367" s="101">
        <f>_xlfn.XLOOKUP(J367,'Field Complete (Q1 2026)'!H:H,'Field Complete (Q1 2026)'!F:F,"")</f>
        <v>1</v>
      </c>
      <c r="M367" s="31" t="s">
        <v>59</v>
      </c>
      <c r="N367" s="31">
        <v>6</v>
      </c>
      <c r="O367" s="31" t="s">
        <v>89</v>
      </c>
      <c r="P367" s="31" t="s">
        <v>90</v>
      </c>
      <c r="Q367" s="31" t="s">
        <v>83</v>
      </c>
      <c r="R367" s="31"/>
      <c r="S367" s="31" t="s">
        <v>1248</v>
      </c>
      <c r="T367" s="31" t="s">
        <v>168</v>
      </c>
      <c r="U367" s="31" t="s">
        <v>92</v>
      </c>
      <c r="V367" s="31" t="s">
        <v>93</v>
      </c>
      <c r="W367" s="31" t="s">
        <v>251</v>
      </c>
      <c r="X367" s="31" t="s">
        <v>588</v>
      </c>
      <c r="Y367" s="31" t="s">
        <v>95</v>
      </c>
      <c r="Z367" s="31" t="s">
        <v>13</v>
      </c>
      <c r="AA367" s="31"/>
      <c r="AB367" s="31" t="s">
        <v>1249</v>
      </c>
    </row>
    <row r="368" spans="1:28">
      <c r="A368" s="63" t="s">
        <v>48</v>
      </c>
      <c r="B368" s="29" t="s">
        <v>59</v>
      </c>
      <c r="C368" s="29" t="s">
        <v>306</v>
      </c>
      <c r="D368" s="76"/>
      <c r="H368" s="48"/>
      <c r="J368" s="31" t="str">
        <f t="shared" si="10"/>
        <v>GridHardeningLine.LineClass</v>
      </c>
      <c r="K368" s="31" t="b">
        <f t="shared" si="11"/>
        <v>1</v>
      </c>
      <c r="L368" s="101">
        <f>_xlfn.XLOOKUP(J368,'Field Complete (Q1 2026)'!H:H,'Field Complete (Q1 2026)'!F:F,"")</f>
        <v>1</v>
      </c>
      <c r="M368" s="31" t="s">
        <v>59</v>
      </c>
      <c r="N368" s="31">
        <v>7</v>
      </c>
      <c r="O368" s="31" t="s">
        <v>306</v>
      </c>
      <c r="P368" s="31" t="s">
        <v>307</v>
      </c>
      <c r="Q368" s="31" t="s">
        <v>116</v>
      </c>
      <c r="R368" s="31" t="s">
        <v>431</v>
      </c>
      <c r="S368" s="31" t="s">
        <v>1250</v>
      </c>
      <c r="T368" s="31" t="s">
        <v>13</v>
      </c>
      <c r="U368" s="31" t="s">
        <v>14</v>
      </c>
      <c r="V368" s="31" t="s">
        <v>14</v>
      </c>
      <c r="W368" s="31" t="s">
        <v>14</v>
      </c>
      <c r="X368" s="31" t="s">
        <v>15</v>
      </c>
      <c r="Y368" s="31" t="s">
        <v>95</v>
      </c>
      <c r="Z368" s="31" t="s">
        <v>13</v>
      </c>
      <c r="AA368" s="31" t="s">
        <v>1246</v>
      </c>
      <c r="AB368" s="31" t="s">
        <v>1251</v>
      </c>
    </row>
    <row r="369" spans="1:28">
      <c r="A369" s="63" t="s">
        <v>48</v>
      </c>
      <c r="B369" s="29" t="s">
        <v>59</v>
      </c>
      <c r="C369" s="29" t="s">
        <v>1252</v>
      </c>
      <c r="D369" s="76"/>
      <c r="H369" s="48"/>
      <c r="J369" s="31" t="str">
        <f t="shared" si="10"/>
        <v>GridHardeningLine.GridHardeningLocationOrAddress</v>
      </c>
      <c r="K369" s="31" t="b">
        <f t="shared" si="11"/>
        <v>1</v>
      </c>
      <c r="L369" s="101">
        <f>_xlfn.XLOOKUP(J369,'Field Complete (Q1 2026)'!H:H,'Field Complete (Q1 2026)'!F:F,"")</f>
        <v>0</v>
      </c>
      <c r="M369" s="31" t="s">
        <v>59</v>
      </c>
      <c r="N369" s="31">
        <v>8</v>
      </c>
      <c r="O369" s="31" t="s">
        <v>1252</v>
      </c>
      <c r="P369" s="31" t="s">
        <v>1253</v>
      </c>
      <c r="Q369" s="31" t="s">
        <v>1023</v>
      </c>
      <c r="R369" s="31"/>
      <c r="S369" s="31" t="s">
        <v>1254</v>
      </c>
      <c r="T369" s="31" t="s">
        <v>168</v>
      </c>
      <c r="U369" s="31" t="s">
        <v>1255</v>
      </c>
      <c r="V369" s="31" t="s">
        <v>14</v>
      </c>
      <c r="W369" s="31" t="s">
        <v>14</v>
      </c>
      <c r="X369" s="31" t="s">
        <v>588</v>
      </c>
      <c r="Y369" s="31" t="s">
        <v>583</v>
      </c>
      <c r="Z369" s="31" t="s">
        <v>13</v>
      </c>
      <c r="AA369" s="31"/>
      <c r="AB369" s="31" t="s">
        <v>1256</v>
      </c>
    </row>
    <row r="370" spans="1:28">
      <c r="A370" s="63" t="s">
        <v>48</v>
      </c>
      <c r="B370" s="29" t="s">
        <v>59</v>
      </c>
      <c r="C370" s="29" t="s">
        <v>1026</v>
      </c>
      <c r="D370" s="76"/>
      <c r="H370" s="48"/>
      <c r="J370" s="31" t="str">
        <f t="shared" si="10"/>
        <v>GridHardeningLine.WMPInitiative</v>
      </c>
      <c r="K370" s="31" t="b">
        <f t="shared" si="11"/>
        <v>1</v>
      </c>
      <c r="L370" s="101">
        <f>_xlfn.XLOOKUP(J370,'Field Complete (Q1 2026)'!H:H,'Field Complete (Q1 2026)'!F:F,"")</f>
        <v>1</v>
      </c>
      <c r="M370" s="31" t="s">
        <v>59</v>
      </c>
      <c r="N370" s="31">
        <v>9</v>
      </c>
      <c r="O370" s="31" t="s">
        <v>1026</v>
      </c>
      <c r="P370" s="31" t="s">
        <v>1027</v>
      </c>
      <c r="Q370" s="31" t="s">
        <v>1028</v>
      </c>
      <c r="R370" s="31"/>
      <c r="S370" s="31" t="s">
        <v>1029</v>
      </c>
      <c r="T370" s="31" t="s">
        <v>13</v>
      </c>
      <c r="U370" s="31" t="s">
        <v>14</v>
      </c>
      <c r="V370" s="31" t="s">
        <v>14</v>
      </c>
      <c r="W370" s="31" t="s">
        <v>14</v>
      </c>
      <c r="X370" s="31" t="s">
        <v>588</v>
      </c>
      <c r="Y370" s="31" t="s">
        <v>95</v>
      </c>
      <c r="Z370" s="31" t="s">
        <v>13</v>
      </c>
      <c r="AA370" s="31" t="s">
        <v>384</v>
      </c>
      <c r="AB370" s="31" t="s">
        <v>1257</v>
      </c>
    </row>
    <row r="371" spans="1:28">
      <c r="A371" s="63" t="s">
        <v>48</v>
      </c>
      <c r="B371" s="29" t="s">
        <v>59</v>
      </c>
      <c r="C371" s="29" t="s">
        <v>1031</v>
      </c>
      <c r="D371" s="76"/>
      <c r="H371" s="48"/>
      <c r="J371" s="31" t="str">
        <f t="shared" si="10"/>
        <v>GridHardeningLine.WMPActivity</v>
      </c>
      <c r="K371" s="31" t="b">
        <f t="shared" si="11"/>
        <v>1</v>
      </c>
      <c r="L371" s="101">
        <f>_xlfn.XLOOKUP(J371,'Field Complete (Q1 2026)'!H:H,'Field Complete (Q1 2026)'!F:F,"")</f>
        <v>1</v>
      </c>
      <c r="M371" s="31" t="s">
        <v>59</v>
      </c>
      <c r="N371" s="31">
        <v>10</v>
      </c>
      <c r="O371" s="31" t="s">
        <v>1031</v>
      </c>
      <c r="P371" s="31" t="s">
        <v>1032</v>
      </c>
      <c r="Q371" s="31" t="s">
        <v>1028</v>
      </c>
      <c r="R371" s="31"/>
      <c r="S371" s="31" t="s">
        <v>1204</v>
      </c>
      <c r="T371" s="31" t="s">
        <v>13</v>
      </c>
      <c r="U371" s="31" t="s">
        <v>14</v>
      </c>
      <c r="V371" s="31" t="s">
        <v>14</v>
      </c>
      <c r="W371" s="31" t="s">
        <v>14</v>
      </c>
      <c r="X371" s="31" t="s">
        <v>588</v>
      </c>
      <c r="Y371" s="31" t="s">
        <v>95</v>
      </c>
      <c r="Z371" s="31" t="s">
        <v>391</v>
      </c>
      <c r="AA371" s="31" t="s">
        <v>391</v>
      </c>
      <c r="AB371" s="31" t="s">
        <v>1258</v>
      </c>
    </row>
    <row r="372" spans="1:28">
      <c r="A372" s="63" t="s">
        <v>48</v>
      </c>
      <c r="B372" s="29" t="s">
        <v>59</v>
      </c>
      <c r="C372" s="29" t="s">
        <v>1035</v>
      </c>
      <c r="D372" s="76"/>
      <c r="H372" s="48"/>
      <c r="J372" s="31" t="str">
        <f t="shared" si="10"/>
        <v>GridHardeningLine.ActivityDescription</v>
      </c>
      <c r="K372" s="31" t="b">
        <f t="shared" si="11"/>
        <v>1</v>
      </c>
      <c r="L372" s="101">
        <f>_xlfn.XLOOKUP(J372,'Field Complete (Q1 2026)'!H:H,'Field Complete (Q1 2026)'!F:F,"")</f>
        <v>1</v>
      </c>
      <c r="M372" s="31" t="s">
        <v>59</v>
      </c>
      <c r="N372" s="31">
        <v>11</v>
      </c>
      <c r="O372" s="31" t="s">
        <v>1035</v>
      </c>
      <c r="P372" s="31" t="s">
        <v>1036</v>
      </c>
      <c r="Q372" s="31" t="s">
        <v>1028</v>
      </c>
      <c r="R372" s="31"/>
      <c r="S372" s="31" t="s">
        <v>1037</v>
      </c>
      <c r="T372" s="31" t="s">
        <v>13</v>
      </c>
      <c r="U372" s="31" t="s">
        <v>14</v>
      </c>
      <c r="V372" s="31" t="s">
        <v>14</v>
      </c>
      <c r="W372" s="31" t="s">
        <v>14</v>
      </c>
      <c r="X372" s="31" t="s">
        <v>588</v>
      </c>
      <c r="Y372" s="31" t="s">
        <v>95</v>
      </c>
      <c r="Z372" s="31" t="s">
        <v>391</v>
      </c>
      <c r="AA372" s="31" t="s">
        <v>391</v>
      </c>
      <c r="AB372" s="31" t="s">
        <v>1259</v>
      </c>
    </row>
    <row r="373" spans="1:28">
      <c r="A373" s="63" t="s">
        <v>48</v>
      </c>
      <c r="B373" s="29" t="s">
        <v>59</v>
      </c>
      <c r="C373" s="29" t="s">
        <v>1043</v>
      </c>
      <c r="D373" s="76"/>
      <c r="H373" s="48"/>
      <c r="J373" s="31" t="str">
        <f t="shared" si="10"/>
        <v>GridHardeningLine.WMPSection</v>
      </c>
      <c r="K373" s="31" t="b">
        <f t="shared" si="11"/>
        <v>1</v>
      </c>
      <c r="L373" s="101">
        <f>_xlfn.XLOOKUP(J373,'Field Complete (Q1 2026)'!H:H,'Field Complete (Q1 2026)'!F:F,"")</f>
        <v>1</v>
      </c>
      <c r="M373" s="31" t="s">
        <v>59</v>
      </c>
      <c r="N373" s="31">
        <v>12</v>
      </c>
      <c r="O373" s="31" t="s">
        <v>1043</v>
      </c>
      <c r="P373" s="31" t="s">
        <v>1044</v>
      </c>
      <c r="Q373" s="31" t="s">
        <v>1011</v>
      </c>
      <c r="R373" s="31"/>
      <c r="S373" s="31" t="s">
        <v>1045</v>
      </c>
      <c r="T373" s="31" t="s">
        <v>13</v>
      </c>
      <c r="U373" s="31" t="s">
        <v>14</v>
      </c>
      <c r="V373" s="31" t="s">
        <v>14</v>
      </c>
      <c r="W373" s="31" t="s">
        <v>14</v>
      </c>
      <c r="X373" s="31" t="s">
        <v>588</v>
      </c>
      <c r="Y373" s="31" t="s">
        <v>95</v>
      </c>
      <c r="Z373" s="31" t="s">
        <v>13</v>
      </c>
      <c r="AA373" s="31"/>
      <c r="AB373" s="31" t="s">
        <v>1260</v>
      </c>
    </row>
    <row r="374" spans="1:28">
      <c r="A374" s="63" t="s">
        <v>48</v>
      </c>
      <c r="B374" s="29" t="s">
        <v>59</v>
      </c>
      <c r="C374" s="29" t="s">
        <v>1261</v>
      </c>
      <c r="D374" s="76"/>
      <c r="H374" s="48"/>
      <c r="J374" s="31" t="str">
        <f t="shared" si="10"/>
        <v>GridHardeningLine.DescriptionOfWork</v>
      </c>
      <c r="K374" s="31" t="b">
        <f t="shared" si="11"/>
        <v>1</v>
      </c>
      <c r="L374" s="101">
        <f>_xlfn.XLOOKUP(J374,'Field Complete (Q1 2026)'!H:H,'Field Complete (Q1 2026)'!F:F,"")</f>
        <v>1</v>
      </c>
      <c r="M374" s="31" t="s">
        <v>59</v>
      </c>
      <c r="N374" s="31">
        <v>13</v>
      </c>
      <c r="O374" s="31" t="s">
        <v>1261</v>
      </c>
      <c r="P374" s="31" t="s">
        <v>1262</v>
      </c>
      <c r="Q374" s="31" t="s">
        <v>1023</v>
      </c>
      <c r="R374" s="31"/>
      <c r="S374" s="31" t="s">
        <v>1263</v>
      </c>
      <c r="T374" s="31" t="s">
        <v>13</v>
      </c>
      <c r="U374" s="31" t="s">
        <v>14</v>
      </c>
      <c r="V374" s="31" t="s">
        <v>14</v>
      </c>
      <c r="W374" s="31" t="s">
        <v>14</v>
      </c>
      <c r="X374" s="31" t="s">
        <v>1085</v>
      </c>
      <c r="Y374" s="31" t="s">
        <v>87</v>
      </c>
      <c r="Z374" s="31" t="s">
        <v>13</v>
      </c>
      <c r="AA374" s="31"/>
      <c r="AB374" s="31" t="s">
        <v>1264</v>
      </c>
    </row>
    <row r="375" spans="1:28">
      <c r="A375" s="63" t="s">
        <v>48</v>
      </c>
      <c r="B375" s="29" t="s">
        <v>59</v>
      </c>
      <c r="C375" s="29" t="s">
        <v>1265</v>
      </c>
      <c r="D375" s="76"/>
      <c r="H375" s="48"/>
      <c r="J375" s="31" t="str">
        <f t="shared" si="10"/>
        <v>GridHardeningLine.WorkOrderNumber</v>
      </c>
      <c r="K375" s="31" t="b">
        <f t="shared" si="11"/>
        <v>0</v>
      </c>
      <c r="L375" s="101">
        <f>_xlfn.XLOOKUP(J375,'Field Complete (Q1 2026)'!H:H,'Field Complete (Q1 2026)'!F:F,"")</f>
        <v>0</v>
      </c>
      <c r="M375" s="31" t="s">
        <v>59</v>
      </c>
      <c r="N375" s="31">
        <v>14</v>
      </c>
      <c r="O375" s="31" t="s">
        <v>1265</v>
      </c>
      <c r="P375" s="31" t="s">
        <v>1266</v>
      </c>
      <c r="Q375" s="31" t="s">
        <v>83</v>
      </c>
      <c r="R375" s="31"/>
      <c r="S375" s="31" t="s">
        <v>1267</v>
      </c>
      <c r="T375" s="31" t="s">
        <v>15</v>
      </c>
      <c r="U375" s="31" t="s">
        <v>14</v>
      </c>
      <c r="V375" s="31" t="s">
        <v>14</v>
      </c>
      <c r="W375" s="31" t="s">
        <v>14</v>
      </c>
      <c r="X375" s="31" t="s">
        <v>1085</v>
      </c>
      <c r="Y375" s="31"/>
      <c r="Z375" s="31"/>
      <c r="AA375" s="31"/>
      <c r="AB375" s="31"/>
    </row>
    <row r="376" spans="1:28">
      <c r="A376" s="63" t="s">
        <v>48</v>
      </c>
      <c r="B376" s="29" t="s">
        <v>59</v>
      </c>
      <c r="C376" s="29" t="s">
        <v>1268</v>
      </c>
      <c r="D376" s="76"/>
      <c r="H376" s="48"/>
      <c r="J376" s="31" t="str">
        <f t="shared" si="10"/>
        <v>GridHardeningLine.WorkOrderFacility</v>
      </c>
      <c r="K376" s="31" t="b">
        <f t="shared" si="11"/>
        <v>0</v>
      </c>
      <c r="L376" s="101">
        <f>_xlfn.XLOOKUP(J376,'Field Complete (Q1 2026)'!H:H,'Field Complete (Q1 2026)'!F:F,"")</f>
        <v>0</v>
      </c>
      <c r="M376" s="31" t="s">
        <v>59</v>
      </c>
      <c r="N376" s="31">
        <v>15</v>
      </c>
      <c r="O376" s="31" t="s">
        <v>1268</v>
      </c>
      <c r="P376" s="31" t="s">
        <v>1269</v>
      </c>
      <c r="Q376" s="31" t="s">
        <v>83</v>
      </c>
      <c r="R376" s="31" t="s">
        <v>1270</v>
      </c>
      <c r="S376" s="31" t="s">
        <v>1271</v>
      </c>
      <c r="T376" s="31" t="s">
        <v>15</v>
      </c>
      <c r="U376" s="31" t="s">
        <v>14</v>
      </c>
      <c r="V376" s="31" t="s">
        <v>14</v>
      </c>
      <c r="W376" s="31" t="s">
        <v>14</v>
      </c>
      <c r="X376" s="31" t="s">
        <v>1085</v>
      </c>
      <c r="Y376" s="31"/>
      <c r="Z376" s="31"/>
      <c r="AA376" s="31"/>
      <c r="AB376" s="31"/>
    </row>
    <row r="377" spans="1:28">
      <c r="A377" s="63" t="s">
        <v>48</v>
      </c>
      <c r="B377" s="29" t="s">
        <v>59</v>
      </c>
      <c r="C377" s="29" t="s">
        <v>1272</v>
      </c>
      <c r="D377" s="76"/>
      <c r="H377" s="48"/>
      <c r="J377" s="31" t="str">
        <f t="shared" si="10"/>
        <v>GridHardeningLine.WorkOrderPriority</v>
      </c>
      <c r="K377" s="31" t="b">
        <f t="shared" si="11"/>
        <v>0</v>
      </c>
      <c r="L377" s="101">
        <f>_xlfn.XLOOKUP(J377,'Field Complete (Q1 2026)'!H:H,'Field Complete (Q1 2026)'!F:F,"")</f>
        <v>0</v>
      </c>
      <c r="M377" s="31" t="s">
        <v>59</v>
      </c>
      <c r="N377" s="31">
        <v>16</v>
      </c>
      <c r="O377" s="31" t="s">
        <v>1272</v>
      </c>
      <c r="P377" s="31" t="s">
        <v>1273</v>
      </c>
      <c r="Q377" s="31" t="s">
        <v>100</v>
      </c>
      <c r="R377" s="31" t="s">
        <v>1274</v>
      </c>
      <c r="S377" s="31" t="s">
        <v>1275</v>
      </c>
      <c r="T377" s="31" t="s">
        <v>15</v>
      </c>
      <c r="U377" s="31" t="s">
        <v>14</v>
      </c>
      <c r="V377" s="31" t="s">
        <v>14</v>
      </c>
      <c r="W377" s="31" t="s">
        <v>14</v>
      </c>
      <c r="X377" s="31" t="s">
        <v>1085</v>
      </c>
      <c r="Y377" s="31"/>
      <c r="Z377" s="31"/>
      <c r="AA377" s="31"/>
      <c r="AB377" s="31"/>
    </row>
    <row r="378" spans="1:28">
      <c r="A378" s="63" t="s">
        <v>48</v>
      </c>
      <c r="B378" s="29" t="s">
        <v>59</v>
      </c>
      <c r="C378" s="29" t="s">
        <v>1276</v>
      </c>
      <c r="D378" s="76"/>
      <c r="H378" s="48"/>
      <c r="J378" s="31" t="str">
        <f t="shared" si="10"/>
        <v>GridHardeningLine.WorkOrderResolution</v>
      </c>
      <c r="K378" s="31" t="b">
        <f t="shared" si="11"/>
        <v>0</v>
      </c>
      <c r="L378" s="101">
        <f>_xlfn.XLOOKUP(J378,'Field Complete (Q1 2026)'!H:H,'Field Complete (Q1 2026)'!F:F,"")</f>
        <v>0</v>
      </c>
      <c r="M378" s="31" t="s">
        <v>59</v>
      </c>
      <c r="N378" s="31">
        <v>17</v>
      </c>
      <c r="O378" s="31" t="s">
        <v>1276</v>
      </c>
      <c r="P378" s="31" t="s">
        <v>1277</v>
      </c>
      <c r="Q378" s="31" t="s">
        <v>1023</v>
      </c>
      <c r="R378" s="31" t="s">
        <v>1278</v>
      </c>
      <c r="S378" s="31" t="s">
        <v>1279</v>
      </c>
      <c r="T378" s="31" t="s">
        <v>15</v>
      </c>
      <c r="U378" s="31" t="s">
        <v>14</v>
      </c>
      <c r="V378" s="31" t="s">
        <v>14</v>
      </c>
      <c r="W378" s="31" t="s">
        <v>14</v>
      </c>
      <c r="X378" s="31" t="s">
        <v>1085</v>
      </c>
      <c r="Y378" s="31"/>
      <c r="Z378" s="31"/>
      <c r="AA378" s="31"/>
      <c r="AB378" s="31"/>
    </row>
    <row r="379" spans="1:28">
      <c r="A379" s="63" t="s">
        <v>48</v>
      </c>
      <c r="B379" s="29" t="s">
        <v>59</v>
      </c>
      <c r="C379" s="29" t="s">
        <v>1280</v>
      </c>
      <c r="D379" s="76"/>
      <c r="H379" s="48"/>
      <c r="J379" s="31" t="str">
        <f t="shared" si="10"/>
        <v>GridHardeningLine.UndergroundingFacility</v>
      </c>
      <c r="K379" s="31" t="b">
        <f t="shared" si="11"/>
        <v>0</v>
      </c>
      <c r="L379" s="101">
        <f>_xlfn.XLOOKUP(J379,'Field Complete (Q1 2026)'!H:H,'Field Complete (Q1 2026)'!F:F,"")</f>
        <v>0</v>
      </c>
      <c r="M379" s="31" t="s">
        <v>59</v>
      </c>
      <c r="N379" s="31">
        <v>18</v>
      </c>
      <c r="O379" s="31" t="s">
        <v>1280</v>
      </c>
      <c r="P379" s="31" t="s">
        <v>1281</v>
      </c>
      <c r="Q379" s="31" t="s">
        <v>130</v>
      </c>
      <c r="R379" s="31" t="s">
        <v>1282</v>
      </c>
      <c r="S379" s="31" t="s">
        <v>1283</v>
      </c>
      <c r="T379" s="31" t="s">
        <v>15</v>
      </c>
      <c r="U379" s="31" t="s">
        <v>14</v>
      </c>
      <c r="V379" s="31" t="s">
        <v>14</v>
      </c>
      <c r="W379" s="31" t="s">
        <v>14</v>
      </c>
      <c r="X379" s="31" t="s">
        <v>1085</v>
      </c>
      <c r="Y379" s="31"/>
      <c r="Z379" s="31"/>
      <c r="AA379" s="31"/>
      <c r="AB379" s="31"/>
    </row>
    <row r="380" spans="1:28">
      <c r="A380" s="63" t="s">
        <v>48</v>
      </c>
      <c r="B380" s="29" t="s">
        <v>59</v>
      </c>
      <c r="C380" s="29" t="s">
        <v>1121</v>
      </c>
      <c r="D380" s="76"/>
      <c r="H380" s="48"/>
      <c r="J380" s="31" t="str">
        <f t="shared" si="10"/>
        <v>GridHardeningLine.FieldNotes</v>
      </c>
      <c r="K380" s="31" t="b">
        <f t="shared" si="11"/>
        <v>1</v>
      </c>
      <c r="L380" s="101">
        <f>_xlfn.XLOOKUP(J380,'Field Complete (Q1 2026)'!H:H,'Field Complete (Q1 2026)'!F:F,"")</f>
        <v>0.1429</v>
      </c>
      <c r="M380" s="31" t="s">
        <v>59</v>
      </c>
      <c r="N380" s="31">
        <v>19</v>
      </c>
      <c r="O380" s="31" t="s">
        <v>1121</v>
      </c>
      <c r="P380" s="31" t="s">
        <v>1121</v>
      </c>
      <c r="Q380" s="31" t="s">
        <v>1123</v>
      </c>
      <c r="R380" s="31"/>
      <c r="S380" s="31" t="s">
        <v>1124</v>
      </c>
      <c r="T380" s="31" t="s">
        <v>168</v>
      </c>
      <c r="U380" s="31" t="s">
        <v>1284</v>
      </c>
      <c r="V380" s="31" t="s">
        <v>1285</v>
      </c>
      <c r="W380" s="31" t="s">
        <v>1286</v>
      </c>
      <c r="X380" s="31" t="s">
        <v>1085</v>
      </c>
      <c r="Y380" s="31" t="s">
        <v>95</v>
      </c>
      <c r="Z380" s="31" t="s">
        <v>391</v>
      </c>
      <c r="AA380" s="31" t="s">
        <v>391</v>
      </c>
      <c r="AB380" s="31" t="s">
        <v>1287</v>
      </c>
    </row>
    <row r="381" spans="1:28">
      <c r="A381" s="63" t="s">
        <v>48</v>
      </c>
      <c r="B381" s="29" t="s">
        <v>59</v>
      </c>
      <c r="C381" s="29" t="s">
        <v>1047</v>
      </c>
      <c r="D381" s="76"/>
      <c r="H381" s="48"/>
      <c r="J381" s="31" t="str">
        <f t="shared" si="10"/>
        <v>GridHardeningLine.UnitsRepresented</v>
      </c>
      <c r="K381" s="31" t="b">
        <f t="shared" si="11"/>
        <v>1</v>
      </c>
      <c r="L381" s="101">
        <f>_xlfn.XLOOKUP(J381,'Field Complete (Q1 2026)'!H:H,'Field Complete (Q1 2026)'!F:F,"")</f>
        <v>0.90480000000000005</v>
      </c>
      <c r="M381" s="31" t="s">
        <v>59</v>
      </c>
      <c r="N381" s="31">
        <v>20</v>
      </c>
      <c r="O381" s="31" t="s">
        <v>1047</v>
      </c>
      <c r="P381" s="31" t="s">
        <v>1048</v>
      </c>
      <c r="Q381" s="31" t="s">
        <v>136</v>
      </c>
      <c r="R381" s="31"/>
      <c r="S381" s="31" t="s">
        <v>1049</v>
      </c>
      <c r="T381" s="31" t="s">
        <v>168</v>
      </c>
      <c r="U381" s="31" t="s">
        <v>1288</v>
      </c>
      <c r="V381" s="31" t="s">
        <v>14</v>
      </c>
      <c r="W381" s="31" t="s">
        <v>14</v>
      </c>
      <c r="X381" s="31" t="s">
        <v>588</v>
      </c>
      <c r="Y381" s="31" t="s">
        <v>95</v>
      </c>
      <c r="Z381" s="31" t="s">
        <v>13</v>
      </c>
      <c r="AA381" s="31" t="s">
        <v>384</v>
      </c>
      <c r="AB381" s="31" t="s">
        <v>1289</v>
      </c>
    </row>
    <row r="382" spans="1:28">
      <c r="A382" s="63" t="s">
        <v>48</v>
      </c>
      <c r="B382" s="29" t="s">
        <v>59</v>
      </c>
      <c r="C382" s="29" t="s">
        <v>1290</v>
      </c>
      <c r="D382" s="76"/>
      <c r="H382" s="48"/>
      <c r="J382" s="31" t="str">
        <f t="shared" si="10"/>
        <v>GridHardeningLine.StartDate</v>
      </c>
      <c r="K382" s="31" t="b">
        <f t="shared" si="11"/>
        <v>1</v>
      </c>
      <c r="L382" s="101">
        <f>_xlfn.XLOOKUP(J382,'Field Complete (Q1 2026)'!H:H,'Field Complete (Q1 2026)'!F:F,"")</f>
        <v>1</v>
      </c>
      <c r="M382" s="31" t="s">
        <v>59</v>
      </c>
      <c r="N382" s="31">
        <v>21</v>
      </c>
      <c r="O382" s="31" t="s">
        <v>1290</v>
      </c>
      <c r="P382" s="31" t="s">
        <v>1291</v>
      </c>
      <c r="Q382" s="31" t="s">
        <v>175</v>
      </c>
      <c r="R382" s="31"/>
      <c r="S382" s="31" t="s">
        <v>1292</v>
      </c>
      <c r="T382" s="31" t="s">
        <v>168</v>
      </c>
      <c r="U382" s="31" t="s">
        <v>1293</v>
      </c>
      <c r="V382" s="31" t="s">
        <v>93</v>
      </c>
      <c r="W382" s="31" t="s">
        <v>251</v>
      </c>
      <c r="X382" s="31" t="s">
        <v>15</v>
      </c>
      <c r="Y382" s="31" t="s">
        <v>95</v>
      </c>
      <c r="Z382" s="31" t="s">
        <v>13</v>
      </c>
      <c r="AA382" s="31"/>
      <c r="AB382" s="31" t="s">
        <v>1294</v>
      </c>
    </row>
    <row r="383" spans="1:28">
      <c r="A383" s="63" t="s">
        <v>48</v>
      </c>
      <c r="B383" s="29" t="s">
        <v>59</v>
      </c>
      <c r="C383" s="29" t="s">
        <v>1295</v>
      </c>
      <c r="D383" s="76"/>
      <c r="H383" s="48"/>
      <c r="J383" s="31" t="str">
        <f t="shared" si="10"/>
        <v>GridHardeningLine.EndDate</v>
      </c>
      <c r="K383" s="31" t="b">
        <f t="shared" si="11"/>
        <v>1</v>
      </c>
      <c r="L383" s="101">
        <f>_xlfn.XLOOKUP(J383,'Field Complete (Q1 2026)'!H:H,'Field Complete (Q1 2026)'!F:F,"")</f>
        <v>1</v>
      </c>
      <c r="M383" s="31" t="s">
        <v>59</v>
      </c>
      <c r="N383" s="31">
        <v>22</v>
      </c>
      <c r="O383" s="31" t="s">
        <v>1295</v>
      </c>
      <c r="P383" s="31" t="s">
        <v>1296</v>
      </c>
      <c r="Q383" s="31" t="s">
        <v>175</v>
      </c>
      <c r="R383" s="31"/>
      <c r="S383" s="31" t="s">
        <v>1297</v>
      </c>
      <c r="T383" s="31" t="s">
        <v>168</v>
      </c>
      <c r="U383" s="31" t="s">
        <v>1298</v>
      </c>
      <c r="V383" s="31" t="s">
        <v>14</v>
      </c>
      <c r="W383" s="31" t="s">
        <v>14</v>
      </c>
      <c r="X383" s="31" t="s">
        <v>15</v>
      </c>
      <c r="Y383" s="31" t="s">
        <v>95</v>
      </c>
      <c r="Z383" s="31" t="s">
        <v>13</v>
      </c>
      <c r="AA383" s="31"/>
      <c r="AB383" s="31" t="s">
        <v>1299</v>
      </c>
    </row>
    <row r="384" spans="1:28">
      <c r="A384" s="63" t="s">
        <v>48</v>
      </c>
      <c r="B384" s="29" t="s">
        <v>59</v>
      </c>
      <c r="C384" s="29" t="s">
        <v>1300</v>
      </c>
      <c r="D384" s="76"/>
      <c r="H384" s="48"/>
      <c r="J384" s="31" t="str">
        <f t="shared" si="10"/>
        <v>GridHardeningLine.LineDeenergized</v>
      </c>
      <c r="K384" s="31" t="b">
        <f t="shared" si="11"/>
        <v>1</v>
      </c>
      <c r="L384" s="101">
        <f>_xlfn.XLOOKUP(J384,'Field Complete (Q1 2026)'!H:H,'Field Complete (Q1 2026)'!F:F,"")</f>
        <v>0</v>
      </c>
      <c r="M384" s="31" t="s">
        <v>59</v>
      </c>
      <c r="N384" s="31">
        <v>23</v>
      </c>
      <c r="O384" s="31" t="s">
        <v>1300</v>
      </c>
      <c r="P384" s="31" t="s">
        <v>1301</v>
      </c>
      <c r="Q384" s="31" t="s">
        <v>558</v>
      </c>
      <c r="R384" s="31" t="s">
        <v>742</v>
      </c>
      <c r="S384" s="31" t="s">
        <v>1302</v>
      </c>
      <c r="T384" s="31" t="s">
        <v>168</v>
      </c>
      <c r="U384" s="31" t="s">
        <v>1303</v>
      </c>
      <c r="V384" s="31" t="s">
        <v>93</v>
      </c>
      <c r="W384" s="31" t="s">
        <v>251</v>
      </c>
      <c r="X384" s="31" t="s">
        <v>15</v>
      </c>
      <c r="Y384" s="31" t="s">
        <v>95</v>
      </c>
      <c r="Z384" s="31" t="s">
        <v>13</v>
      </c>
      <c r="AA384" s="31"/>
      <c r="AB384" s="31" t="s">
        <v>1304</v>
      </c>
    </row>
    <row r="385" spans="1:28">
      <c r="A385" s="63" t="s">
        <v>48</v>
      </c>
      <c r="B385" s="29" t="s">
        <v>59</v>
      </c>
      <c r="C385" s="29" t="s">
        <v>1059</v>
      </c>
      <c r="D385" s="76"/>
      <c r="H385" s="48"/>
      <c r="J385" s="31" t="str">
        <f t="shared" si="10"/>
        <v>GridHardeningLine.PerformedBy</v>
      </c>
      <c r="K385" s="31" t="b">
        <f t="shared" si="11"/>
        <v>1</v>
      </c>
      <c r="L385" s="101">
        <f>_xlfn.XLOOKUP(J385,'Field Complete (Q1 2026)'!H:H,'Field Complete (Q1 2026)'!F:F,"")</f>
        <v>1</v>
      </c>
      <c r="M385" s="31" t="s">
        <v>59</v>
      </c>
      <c r="N385" s="31">
        <v>24</v>
      </c>
      <c r="O385" s="31" t="s">
        <v>1059</v>
      </c>
      <c r="P385" s="31" t="s">
        <v>1060</v>
      </c>
      <c r="Q385" s="31" t="s">
        <v>116</v>
      </c>
      <c r="R385" s="31" t="s">
        <v>1061</v>
      </c>
      <c r="S385" s="31" t="s">
        <v>1305</v>
      </c>
      <c r="T385" s="31" t="s">
        <v>168</v>
      </c>
      <c r="U385" s="31" t="s">
        <v>1306</v>
      </c>
      <c r="V385" s="31" t="s">
        <v>93</v>
      </c>
      <c r="W385" s="31" t="s">
        <v>1307</v>
      </c>
      <c r="X385" s="31" t="s">
        <v>15</v>
      </c>
      <c r="Y385" s="31" t="s">
        <v>95</v>
      </c>
      <c r="Z385" s="31" t="s">
        <v>13</v>
      </c>
      <c r="AA385" s="31"/>
      <c r="AB385" s="31" t="s">
        <v>1308</v>
      </c>
    </row>
    <row r="386" spans="1:28">
      <c r="A386" s="63" t="s">
        <v>48</v>
      </c>
      <c r="B386" s="29" t="s">
        <v>59</v>
      </c>
      <c r="C386" s="29" t="s">
        <v>1065</v>
      </c>
      <c r="D386" s="76"/>
      <c r="H386" s="48"/>
      <c r="J386" s="31" t="str">
        <f t="shared" si="10"/>
        <v>GridHardeningLine.PerformedByComment</v>
      </c>
      <c r="K386" s="31" t="b">
        <f t="shared" si="11"/>
        <v>1</v>
      </c>
      <c r="L386" s="101">
        <f>_xlfn.XLOOKUP(J386,'Field Complete (Q1 2026)'!H:H,'Field Complete (Q1 2026)'!F:F,"")</f>
        <v>0.1905</v>
      </c>
      <c r="M386" s="31" t="s">
        <v>59</v>
      </c>
      <c r="N386" s="31">
        <v>25</v>
      </c>
      <c r="O386" s="31" t="s">
        <v>1065</v>
      </c>
      <c r="P386" s="31" t="s">
        <v>1066</v>
      </c>
      <c r="Q386" s="31" t="s">
        <v>83</v>
      </c>
      <c r="R386" s="31"/>
      <c r="S386" s="31" t="s">
        <v>1309</v>
      </c>
      <c r="T386" s="31" t="s">
        <v>13</v>
      </c>
      <c r="U386" s="31" t="s">
        <v>1310</v>
      </c>
      <c r="V386" s="31" t="s">
        <v>1307</v>
      </c>
      <c r="W386" s="31" t="s">
        <v>14</v>
      </c>
      <c r="X386" s="31" t="s">
        <v>15</v>
      </c>
      <c r="Y386" s="31" t="s">
        <v>87</v>
      </c>
      <c r="Z386" s="31" t="s">
        <v>13</v>
      </c>
      <c r="AA386" s="31"/>
      <c r="AB386" s="31" t="s">
        <v>1311</v>
      </c>
    </row>
    <row r="387" spans="1:28">
      <c r="A387" s="63" t="s">
        <v>48</v>
      </c>
      <c r="B387" s="29" t="s">
        <v>59</v>
      </c>
      <c r="C387" s="29" t="s">
        <v>400</v>
      </c>
      <c r="D387" s="76"/>
      <c r="H387" s="48"/>
      <c r="J387" s="31" t="str">
        <f t="shared" si="10"/>
        <v>GridHardeningLine.HFTDClass</v>
      </c>
      <c r="K387" s="31" t="b">
        <f t="shared" si="11"/>
        <v>1</v>
      </c>
      <c r="L387" s="101">
        <f>_xlfn.XLOOKUP(J387,'Field Complete (Q1 2026)'!H:H,'Field Complete (Q1 2026)'!F:F,"")</f>
        <v>1</v>
      </c>
      <c r="M387" s="31" t="s">
        <v>59</v>
      </c>
      <c r="N387" s="31">
        <v>26</v>
      </c>
      <c r="O387" s="31" t="s">
        <v>400</v>
      </c>
      <c r="P387" s="31" t="s">
        <v>401</v>
      </c>
      <c r="Q387" s="31" t="s">
        <v>116</v>
      </c>
      <c r="R387" s="31" t="s">
        <v>1130</v>
      </c>
      <c r="S387" s="31" t="s">
        <v>1312</v>
      </c>
      <c r="T387" s="31" t="s">
        <v>13</v>
      </c>
      <c r="U387" s="31" t="s">
        <v>1313</v>
      </c>
      <c r="V387" s="31" t="s">
        <v>14</v>
      </c>
      <c r="W387" s="31" t="s">
        <v>14</v>
      </c>
      <c r="X387" s="31" t="s">
        <v>15</v>
      </c>
      <c r="Y387" s="31" t="s">
        <v>95</v>
      </c>
      <c r="Z387" s="31" t="s">
        <v>13</v>
      </c>
      <c r="AA387" s="31"/>
      <c r="AB387" s="31" t="s">
        <v>1314</v>
      </c>
    </row>
    <row r="388" spans="1:28">
      <c r="A388" s="64" t="s">
        <v>48</v>
      </c>
      <c r="B388" s="19" t="s">
        <v>59</v>
      </c>
      <c r="C388" s="19" t="s">
        <v>1128</v>
      </c>
      <c r="D388" s="77"/>
      <c r="E388" s="54"/>
      <c r="F388" s="54"/>
      <c r="G388" s="54"/>
      <c r="H388" s="55"/>
      <c r="J388" s="31" t="str">
        <f t="shared" ref="J388:J451" si="12">CONCATENATE(SUBSTITUTE(B388," ",""),".",SUBSTITUTE(C388," ",""))</f>
        <v>GridHardeningLine.HFTDClassComment</v>
      </c>
      <c r="K388" s="31" t="b">
        <f t="shared" ref="K388:K451" si="13">J388=AB388</f>
        <v>1</v>
      </c>
      <c r="L388" s="101">
        <f>_xlfn.XLOOKUP(J388,'Field Complete (Q1 2026)'!H:H,'Field Complete (Q1 2026)'!F:F,"")</f>
        <v>0</v>
      </c>
      <c r="M388" s="31" t="s">
        <v>59</v>
      </c>
      <c r="N388" s="31">
        <v>27</v>
      </c>
      <c r="O388" s="31" t="s">
        <v>1128</v>
      </c>
      <c r="P388" s="31" t="s">
        <v>1129</v>
      </c>
      <c r="Q388" s="31" t="s">
        <v>83</v>
      </c>
      <c r="R388" s="31"/>
      <c r="S388" s="31" t="s">
        <v>1131</v>
      </c>
      <c r="T388" s="31" t="s">
        <v>15</v>
      </c>
      <c r="U388" s="31" t="s">
        <v>14</v>
      </c>
      <c r="V388" s="31" t="s">
        <v>14</v>
      </c>
      <c r="W388" s="31" t="s">
        <v>14</v>
      </c>
      <c r="X388" s="31" t="s">
        <v>15</v>
      </c>
      <c r="Y388" s="31" t="s">
        <v>87</v>
      </c>
      <c r="Z388" s="31" t="s">
        <v>13</v>
      </c>
      <c r="AA388" s="31"/>
      <c r="AB388" s="31" t="s">
        <v>1315</v>
      </c>
    </row>
    <row r="389" spans="1:28">
      <c r="A389" s="35" t="s">
        <v>48</v>
      </c>
      <c r="B389" s="12" t="s">
        <v>58</v>
      </c>
      <c r="C389" s="12" t="s">
        <v>1234</v>
      </c>
      <c r="D389" s="75"/>
      <c r="E389" s="52"/>
      <c r="F389" s="52"/>
      <c r="G389" s="52"/>
      <c r="H389" s="53"/>
      <c r="J389" s="31" t="str">
        <f t="shared" si="12"/>
        <v>GridHardeningPoint.GhID</v>
      </c>
      <c r="K389" s="31" t="b">
        <f t="shared" si="13"/>
        <v>1</v>
      </c>
      <c r="L389" s="101">
        <f>_xlfn.XLOOKUP(J389,'Field Complete (Q1 2026)'!H:H,'Field Complete (Q1 2026)'!F:F,"")</f>
        <v>1</v>
      </c>
      <c r="M389" s="31" t="s">
        <v>58</v>
      </c>
      <c r="N389" s="31">
        <v>1</v>
      </c>
      <c r="O389" s="31" t="s">
        <v>1234</v>
      </c>
      <c r="P389" s="31" t="s">
        <v>1235</v>
      </c>
      <c r="Q389" s="31" t="s">
        <v>83</v>
      </c>
      <c r="R389" s="31"/>
      <c r="S389" s="31" t="s">
        <v>1316</v>
      </c>
      <c r="T389" s="31" t="s">
        <v>13</v>
      </c>
      <c r="U389" s="31" t="s">
        <v>14</v>
      </c>
      <c r="V389" s="31" t="s">
        <v>14</v>
      </c>
      <c r="W389" s="31" t="s">
        <v>14</v>
      </c>
      <c r="X389" s="31" t="s">
        <v>588</v>
      </c>
      <c r="Y389" s="31" t="s">
        <v>95</v>
      </c>
      <c r="Z389" s="31" t="s">
        <v>15</v>
      </c>
      <c r="AA389" s="31"/>
      <c r="AB389" s="31" t="s">
        <v>1317</v>
      </c>
    </row>
    <row r="390" spans="1:28">
      <c r="A390" s="38" t="s">
        <v>48</v>
      </c>
      <c r="B390" t="s">
        <v>58</v>
      </c>
      <c r="C390" t="s">
        <v>128</v>
      </c>
      <c r="D390" s="76"/>
      <c r="H390" s="48"/>
      <c r="J390" s="31" t="str">
        <f t="shared" si="12"/>
        <v>GridHardeningPoint.AssetLocation</v>
      </c>
      <c r="K390" s="31" t="b">
        <f t="shared" si="13"/>
        <v>1</v>
      </c>
      <c r="L390" s="101">
        <f>_xlfn.XLOOKUP(J390,'Field Complete (Q1 2026)'!H:H,'Field Complete (Q1 2026)'!F:F,"")</f>
        <v>0.99170000000000003</v>
      </c>
      <c r="M390" s="31" t="s">
        <v>58</v>
      </c>
      <c r="N390" s="31">
        <v>2</v>
      </c>
      <c r="O390" s="31" t="s">
        <v>128</v>
      </c>
      <c r="P390" s="31" t="s">
        <v>129</v>
      </c>
      <c r="Q390" s="31" t="s">
        <v>130</v>
      </c>
      <c r="R390" s="31" t="s">
        <v>439</v>
      </c>
      <c r="S390" s="31" t="s">
        <v>440</v>
      </c>
      <c r="T390" s="31" t="s">
        <v>13</v>
      </c>
      <c r="U390" s="31" t="s">
        <v>1318</v>
      </c>
      <c r="V390" s="31" t="s">
        <v>14</v>
      </c>
      <c r="W390" s="31" t="s">
        <v>14</v>
      </c>
      <c r="X390" s="31" t="s">
        <v>15</v>
      </c>
      <c r="Y390" s="31" t="s">
        <v>95</v>
      </c>
      <c r="Z390" s="31" t="s">
        <v>13</v>
      </c>
      <c r="AA390" s="31"/>
      <c r="AB390" s="31" t="s">
        <v>1319</v>
      </c>
    </row>
    <row r="391" spans="1:28">
      <c r="A391" s="38" t="s">
        <v>48</v>
      </c>
      <c r="B391" t="s">
        <v>58</v>
      </c>
      <c r="C391" t="s">
        <v>98</v>
      </c>
      <c r="D391" s="76"/>
      <c r="H391" s="48"/>
      <c r="J391" s="31" t="str">
        <f t="shared" si="12"/>
        <v>GridHardeningPoint.UtilityID</v>
      </c>
      <c r="K391" s="31" t="b">
        <f t="shared" si="13"/>
        <v>1</v>
      </c>
      <c r="L391" s="101">
        <f>_xlfn.XLOOKUP(J391,'Field Complete (Q1 2026)'!H:H,'Field Complete (Q1 2026)'!F:F,"")</f>
        <v>1</v>
      </c>
      <c r="M391" s="31" t="s">
        <v>58</v>
      </c>
      <c r="N391" s="31">
        <v>3</v>
      </c>
      <c r="O391" s="31" t="s">
        <v>98</v>
      </c>
      <c r="P391" s="31" t="s">
        <v>99</v>
      </c>
      <c r="Q391" s="31" t="s">
        <v>100</v>
      </c>
      <c r="R391" s="31" t="s">
        <v>101</v>
      </c>
      <c r="S391" s="31" t="s">
        <v>102</v>
      </c>
      <c r="T391" s="31" t="s">
        <v>13</v>
      </c>
      <c r="U391" s="31" t="s">
        <v>14</v>
      </c>
      <c r="V391" s="31" t="s">
        <v>14</v>
      </c>
      <c r="W391" s="31" t="s">
        <v>14</v>
      </c>
      <c r="X391" s="31" t="s">
        <v>15</v>
      </c>
      <c r="Y391" s="31" t="s">
        <v>95</v>
      </c>
      <c r="Z391" s="31" t="s">
        <v>15</v>
      </c>
      <c r="AA391" s="31"/>
      <c r="AB391" s="31" t="s">
        <v>1320</v>
      </c>
    </row>
    <row r="392" spans="1:28">
      <c r="A392" s="38" t="s">
        <v>48</v>
      </c>
      <c r="B392" t="s">
        <v>58</v>
      </c>
      <c r="C392" t="s">
        <v>1005</v>
      </c>
      <c r="D392" s="76"/>
      <c r="H392" s="48"/>
      <c r="J392" s="31" t="str">
        <f t="shared" si="12"/>
        <v>GridHardeningPoint.UMATID</v>
      </c>
      <c r="K392" s="31" t="b">
        <f t="shared" si="13"/>
        <v>1</v>
      </c>
      <c r="L392" s="101">
        <f>_xlfn.XLOOKUP(J392,'Field Complete (Q1 2026)'!H:H,'Field Complete (Q1 2026)'!F:F,"")</f>
        <v>1</v>
      </c>
      <c r="M392" s="31" t="s">
        <v>58</v>
      </c>
      <c r="N392" s="31">
        <v>4</v>
      </c>
      <c r="O392" s="31" t="s">
        <v>1005</v>
      </c>
      <c r="P392" s="31" t="s">
        <v>1006</v>
      </c>
      <c r="Q392" s="31" t="s">
        <v>83</v>
      </c>
      <c r="R392" s="31"/>
      <c r="S392" s="31" t="s">
        <v>1194</v>
      </c>
      <c r="T392" s="31" t="s">
        <v>13</v>
      </c>
      <c r="U392" s="31" t="s">
        <v>14</v>
      </c>
      <c r="V392" s="31" t="s">
        <v>14</v>
      </c>
      <c r="W392" s="31" t="s">
        <v>14</v>
      </c>
      <c r="X392" s="31" t="s">
        <v>588</v>
      </c>
      <c r="Y392" s="31" t="s">
        <v>95</v>
      </c>
      <c r="Z392" s="31" t="s">
        <v>13</v>
      </c>
      <c r="AA392" s="31" t="s">
        <v>384</v>
      </c>
      <c r="AB392" s="31" t="s">
        <v>1321</v>
      </c>
    </row>
    <row r="393" spans="1:28">
      <c r="A393" s="38" t="s">
        <v>48</v>
      </c>
      <c r="B393" t="s">
        <v>58</v>
      </c>
      <c r="C393" t="s">
        <v>373</v>
      </c>
      <c r="D393" s="76"/>
      <c r="H393" s="48"/>
      <c r="J393" s="31" t="str">
        <f t="shared" si="12"/>
        <v>GridHardeningPoint.AssetID</v>
      </c>
      <c r="K393" s="31" t="b">
        <f t="shared" si="13"/>
        <v>1</v>
      </c>
      <c r="L393" s="101">
        <f>_xlfn.XLOOKUP(J393,'Field Complete (Q1 2026)'!H:H,'Field Complete (Q1 2026)'!F:F,"")</f>
        <v>0.99880000000000002</v>
      </c>
      <c r="M393" s="31" t="s">
        <v>58</v>
      </c>
      <c r="N393" s="31">
        <v>5</v>
      </c>
      <c r="O393" s="31" t="s">
        <v>373</v>
      </c>
      <c r="P393" s="31" t="s">
        <v>374</v>
      </c>
      <c r="Q393" s="31" t="s">
        <v>83</v>
      </c>
      <c r="R393" s="31"/>
      <c r="S393" s="31" t="s">
        <v>1322</v>
      </c>
      <c r="T393" s="31" t="s">
        <v>168</v>
      </c>
      <c r="U393" s="31" t="s">
        <v>1323</v>
      </c>
      <c r="V393" s="31" t="s">
        <v>1324</v>
      </c>
      <c r="W393" s="31" t="s">
        <v>1325</v>
      </c>
      <c r="X393" s="31" t="s">
        <v>588</v>
      </c>
      <c r="Y393" s="31" t="s">
        <v>95</v>
      </c>
      <c r="Z393" s="31" t="s">
        <v>13</v>
      </c>
      <c r="AA393" s="31"/>
      <c r="AB393" s="31" t="s">
        <v>1326</v>
      </c>
    </row>
    <row r="394" spans="1:28">
      <c r="A394" s="38" t="s">
        <v>48</v>
      </c>
      <c r="B394" t="s">
        <v>58</v>
      </c>
      <c r="C394" t="s">
        <v>386</v>
      </c>
      <c r="D394" s="76"/>
      <c r="H394" s="48"/>
      <c r="J394" s="31" t="str">
        <f t="shared" si="12"/>
        <v>GridHardeningPoint.AssetFeature</v>
      </c>
      <c r="K394" s="31" t="b">
        <f t="shared" si="13"/>
        <v>1</v>
      </c>
      <c r="L394" s="101">
        <f>_xlfn.XLOOKUP(J394,'Field Complete (Q1 2026)'!H:H,'Field Complete (Q1 2026)'!F:F,"")</f>
        <v>0.99970000000000003</v>
      </c>
      <c r="M394" s="31" t="s">
        <v>58</v>
      </c>
      <c r="N394" s="31">
        <v>6</v>
      </c>
      <c r="O394" s="31" t="s">
        <v>386</v>
      </c>
      <c r="P394" s="31" t="s">
        <v>387</v>
      </c>
      <c r="Q394" s="31" t="s">
        <v>130</v>
      </c>
      <c r="R394" s="31" t="s">
        <v>1143</v>
      </c>
      <c r="S394" s="31" t="s">
        <v>1327</v>
      </c>
      <c r="T394" s="31" t="s">
        <v>168</v>
      </c>
      <c r="U394" s="31" t="s">
        <v>1328</v>
      </c>
      <c r="V394" s="31" t="s">
        <v>414</v>
      </c>
      <c r="W394" s="31" t="s">
        <v>414</v>
      </c>
      <c r="X394" s="31" t="s">
        <v>588</v>
      </c>
      <c r="Y394" s="31" t="s">
        <v>95</v>
      </c>
      <c r="Z394" s="31"/>
      <c r="AA394" s="31" t="s">
        <v>1246</v>
      </c>
      <c r="AB394" s="31" t="s">
        <v>1329</v>
      </c>
    </row>
    <row r="395" spans="1:28">
      <c r="A395" s="38" t="s">
        <v>48</v>
      </c>
      <c r="B395" t="s">
        <v>58</v>
      </c>
      <c r="C395" t="s">
        <v>81</v>
      </c>
      <c r="D395" s="76"/>
      <c r="H395" s="48"/>
      <c r="J395" s="31" t="str">
        <f t="shared" si="12"/>
        <v>GridHardeningPoint.SegmentID</v>
      </c>
      <c r="K395" s="31" t="b">
        <f t="shared" si="13"/>
        <v>1</v>
      </c>
      <c r="L395" s="101">
        <f>_xlfn.XLOOKUP(J395,'Field Complete (Q1 2026)'!H:H,'Field Complete (Q1 2026)'!F:F,"")</f>
        <v>0</v>
      </c>
      <c r="M395" s="31" t="s">
        <v>58</v>
      </c>
      <c r="N395" s="31">
        <v>7</v>
      </c>
      <c r="O395" s="31" t="s">
        <v>81</v>
      </c>
      <c r="P395" s="31" t="s">
        <v>82</v>
      </c>
      <c r="Q395" s="31" t="s">
        <v>83</v>
      </c>
      <c r="R395" s="31"/>
      <c r="S395" s="31" t="s">
        <v>1330</v>
      </c>
      <c r="T395" s="31" t="s">
        <v>15</v>
      </c>
      <c r="U395" s="31" t="s">
        <v>1331</v>
      </c>
      <c r="V395" s="31" t="s">
        <v>14</v>
      </c>
      <c r="W395" s="31" t="s">
        <v>14</v>
      </c>
      <c r="X395" s="31" t="s">
        <v>588</v>
      </c>
      <c r="Y395" s="31" t="s">
        <v>87</v>
      </c>
      <c r="Z395" s="31"/>
      <c r="AA395" s="31" t="s">
        <v>1246</v>
      </c>
      <c r="AB395" s="31" t="s">
        <v>1332</v>
      </c>
    </row>
    <row r="396" spans="1:28">
      <c r="A396" s="38" t="s">
        <v>48</v>
      </c>
      <c r="B396" t="s">
        <v>58</v>
      </c>
      <c r="C396" t="s">
        <v>89</v>
      </c>
      <c r="D396" s="76"/>
      <c r="H396" s="48"/>
      <c r="J396" s="31" t="str">
        <f t="shared" si="12"/>
        <v>GridHardeningPoint.CircuitID</v>
      </c>
      <c r="K396" s="31" t="b">
        <f t="shared" si="13"/>
        <v>1</v>
      </c>
      <c r="L396" s="101">
        <f>_xlfn.XLOOKUP(J396,'Field Complete (Q1 2026)'!H:H,'Field Complete (Q1 2026)'!F:F,"")</f>
        <v>0.9879</v>
      </c>
      <c r="M396" s="31" t="s">
        <v>58</v>
      </c>
      <c r="N396" s="31">
        <v>8</v>
      </c>
      <c r="O396" s="31" t="s">
        <v>89</v>
      </c>
      <c r="P396" s="31" t="s">
        <v>90</v>
      </c>
      <c r="Q396" s="31" t="s">
        <v>83</v>
      </c>
      <c r="R396" s="31"/>
      <c r="S396" s="31" t="s">
        <v>1333</v>
      </c>
      <c r="T396" s="31" t="s">
        <v>168</v>
      </c>
      <c r="U396" s="31" t="s">
        <v>1334</v>
      </c>
      <c r="V396" s="31" t="s">
        <v>14</v>
      </c>
      <c r="W396" s="31" t="s">
        <v>14</v>
      </c>
      <c r="X396" s="31" t="s">
        <v>588</v>
      </c>
      <c r="Y396" s="31" t="s">
        <v>95</v>
      </c>
      <c r="Z396" s="31" t="s">
        <v>13</v>
      </c>
      <c r="AA396" s="31"/>
      <c r="AB396" s="31" t="s">
        <v>1335</v>
      </c>
    </row>
    <row r="397" spans="1:28">
      <c r="A397" s="38" t="s">
        <v>48</v>
      </c>
      <c r="B397" t="s">
        <v>58</v>
      </c>
      <c r="C397" t="s">
        <v>306</v>
      </c>
      <c r="D397" s="76"/>
      <c r="H397" s="48"/>
      <c r="J397" s="31" t="str">
        <f t="shared" si="12"/>
        <v>GridHardeningPoint.LineClass</v>
      </c>
      <c r="K397" s="31" t="b">
        <f t="shared" si="13"/>
        <v>1</v>
      </c>
      <c r="L397" s="101">
        <f>_xlfn.XLOOKUP(J397,'Field Complete (Q1 2026)'!H:H,'Field Complete (Q1 2026)'!F:F,"")</f>
        <v>1</v>
      </c>
      <c r="M397" s="31" t="s">
        <v>58</v>
      </c>
      <c r="N397" s="31">
        <v>9</v>
      </c>
      <c r="O397" s="31" t="s">
        <v>306</v>
      </c>
      <c r="P397" s="31" t="s">
        <v>307</v>
      </c>
      <c r="Q397" s="31" t="s">
        <v>116</v>
      </c>
      <c r="R397" s="31" t="s">
        <v>431</v>
      </c>
      <c r="S397" s="31" t="s">
        <v>1250</v>
      </c>
      <c r="T397" s="31" t="s">
        <v>13</v>
      </c>
      <c r="U397" s="31" t="s">
        <v>1336</v>
      </c>
      <c r="V397" s="31" t="s">
        <v>14</v>
      </c>
      <c r="W397" s="31" t="s">
        <v>14</v>
      </c>
      <c r="X397" s="31" t="s">
        <v>15</v>
      </c>
      <c r="Y397" s="31" t="s">
        <v>95</v>
      </c>
      <c r="Z397" s="31"/>
      <c r="AA397" s="31" t="s">
        <v>1246</v>
      </c>
      <c r="AB397" s="31" t="s">
        <v>1337</v>
      </c>
    </row>
    <row r="398" spans="1:28">
      <c r="A398" s="38" t="s">
        <v>48</v>
      </c>
      <c r="B398" t="s">
        <v>58</v>
      </c>
      <c r="C398" t="s">
        <v>1252</v>
      </c>
      <c r="D398" s="76"/>
      <c r="H398" s="48"/>
      <c r="J398" s="31" t="str">
        <f t="shared" si="12"/>
        <v>GridHardeningPoint.GridHardeningLocationOrAddress</v>
      </c>
      <c r="K398" s="31" t="b">
        <f t="shared" si="13"/>
        <v>1</v>
      </c>
      <c r="L398" s="101">
        <f>_xlfn.XLOOKUP(J398,'Field Complete (Q1 2026)'!H:H,'Field Complete (Q1 2026)'!F:F,"")</f>
        <v>1E-3</v>
      </c>
      <c r="M398" s="31" t="s">
        <v>58</v>
      </c>
      <c r="N398" s="31">
        <v>10</v>
      </c>
      <c r="O398" s="31" t="s">
        <v>1252</v>
      </c>
      <c r="P398" s="31" t="s">
        <v>1253</v>
      </c>
      <c r="Q398" s="31" t="s">
        <v>1023</v>
      </c>
      <c r="R398" s="31"/>
      <c r="S398" s="31" t="s">
        <v>1254</v>
      </c>
      <c r="T398" s="31" t="s">
        <v>168</v>
      </c>
      <c r="U398" s="31" t="s">
        <v>1338</v>
      </c>
      <c r="V398" s="31" t="s">
        <v>1339</v>
      </c>
      <c r="W398" s="31" t="s">
        <v>1340</v>
      </c>
      <c r="X398" s="31" t="s">
        <v>588</v>
      </c>
      <c r="Y398" s="31" t="s">
        <v>95</v>
      </c>
      <c r="Z398" s="31" t="s">
        <v>13</v>
      </c>
      <c r="AA398" s="31"/>
      <c r="AB398" s="31" t="s">
        <v>1341</v>
      </c>
    </row>
    <row r="399" spans="1:28">
      <c r="A399" s="38" t="s">
        <v>48</v>
      </c>
      <c r="B399" t="s">
        <v>58</v>
      </c>
      <c r="C399" t="s">
        <v>1026</v>
      </c>
      <c r="D399" s="76"/>
      <c r="H399" s="48"/>
      <c r="J399" s="31" t="str">
        <f t="shared" si="12"/>
        <v>GridHardeningPoint.WMPInitiative</v>
      </c>
      <c r="K399" s="31" t="b">
        <f t="shared" si="13"/>
        <v>1</v>
      </c>
      <c r="L399" s="101">
        <f>_xlfn.XLOOKUP(J399,'Field Complete (Q1 2026)'!H:H,'Field Complete (Q1 2026)'!F:F,"")</f>
        <v>1</v>
      </c>
      <c r="M399" s="31" t="s">
        <v>58</v>
      </c>
      <c r="N399" s="31">
        <v>11</v>
      </c>
      <c r="O399" s="31" t="s">
        <v>1026</v>
      </c>
      <c r="P399" s="31" t="s">
        <v>1027</v>
      </c>
      <c r="Q399" s="31" t="s">
        <v>1028</v>
      </c>
      <c r="R399" s="31"/>
      <c r="S399" s="31" t="s">
        <v>1029</v>
      </c>
      <c r="T399" s="31" t="s">
        <v>13</v>
      </c>
      <c r="U399" s="31" t="s">
        <v>14</v>
      </c>
      <c r="V399" s="31" t="s">
        <v>14</v>
      </c>
      <c r="W399" s="31" t="s">
        <v>14</v>
      </c>
      <c r="X399" s="31" t="s">
        <v>588</v>
      </c>
      <c r="Y399" s="31" t="s">
        <v>95</v>
      </c>
      <c r="Z399" s="31" t="s">
        <v>13</v>
      </c>
      <c r="AA399" s="31" t="s">
        <v>384</v>
      </c>
      <c r="AB399" s="31" t="s">
        <v>1342</v>
      </c>
    </row>
    <row r="400" spans="1:28">
      <c r="A400" s="38" t="s">
        <v>48</v>
      </c>
      <c r="B400" t="s">
        <v>58</v>
      </c>
      <c r="C400" t="s">
        <v>1031</v>
      </c>
      <c r="D400" s="76"/>
      <c r="H400" s="48"/>
      <c r="J400" s="31" t="str">
        <f t="shared" si="12"/>
        <v>GridHardeningPoint.WMPActivity</v>
      </c>
      <c r="K400" s="31" t="b">
        <f t="shared" si="13"/>
        <v>1</v>
      </c>
      <c r="L400" s="101">
        <f>_xlfn.XLOOKUP(J400,'Field Complete (Q1 2026)'!H:H,'Field Complete (Q1 2026)'!F:F,"")</f>
        <v>1</v>
      </c>
      <c r="M400" s="31" t="s">
        <v>58</v>
      </c>
      <c r="N400" s="31">
        <v>12</v>
      </c>
      <c r="O400" s="31" t="s">
        <v>1031</v>
      </c>
      <c r="P400" s="31" t="s">
        <v>1032</v>
      </c>
      <c r="Q400" s="31" t="s">
        <v>1028</v>
      </c>
      <c r="R400" s="31"/>
      <c r="S400" s="31" t="s">
        <v>1204</v>
      </c>
      <c r="T400" s="31" t="s">
        <v>13</v>
      </c>
      <c r="U400" s="31" t="s">
        <v>14</v>
      </c>
      <c r="V400" s="31" t="s">
        <v>14</v>
      </c>
      <c r="W400" s="31" t="s">
        <v>14</v>
      </c>
      <c r="X400" s="31" t="s">
        <v>1205</v>
      </c>
      <c r="Y400" s="31" t="s">
        <v>95</v>
      </c>
      <c r="Z400" s="31" t="s">
        <v>391</v>
      </c>
      <c r="AA400" s="31" t="s">
        <v>391</v>
      </c>
      <c r="AB400" s="31" t="s">
        <v>1343</v>
      </c>
    </row>
    <row r="401" spans="1:28">
      <c r="A401" s="38" t="s">
        <v>48</v>
      </c>
      <c r="B401" t="s">
        <v>58</v>
      </c>
      <c r="C401" t="s">
        <v>1035</v>
      </c>
      <c r="D401" s="76"/>
      <c r="H401" s="48"/>
      <c r="J401" s="31" t="str">
        <f t="shared" si="12"/>
        <v>GridHardeningPoint.ActivityDescription</v>
      </c>
      <c r="K401" s="31" t="b">
        <f t="shared" si="13"/>
        <v>1</v>
      </c>
      <c r="L401" s="101">
        <f>_xlfn.XLOOKUP(J401,'Field Complete (Q1 2026)'!H:H,'Field Complete (Q1 2026)'!F:F,"")</f>
        <v>3.0000000000000001E-3</v>
      </c>
      <c r="M401" s="31" t="s">
        <v>58</v>
      </c>
      <c r="N401" s="31">
        <v>13</v>
      </c>
      <c r="O401" s="31" t="s">
        <v>1035</v>
      </c>
      <c r="P401" s="31" t="s">
        <v>1036</v>
      </c>
      <c r="Q401" s="31" t="s">
        <v>1028</v>
      </c>
      <c r="R401" s="31"/>
      <c r="S401" s="31" t="s">
        <v>1037</v>
      </c>
      <c r="T401" s="31" t="s">
        <v>13</v>
      </c>
      <c r="U401" s="31" t="s">
        <v>14</v>
      </c>
      <c r="V401" s="31" t="s">
        <v>14</v>
      </c>
      <c r="W401" s="31" t="s">
        <v>14</v>
      </c>
      <c r="X401" s="31" t="s">
        <v>1205</v>
      </c>
      <c r="Y401" s="31" t="s">
        <v>95</v>
      </c>
      <c r="Z401" s="31" t="s">
        <v>391</v>
      </c>
      <c r="AA401" s="31" t="s">
        <v>391</v>
      </c>
      <c r="AB401" s="31" t="s">
        <v>1344</v>
      </c>
    </row>
    <row r="402" spans="1:28">
      <c r="A402" s="38" t="s">
        <v>48</v>
      </c>
      <c r="B402" t="s">
        <v>58</v>
      </c>
      <c r="C402" t="s">
        <v>1043</v>
      </c>
      <c r="D402" s="76"/>
      <c r="H402" s="48"/>
      <c r="J402" s="31" t="str">
        <f t="shared" si="12"/>
        <v>GridHardeningPoint.WMPSection</v>
      </c>
      <c r="K402" s="31" t="b">
        <f t="shared" si="13"/>
        <v>1</v>
      </c>
      <c r="L402" s="101">
        <f>_xlfn.XLOOKUP(J402,'Field Complete (Q1 2026)'!H:H,'Field Complete (Q1 2026)'!F:F,"")</f>
        <v>1</v>
      </c>
      <c r="M402" s="31" t="s">
        <v>58</v>
      </c>
      <c r="N402" s="31">
        <v>14</v>
      </c>
      <c r="O402" s="31" t="s">
        <v>1043</v>
      </c>
      <c r="P402" s="31" t="s">
        <v>1044</v>
      </c>
      <c r="Q402" s="31" t="s">
        <v>1011</v>
      </c>
      <c r="R402" s="31"/>
      <c r="S402" s="31" t="s">
        <v>1345</v>
      </c>
      <c r="T402" s="31" t="s">
        <v>13</v>
      </c>
      <c r="U402" s="31" t="s">
        <v>14</v>
      </c>
      <c r="V402" s="31" t="s">
        <v>14</v>
      </c>
      <c r="W402" s="31" t="s">
        <v>14</v>
      </c>
      <c r="X402" s="31" t="s">
        <v>1205</v>
      </c>
      <c r="Y402" s="31" t="s">
        <v>95</v>
      </c>
      <c r="Z402" s="31" t="s">
        <v>13</v>
      </c>
      <c r="AA402" s="31"/>
      <c r="AB402" s="31" t="s">
        <v>1346</v>
      </c>
    </row>
    <row r="403" spans="1:28">
      <c r="A403" s="38" t="s">
        <v>48</v>
      </c>
      <c r="B403" t="s">
        <v>58</v>
      </c>
      <c r="C403" t="s">
        <v>1261</v>
      </c>
      <c r="D403" s="76"/>
      <c r="H403" s="48"/>
      <c r="J403" s="31" t="str">
        <f t="shared" si="12"/>
        <v>GridHardeningPoint.DescriptionOfWork</v>
      </c>
      <c r="K403" s="31" t="b">
        <f t="shared" si="13"/>
        <v>1</v>
      </c>
      <c r="L403" s="101">
        <f>_xlfn.XLOOKUP(J403,'Field Complete (Q1 2026)'!H:H,'Field Complete (Q1 2026)'!F:F,"")</f>
        <v>1</v>
      </c>
      <c r="M403" s="31" t="s">
        <v>58</v>
      </c>
      <c r="N403" s="31">
        <v>15</v>
      </c>
      <c r="O403" s="31" t="s">
        <v>1261</v>
      </c>
      <c r="P403" s="31" t="s">
        <v>1262</v>
      </c>
      <c r="Q403" s="31" t="s">
        <v>1023</v>
      </c>
      <c r="R403" s="31"/>
      <c r="S403" s="31" t="s">
        <v>1263</v>
      </c>
      <c r="T403" s="31" t="s">
        <v>168</v>
      </c>
      <c r="U403" s="31" t="s">
        <v>14</v>
      </c>
      <c r="V403" s="31" t="s">
        <v>14</v>
      </c>
      <c r="W403" s="31" t="s">
        <v>14</v>
      </c>
      <c r="X403" s="31" t="s">
        <v>1085</v>
      </c>
      <c r="Y403" s="31" t="s">
        <v>95</v>
      </c>
      <c r="Z403" s="31"/>
      <c r="AA403" s="31"/>
      <c r="AB403" s="31" t="s">
        <v>1347</v>
      </c>
    </row>
    <row r="404" spans="1:28">
      <c r="A404" s="38" t="s">
        <v>48</v>
      </c>
      <c r="B404" t="s">
        <v>58</v>
      </c>
      <c r="C404" t="s">
        <v>1265</v>
      </c>
      <c r="D404" s="76"/>
      <c r="H404" s="48"/>
      <c r="J404" s="31" t="str">
        <f t="shared" si="12"/>
        <v>GridHardeningPoint.WorkOrderNumber</v>
      </c>
      <c r="K404" s="31" t="b">
        <f t="shared" si="13"/>
        <v>0</v>
      </c>
      <c r="L404" s="101">
        <f>_xlfn.XLOOKUP(J404,'Field Complete (Q1 2026)'!H:H,'Field Complete (Q1 2026)'!F:F,"")</f>
        <v>0.93679999999999997</v>
      </c>
      <c r="M404" s="31" t="s">
        <v>58</v>
      </c>
      <c r="N404" s="31">
        <v>16</v>
      </c>
      <c r="O404" s="31" t="s">
        <v>1265</v>
      </c>
      <c r="P404" s="31" t="s">
        <v>1266</v>
      </c>
      <c r="Q404" s="31" t="s">
        <v>83</v>
      </c>
      <c r="R404" s="31"/>
      <c r="S404" s="31" t="s">
        <v>1348</v>
      </c>
      <c r="T404" s="31" t="s">
        <v>168</v>
      </c>
      <c r="U404" s="31" t="s">
        <v>1349</v>
      </c>
      <c r="V404" s="31" t="s">
        <v>14</v>
      </c>
      <c r="W404" s="31" t="s">
        <v>14</v>
      </c>
      <c r="X404" s="31" t="s">
        <v>1085</v>
      </c>
      <c r="Y404" s="31"/>
      <c r="Z404" s="31"/>
      <c r="AA404" s="31"/>
      <c r="AB404" s="31"/>
    </row>
    <row r="405" spans="1:28">
      <c r="A405" s="38" t="s">
        <v>48</v>
      </c>
      <c r="B405" t="s">
        <v>58</v>
      </c>
      <c r="C405" t="s">
        <v>1268</v>
      </c>
      <c r="D405" s="76"/>
      <c r="H405" s="48"/>
      <c r="J405" s="31" t="str">
        <f t="shared" si="12"/>
        <v>GridHardeningPoint.WorkOrderFacility</v>
      </c>
      <c r="K405" s="31" t="b">
        <f t="shared" si="13"/>
        <v>0</v>
      </c>
      <c r="L405" s="101">
        <f>_xlfn.XLOOKUP(J405,'Field Complete (Q1 2026)'!H:H,'Field Complete (Q1 2026)'!F:F,"")</f>
        <v>0.99970000000000003</v>
      </c>
      <c r="M405" s="31" t="s">
        <v>58</v>
      </c>
      <c r="N405" s="31">
        <v>17</v>
      </c>
      <c r="O405" s="31" t="s">
        <v>1268</v>
      </c>
      <c r="P405" s="31" t="s">
        <v>1269</v>
      </c>
      <c r="Q405" s="31" t="s">
        <v>83</v>
      </c>
      <c r="R405" s="31" t="s">
        <v>1270</v>
      </c>
      <c r="S405" s="31" t="s">
        <v>1271</v>
      </c>
      <c r="T405" s="31" t="s">
        <v>13</v>
      </c>
      <c r="U405" s="31" t="s">
        <v>14</v>
      </c>
      <c r="V405" s="31" t="s">
        <v>14</v>
      </c>
      <c r="W405" s="31" t="s">
        <v>14</v>
      </c>
      <c r="X405" s="31" t="s">
        <v>1085</v>
      </c>
      <c r="Y405" s="31"/>
      <c r="Z405" s="31"/>
      <c r="AA405" s="31"/>
      <c r="AB405" s="31"/>
    </row>
    <row r="406" spans="1:28">
      <c r="A406" s="38" t="s">
        <v>48</v>
      </c>
      <c r="B406" t="s">
        <v>58</v>
      </c>
      <c r="C406" t="s">
        <v>1272</v>
      </c>
      <c r="D406" s="76"/>
      <c r="H406" s="48"/>
      <c r="J406" s="31" t="str">
        <f t="shared" si="12"/>
        <v>GridHardeningPoint.WorkOrderPriority</v>
      </c>
      <c r="K406" s="31" t="b">
        <f t="shared" si="13"/>
        <v>0</v>
      </c>
      <c r="L406" s="101">
        <f>_xlfn.XLOOKUP(J406,'Field Complete (Q1 2026)'!H:H,'Field Complete (Q1 2026)'!F:F,"")</f>
        <v>0.98719999999999997</v>
      </c>
      <c r="M406" s="31" t="s">
        <v>58</v>
      </c>
      <c r="N406" s="31">
        <v>18</v>
      </c>
      <c r="O406" s="31" t="s">
        <v>1272</v>
      </c>
      <c r="P406" s="31" t="s">
        <v>1273</v>
      </c>
      <c r="Q406" s="31" t="s">
        <v>100</v>
      </c>
      <c r="R406" s="31" t="s">
        <v>1274</v>
      </c>
      <c r="S406" s="31" t="s">
        <v>1275</v>
      </c>
      <c r="T406" s="31" t="s">
        <v>168</v>
      </c>
      <c r="U406" s="31" t="s">
        <v>1350</v>
      </c>
      <c r="V406" s="31" t="s">
        <v>14</v>
      </c>
      <c r="W406" s="31" t="s">
        <v>14</v>
      </c>
      <c r="X406" s="31" t="s">
        <v>1085</v>
      </c>
      <c r="Y406" s="31"/>
      <c r="Z406" s="31"/>
      <c r="AA406" s="31"/>
      <c r="AB406" s="31"/>
    </row>
    <row r="407" spans="1:28">
      <c r="A407" s="38" t="s">
        <v>48</v>
      </c>
      <c r="B407" t="s">
        <v>58</v>
      </c>
      <c r="C407" t="s">
        <v>1276</v>
      </c>
      <c r="D407" s="76"/>
      <c r="H407" s="48"/>
      <c r="J407" s="31" t="str">
        <f t="shared" si="12"/>
        <v>GridHardeningPoint.WorkOrderResolution</v>
      </c>
      <c r="K407" s="31" t="b">
        <f t="shared" si="13"/>
        <v>0</v>
      </c>
      <c r="L407" s="101">
        <f>_xlfn.XLOOKUP(J407,'Field Complete (Q1 2026)'!H:H,'Field Complete (Q1 2026)'!F:F,"")</f>
        <v>0.99929999999999997</v>
      </c>
      <c r="M407" s="31" t="s">
        <v>58</v>
      </c>
      <c r="N407" s="31">
        <v>19</v>
      </c>
      <c r="O407" s="31" t="s">
        <v>1276</v>
      </c>
      <c r="P407" s="31" t="s">
        <v>1277</v>
      </c>
      <c r="Q407" s="31" t="s">
        <v>1023</v>
      </c>
      <c r="R407" s="31" t="s">
        <v>1278</v>
      </c>
      <c r="S407" s="31" t="s">
        <v>1279</v>
      </c>
      <c r="T407" s="31" t="s">
        <v>168</v>
      </c>
      <c r="U407" s="31" t="s">
        <v>14</v>
      </c>
      <c r="V407" s="31" t="s">
        <v>14</v>
      </c>
      <c r="W407" s="31" t="s">
        <v>14</v>
      </c>
      <c r="X407" s="31" t="s">
        <v>1085</v>
      </c>
      <c r="Y407" s="31"/>
      <c r="Z407" s="31"/>
      <c r="AA407" s="31"/>
      <c r="AB407" s="31"/>
    </row>
    <row r="408" spans="1:28">
      <c r="A408" s="38" t="s">
        <v>48</v>
      </c>
      <c r="B408" t="s">
        <v>58</v>
      </c>
      <c r="C408" t="s">
        <v>1280</v>
      </c>
      <c r="D408" s="76"/>
      <c r="H408" s="48"/>
      <c r="J408" s="31" t="str">
        <f t="shared" si="12"/>
        <v>GridHardeningPoint.UndergroundingFacility</v>
      </c>
      <c r="K408" s="31" t="b">
        <f t="shared" si="13"/>
        <v>0</v>
      </c>
      <c r="L408" s="101">
        <f>_xlfn.XLOOKUP(J408,'Field Complete (Q1 2026)'!H:H,'Field Complete (Q1 2026)'!F:F,"")</f>
        <v>1.6999999999999999E-3</v>
      </c>
      <c r="M408" s="31" t="s">
        <v>58</v>
      </c>
      <c r="N408" s="31">
        <v>20</v>
      </c>
      <c r="O408" s="31" t="s">
        <v>1280</v>
      </c>
      <c r="P408" s="31" t="s">
        <v>1281</v>
      </c>
      <c r="Q408" s="31" t="s">
        <v>130</v>
      </c>
      <c r="R408" s="31" t="s">
        <v>1282</v>
      </c>
      <c r="S408" s="31" t="s">
        <v>1351</v>
      </c>
      <c r="T408" s="31" t="s">
        <v>168</v>
      </c>
      <c r="U408" s="31" t="s">
        <v>14</v>
      </c>
      <c r="V408" s="31" t="s">
        <v>14</v>
      </c>
      <c r="W408" s="31" t="s">
        <v>14</v>
      </c>
      <c r="X408" s="31" t="s">
        <v>1085</v>
      </c>
      <c r="Y408" s="31"/>
      <c r="Z408" s="31"/>
      <c r="AA408" s="31"/>
      <c r="AB408" s="31"/>
    </row>
    <row r="409" spans="1:28">
      <c r="A409" s="38" t="s">
        <v>48</v>
      </c>
      <c r="B409" t="s">
        <v>58</v>
      </c>
      <c r="C409" t="s">
        <v>1121</v>
      </c>
      <c r="D409" s="76"/>
      <c r="H409" s="48"/>
      <c r="J409" s="31" t="str">
        <f t="shared" si="12"/>
        <v>GridHardeningPoint.FieldNotes</v>
      </c>
      <c r="K409" s="31" t="b">
        <f t="shared" si="13"/>
        <v>1</v>
      </c>
      <c r="L409" s="101">
        <f>_xlfn.XLOOKUP(J409,'Field Complete (Q1 2026)'!H:H,'Field Complete (Q1 2026)'!F:F,"")</f>
        <v>0.99970000000000003</v>
      </c>
      <c r="M409" s="31" t="s">
        <v>58</v>
      </c>
      <c r="N409" s="31">
        <v>21</v>
      </c>
      <c r="O409" s="31" t="s">
        <v>1121</v>
      </c>
      <c r="P409" s="31" t="s">
        <v>1121</v>
      </c>
      <c r="Q409" s="31" t="s">
        <v>1123</v>
      </c>
      <c r="R409" s="31"/>
      <c r="S409" s="31" t="s">
        <v>1124</v>
      </c>
      <c r="T409" s="31" t="s">
        <v>168</v>
      </c>
      <c r="U409" s="31" t="s">
        <v>1352</v>
      </c>
      <c r="V409" s="31" t="s">
        <v>14</v>
      </c>
      <c r="W409" s="31" t="s">
        <v>1353</v>
      </c>
      <c r="X409" s="31" t="s">
        <v>1354</v>
      </c>
      <c r="Y409" s="31" t="s">
        <v>95</v>
      </c>
      <c r="Z409" s="31" t="s">
        <v>391</v>
      </c>
      <c r="AA409" s="31" t="s">
        <v>391</v>
      </c>
      <c r="AB409" s="31" t="s">
        <v>1355</v>
      </c>
    </row>
    <row r="410" spans="1:28">
      <c r="A410" s="38" t="s">
        <v>48</v>
      </c>
      <c r="B410" t="s">
        <v>58</v>
      </c>
      <c r="C410" t="s">
        <v>1047</v>
      </c>
      <c r="D410" s="76"/>
      <c r="H410" s="48"/>
      <c r="J410" s="31" t="str">
        <f t="shared" si="12"/>
        <v>GridHardeningPoint.UnitsRepresented</v>
      </c>
      <c r="K410" s="31" t="b">
        <f t="shared" si="13"/>
        <v>1</v>
      </c>
      <c r="L410" s="101">
        <f>_xlfn.XLOOKUP(J410,'Field Complete (Q1 2026)'!H:H,'Field Complete (Q1 2026)'!F:F,"")</f>
        <v>1</v>
      </c>
      <c r="M410" s="31" t="s">
        <v>58</v>
      </c>
      <c r="N410" s="31">
        <v>22</v>
      </c>
      <c r="O410" s="31" t="s">
        <v>1047</v>
      </c>
      <c r="P410" s="31" t="s">
        <v>1048</v>
      </c>
      <c r="Q410" s="31" t="s">
        <v>136</v>
      </c>
      <c r="R410" s="31"/>
      <c r="S410" s="31" t="s">
        <v>1356</v>
      </c>
      <c r="T410" s="31" t="s">
        <v>13</v>
      </c>
      <c r="U410" s="31" t="s">
        <v>1357</v>
      </c>
      <c r="V410" s="31" t="s">
        <v>14</v>
      </c>
      <c r="W410" s="31" t="s">
        <v>14</v>
      </c>
      <c r="X410" s="31" t="s">
        <v>588</v>
      </c>
      <c r="Y410" s="31" t="s">
        <v>95</v>
      </c>
      <c r="Z410" s="31" t="s">
        <v>13</v>
      </c>
      <c r="AA410" s="31" t="s">
        <v>384</v>
      </c>
      <c r="AB410" s="31" t="s">
        <v>1358</v>
      </c>
    </row>
    <row r="411" spans="1:28">
      <c r="A411" s="38" t="s">
        <v>48</v>
      </c>
      <c r="B411" t="s">
        <v>58</v>
      </c>
      <c r="C411" t="s">
        <v>1290</v>
      </c>
      <c r="D411" s="76"/>
      <c r="H411" s="48"/>
      <c r="J411" s="31" t="str">
        <f t="shared" si="12"/>
        <v>GridHardeningPoint.StartDate</v>
      </c>
      <c r="K411" s="31" t="b">
        <f t="shared" si="13"/>
        <v>1</v>
      </c>
      <c r="L411" s="101">
        <f>_xlfn.XLOOKUP(J411,'Field Complete (Q1 2026)'!H:H,'Field Complete (Q1 2026)'!F:F,"")</f>
        <v>1</v>
      </c>
      <c r="M411" s="31" t="s">
        <v>58</v>
      </c>
      <c r="N411" s="31">
        <v>23</v>
      </c>
      <c r="O411" s="31" t="s">
        <v>1290</v>
      </c>
      <c r="P411" s="31" t="s">
        <v>1291</v>
      </c>
      <c r="Q411" s="31" t="s">
        <v>175</v>
      </c>
      <c r="R411" s="31"/>
      <c r="S411" s="31" t="s">
        <v>1292</v>
      </c>
      <c r="T411" s="31" t="s">
        <v>168</v>
      </c>
      <c r="U411" s="31" t="s">
        <v>1298</v>
      </c>
      <c r="V411" s="31" t="s">
        <v>93</v>
      </c>
      <c r="W411" s="31" t="s">
        <v>251</v>
      </c>
      <c r="X411" s="31" t="s">
        <v>15</v>
      </c>
      <c r="Y411" s="31" t="s">
        <v>95</v>
      </c>
      <c r="Z411" s="31" t="s">
        <v>13</v>
      </c>
      <c r="AA411" s="31"/>
      <c r="AB411" s="31" t="s">
        <v>1359</v>
      </c>
    </row>
    <row r="412" spans="1:28">
      <c r="A412" s="38" t="s">
        <v>48</v>
      </c>
      <c r="B412" t="s">
        <v>58</v>
      </c>
      <c r="C412" t="s">
        <v>1295</v>
      </c>
      <c r="D412" s="76"/>
      <c r="H412" s="48"/>
      <c r="J412" s="31" t="str">
        <f t="shared" si="12"/>
        <v>GridHardeningPoint.EndDate</v>
      </c>
      <c r="K412" s="31" t="b">
        <f t="shared" si="13"/>
        <v>1</v>
      </c>
      <c r="L412" s="101">
        <f>_xlfn.XLOOKUP(J412,'Field Complete (Q1 2026)'!H:H,'Field Complete (Q1 2026)'!F:F,"")</f>
        <v>1</v>
      </c>
      <c r="M412" s="31" t="s">
        <v>58</v>
      </c>
      <c r="N412" s="31">
        <v>24</v>
      </c>
      <c r="O412" s="31" t="s">
        <v>1295</v>
      </c>
      <c r="P412" s="31" t="s">
        <v>1296</v>
      </c>
      <c r="Q412" s="31" t="s">
        <v>175</v>
      </c>
      <c r="R412" s="31"/>
      <c r="S412" s="31" t="s">
        <v>1360</v>
      </c>
      <c r="T412" s="31" t="s">
        <v>168</v>
      </c>
      <c r="U412" s="31" t="s">
        <v>1361</v>
      </c>
      <c r="V412" s="31" t="s">
        <v>93</v>
      </c>
      <c r="W412" s="31" t="s">
        <v>251</v>
      </c>
      <c r="X412" s="31" t="s">
        <v>15</v>
      </c>
      <c r="Y412" s="31" t="s">
        <v>95</v>
      </c>
      <c r="Z412" s="31" t="s">
        <v>13</v>
      </c>
      <c r="AA412" s="31"/>
      <c r="AB412" s="31" t="s">
        <v>1362</v>
      </c>
    </row>
    <row r="413" spans="1:28">
      <c r="A413" s="38" t="s">
        <v>48</v>
      </c>
      <c r="B413" t="s">
        <v>58</v>
      </c>
      <c r="C413" t="s">
        <v>1300</v>
      </c>
      <c r="D413" s="76"/>
      <c r="H413" s="48"/>
      <c r="J413" s="31" t="str">
        <f t="shared" si="12"/>
        <v>GridHardeningPoint.LineDeenergized</v>
      </c>
      <c r="K413" s="31" t="b">
        <f t="shared" si="13"/>
        <v>1</v>
      </c>
      <c r="L413" s="101">
        <f>_xlfn.XLOOKUP(J413,'Field Complete (Q1 2026)'!H:H,'Field Complete (Q1 2026)'!F:F,"")</f>
        <v>2.7000000000000001E-3</v>
      </c>
      <c r="M413" s="31" t="s">
        <v>58</v>
      </c>
      <c r="N413" s="31">
        <v>25</v>
      </c>
      <c r="O413" s="31" t="s">
        <v>1300</v>
      </c>
      <c r="P413" s="31" t="s">
        <v>1301</v>
      </c>
      <c r="Q413" s="31" t="s">
        <v>558</v>
      </c>
      <c r="R413" s="31" t="s">
        <v>742</v>
      </c>
      <c r="S413" s="31" t="s">
        <v>1302</v>
      </c>
      <c r="T413" s="31" t="s">
        <v>168</v>
      </c>
      <c r="U413" s="31" t="s">
        <v>1363</v>
      </c>
      <c r="V413" s="31" t="s">
        <v>93</v>
      </c>
      <c r="W413" s="31" t="s">
        <v>251</v>
      </c>
      <c r="X413" s="31" t="s">
        <v>15</v>
      </c>
      <c r="Y413" s="31" t="s">
        <v>95</v>
      </c>
      <c r="Z413" s="31" t="s">
        <v>13</v>
      </c>
      <c r="AA413" s="31"/>
      <c r="AB413" s="31" t="s">
        <v>1364</v>
      </c>
    </row>
    <row r="414" spans="1:28">
      <c r="A414" s="38" t="s">
        <v>48</v>
      </c>
      <c r="B414" t="s">
        <v>58</v>
      </c>
      <c r="C414" t="s">
        <v>1059</v>
      </c>
      <c r="D414" s="76"/>
      <c r="H414" s="48"/>
      <c r="J414" s="31" t="str">
        <f t="shared" si="12"/>
        <v>GridHardeningPoint.PerformedBy</v>
      </c>
      <c r="K414" s="31" t="b">
        <f t="shared" si="13"/>
        <v>1</v>
      </c>
      <c r="L414" s="101">
        <f>_xlfn.XLOOKUP(J414,'Field Complete (Q1 2026)'!H:H,'Field Complete (Q1 2026)'!F:F,"")</f>
        <v>1</v>
      </c>
      <c r="M414" s="31" t="s">
        <v>58</v>
      </c>
      <c r="N414" s="31">
        <v>26</v>
      </c>
      <c r="O414" s="31" t="s">
        <v>1059</v>
      </c>
      <c r="P414" s="31" t="s">
        <v>1060</v>
      </c>
      <c r="Q414" s="31" t="s">
        <v>116</v>
      </c>
      <c r="R414" s="31" t="s">
        <v>1061</v>
      </c>
      <c r="S414" s="31" t="s">
        <v>1305</v>
      </c>
      <c r="T414" s="31" t="s">
        <v>168</v>
      </c>
      <c r="U414" s="31" t="s">
        <v>1365</v>
      </c>
      <c r="V414" s="31" t="s">
        <v>93</v>
      </c>
      <c r="W414" s="31" t="s">
        <v>251</v>
      </c>
      <c r="X414" s="31" t="s">
        <v>15</v>
      </c>
      <c r="Y414" s="31" t="s">
        <v>95</v>
      </c>
      <c r="Z414" s="31" t="s">
        <v>13</v>
      </c>
      <c r="AA414" s="31"/>
      <c r="AB414" s="31" t="s">
        <v>1366</v>
      </c>
    </row>
    <row r="415" spans="1:28">
      <c r="A415" s="38" t="s">
        <v>48</v>
      </c>
      <c r="B415" t="s">
        <v>58</v>
      </c>
      <c r="C415" t="s">
        <v>1065</v>
      </c>
      <c r="D415" s="76"/>
      <c r="H415" s="48"/>
      <c r="J415" s="31" t="str">
        <f t="shared" si="12"/>
        <v>GridHardeningPoint.PerformedByComment</v>
      </c>
      <c r="K415" s="31" t="b">
        <f t="shared" si="13"/>
        <v>1</v>
      </c>
      <c r="L415" s="101">
        <f>_xlfn.XLOOKUP(J415,'Field Complete (Q1 2026)'!H:H,'Field Complete (Q1 2026)'!F:F,"")</f>
        <v>0.99880000000000002</v>
      </c>
      <c r="M415" s="31" t="s">
        <v>58</v>
      </c>
      <c r="N415" s="31">
        <v>27</v>
      </c>
      <c r="O415" s="31" t="s">
        <v>1065</v>
      </c>
      <c r="P415" s="31" t="s">
        <v>1066</v>
      </c>
      <c r="Q415" s="31" t="s">
        <v>83</v>
      </c>
      <c r="R415" s="31"/>
      <c r="S415" s="31" t="s">
        <v>1309</v>
      </c>
      <c r="T415" s="31" t="s">
        <v>13</v>
      </c>
      <c r="U415" s="31" t="s">
        <v>1310</v>
      </c>
      <c r="V415" s="31" t="s">
        <v>1307</v>
      </c>
      <c r="W415" s="31" t="s">
        <v>1307</v>
      </c>
      <c r="X415" s="31" t="s">
        <v>15</v>
      </c>
      <c r="Y415" s="31" t="s">
        <v>87</v>
      </c>
      <c r="Z415" s="31" t="s">
        <v>13</v>
      </c>
      <c r="AA415" s="31"/>
      <c r="AB415" s="31" t="s">
        <v>1367</v>
      </c>
    </row>
    <row r="416" spans="1:28">
      <c r="A416" s="40" t="s">
        <v>48</v>
      </c>
      <c r="B416" s="13" t="s">
        <v>58</v>
      </c>
      <c r="C416" s="13" t="s">
        <v>400</v>
      </c>
      <c r="D416" s="77"/>
      <c r="E416" s="54"/>
      <c r="F416" s="54"/>
      <c r="G416" s="54"/>
      <c r="H416" s="55"/>
      <c r="J416" s="31" t="str">
        <f t="shared" si="12"/>
        <v>GridHardeningPoint.HFTDClass</v>
      </c>
      <c r="K416" s="31" t="b">
        <f t="shared" si="13"/>
        <v>1</v>
      </c>
      <c r="L416" s="101">
        <f>_xlfn.XLOOKUP(J416,'Field Complete (Q1 2026)'!H:H,'Field Complete (Q1 2026)'!F:F,"")</f>
        <v>1</v>
      </c>
      <c r="M416" s="31" t="s">
        <v>58</v>
      </c>
      <c r="N416" s="31">
        <v>28</v>
      </c>
      <c r="O416" s="31" t="s">
        <v>400</v>
      </c>
      <c r="P416" s="31" t="s">
        <v>401</v>
      </c>
      <c r="Q416" s="31" t="s">
        <v>100</v>
      </c>
      <c r="R416" s="31" t="s">
        <v>402</v>
      </c>
      <c r="S416" s="31" t="s">
        <v>1368</v>
      </c>
      <c r="T416" s="31" t="s">
        <v>13</v>
      </c>
      <c r="U416" s="31" t="s">
        <v>14</v>
      </c>
      <c r="V416" s="31" t="s">
        <v>14</v>
      </c>
      <c r="W416" s="31" t="s">
        <v>14</v>
      </c>
      <c r="X416" s="31" t="s">
        <v>15</v>
      </c>
      <c r="Y416" s="31" t="s">
        <v>95</v>
      </c>
      <c r="Z416" s="31" t="s">
        <v>13</v>
      </c>
      <c r="AA416" s="31"/>
      <c r="AB416" s="31" t="s">
        <v>1369</v>
      </c>
    </row>
    <row r="417" spans="1:28">
      <c r="A417" s="62" t="s">
        <v>48</v>
      </c>
      <c r="B417" s="18" t="s">
        <v>64</v>
      </c>
      <c r="C417" s="18" t="s">
        <v>1370</v>
      </c>
      <c r="D417" s="75"/>
      <c r="E417" s="52"/>
      <c r="F417" s="52"/>
      <c r="G417" s="52"/>
      <c r="H417" s="53"/>
      <c r="J417" s="31" t="str">
        <f t="shared" si="12"/>
        <v>InitiativeAuditLine.IaID</v>
      </c>
      <c r="K417" s="31" t="b">
        <f t="shared" si="13"/>
        <v>1</v>
      </c>
      <c r="L417" s="101" t="str">
        <f>_xlfn.XLOOKUP(J417,'Field Complete (Q1 2026)'!H:H,'Field Complete (Q1 2026)'!F:F,"")</f>
        <v/>
      </c>
      <c r="M417" s="31" t="s">
        <v>64</v>
      </c>
      <c r="N417" s="31">
        <v>1</v>
      </c>
      <c r="O417" s="31" t="s">
        <v>1370</v>
      </c>
      <c r="P417" s="31" t="s">
        <v>1371</v>
      </c>
      <c r="Q417" s="31" t="s">
        <v>83</v>
      </c>
      <c r="R417" s="31"/>
      <c r="S417" s="31" t="s">
        <v>1372</v>
      </c>
      <c r="T417" s="31" t="s">
        <v>15</v>
      </c>
      <c r="U417" s="31" t="s">
        <v>1191</v>
      </c>
      <c r="V417" s="31" t="s">
        <v>14</v>
      </c>
      <c r="W417" s="31" t="s">
        <v>14</v>
      </c>
      <c r="X417" s="31" t="s">
        <v>15</v>
      </c>
      <c r="Y417" s="31" t="s">
        <v>14</v>
      </c>
      <c r="Z417" s="31" t="s">
        <v>13</v>
      </c>
      <c r="AA417" s="31"/>
      <c r="AB417" s="31" t="s">
        <v>1373</v>
      </c>
    </row>
    <row r="418" spans="1:28">
      <c r="A418" s="63" t="s">
        <v>48</v>
      </c>
      <c r="B418" s="29" t="s">
        <v>64</v>
      </c>
      <c r="C418" s="29" t="s">
        <v>98</v>
      </c>
      <c r="D418" s="76"/>
      <c r="H418" s="48"/>
      <c r="J418" s="31" t="str">
        <f t="shared" si="12"/>
        <v>InitiativeAuditLine.UtilityID</v>
      </c>
      <c r="K418" s="31" t="b">
        <f t="shared" si="13"/>
        <v>1</v>
      </c>
      <c r="L418" s="101" t="str">
        <f>_xlfn.XLOOKUP(J418,'Field Complete (Q1 2026)'!H:H,'Field Complete (Q1 2026)'!F:F,"")</f>
        <v/>
      </c>
      <c r="M418" s="31" t="s">
        <v>64</v>
      </c>
      <c r="N418" s="31">
        <v>2</v>
      </c>
      <c r="O418" s="31" t="s">
        <v>98</v>
      </c>
      <c r="P418" s="31" t="s">
        <v>99</v>
      </c>
      <c r="Q418" s="31" t="s">
        <v>100</v>
      </c>
      <c r="R418" s="31" t="s">
        <v>101</v>
      </c>
      <c r="S418" s="31" t="s">
        <v>102</v>
      </c>
      <c r="T418" s="31" t="s">
        <v>15</v>
      </c>
      <c r="U418" s="31" t="s">
        <v>1191</v>
      </c>
      <c r="V418" s="31" t="s">
        <v>14</v>
      </c>
      <c r="W418" s="31" t="s">
        <v>14</v>
      </c>
      <c r="X418" s="31" t="s">
        <v>15</v>
      </c>
      <c r="Y418" s="31" t="s">
        <v>14</v>
      </c>
      <c r="Z418" s="31" t="s">
        <v>13</v>
      </c>
      <c r="AA418" s="31"/>
      <c r="AB418" s="31" t="s">
        <v>1374</v>
      </c>
    </row>
    <row r="419" spans="1:28">
      <c r="A419" s="67" t="s">
        <v>48</v>
      </c>
      <c r="B419" s="30" t="s">
        <v>64</v>
      </c>
      <c r="C419" s="30" t="s">
        <v>1375</v>
      </c>
      <c r="D419" s="76"/>
      <c r="H419" s="48"/>
      <c r="J419" s="31" t="str">
        <f t="shared" si="12"/>
        <v>InitiativeAuditLine.InitiativeFeature</v>
      </c>
      <c r="K419" s="31" t="b">
        <f t="shared" si="13"/>
        <v>1</v>
      </c>
      <c r="L419" s="101" t="str">
        <f>_xlfn.XLOOKUP(J419,'Field Complete (Q1 2026)'!H:H,'Field Complete (Q1 2026)'!F:F,"")</f>
        <v/>
      </c>
      <c r="M419" s="31" t="s">
        <v>64</v>
      </c>
      <c r="N419" s="31">
        <v>3</v>
      </c>
      <c r="O419" s="31" t="s">
        <v>1375</v>
      </c>
      <c r="P419" s="31" t="s">
        <v>1376</v>
      </c>
      <c r="Q419" s="31" t="s">
        <v>1377</v>
      </c>
      <c r="R419" s="31" t="s">
        <v>1378</v>
      </c>
      <c r="S419" s="31" t="s">
        <v>1379</v>
      </c>
      <c r="T419" s="31" t="s">
        <v>15</v>
      </c>
      <c r="U419" s="31" t="s">
        <v>1191</v>
      </c>
      <c r="V419" s="31" t="s">
        <v>14</v>
      </c>
      <c r="W419" s="31" t="s">
        <v>14</v>
      </c>
      <c r="X419" s="31" t="s">
        <v>15</v>
      </c>
      <c r="Y419" s="31" t="s">
        <v>14</v>
      </c>
      <c r="Z419" s="31" t="s">
        <v>13</v>
      </c>
      <c r="AA419" s="31"/>
      <c r="AB419" s="31" t="s">
        <v>1380</v>
      </c>
    </row>
    <row r="420" spans="1:28">
      <c r="A420" s="63" t="s">
        <v>48</v>
      </c>
      <c r="B420" s="29" t="s">
        <v>64</v>
      </c>
      <c r="C420" s="29" t="s">
        <v>1381</v>
      </c>
      <c r="D420" s="76"/>
      <c r="H420" s="48"/>
      <c r="J420" s="31" t="str">
        <f t="shared" si="12"/>
        <v>InitiativeAuditLine.InitiativeID</v>
      </c>
      <c r="K420" s="31" t="b">
        <f t="shared" si="13"/>
        <v>1</v>
      </c>
      <c r="L420" s="101" t="str">
        <f>_xlfn.XLOOKUP(J420,'Field Complete (Q1 2026)'!H:H,'Field Complete (Q1 2026)'!F:F,"")</f>
        <v/>
      </c>
      <c r="M420" s="31" t="s">
        <v>64</v>
      </c>
      <c r="N420" s="31">
        <v>4</v>
      </c>
      <c r="O420" s="31" t="s">
        <v>1381</v>
      </c>
      <c r="P420" s="31" t="s">
        <v>1382</v>
      </c>
      <c r="Q420" s="31" t="s">
        <v>83</v>
      </c>
      <c r="R420" s="31"/>
      <c r="S420" s="31" t="s">
        <v>1383</v>
      </c>
      <c r="T420" s="31" t="s">
        <v>15</v>
      </c>
      <c r="U420" s="31" t="s">
        <v>1191</v>
      </c>
      <c r="V420" s="31" t="s">
        <v>14</v>
      </c>
      <c r="W420" s="31" t="s">
        <v>14</v>
      </c>
      <c r="X420" s="31" t="s">
        <v>15</v>
      </c>
      <c r="Y420" s="31" t="s">
        <v>14</v>
      </c>
      <c r="Z420" s="31" t="s">
        <v>13</v>
      </c>
      <c r="AA420" s="31"/>
      <c r="AB420" s="31" t="s">
        <v>1384</v>
      </c>
    </row>
    <row r="421" spans="1:28">
      <c r="A421" s="67" t="s">
        <v>48</v>
      </c>
      <c r="B421" s="30" t="s">
        <v>64</v>
      </c>
      <c r="C421" s="29" t="s">
        <v>1385</v>
      </c>
      <c r="D421" s="76"/>
      <c r="H421" s="48"/>
      <c r="J421" s="31" t="str">
        <f t="shared" si="12"/>
        <v>InitiativeAuditLine.UMATIDAudit</v>
      </c>
      <c r="K421" s="31" t="b">
        <f t="shared" si="13"/>
        <v>1</v>
      </c>
      <c r="L421" s="101" t="str">
        <f>_xlfn.XLOOKUP(J421,'Field Complete (Q1 2026)'!H:H,'Field Complete (Q1 2026)'!F:F,"")</f>
        <v/>
      </c>
      <c r="M421" s="31" t="s">
        <v>64</v>
      </c>
      <c r="N421" s="31">
        <v>5</v>
      </c>
      <c r="O421" s="31" t="s">
        <v>1385</v>
      </c>
      <c r="P421" s="31" t="s">
        <v>1386</v>
      </c>
      <c r="Q421" s="31" t="s">
        <v>83</v>
      </c>
      <c r="R421" s="31"/>
      <c r="S421" s="31" t="s">
        <v>1387</v>
      </c>
      <c r="T421" s="31" t="s">
        <v>15</v>
      </c>
      <c r="U421" s="31" t="s">
        <v>1191</v>
      </c>
      <c r="V421" s="31" t="s">
        <v>14</v>
      </c>
      <c r="W421" s="31" t="s">
        <v>14</v>
      </c>
      <c r="X421" s="31" t="s">
        <v>15</v>
      </c>
      <c r="Y421" s="31" t="s">
        <v>14</v>
      </c>
      <c r="Z421" s="31" t="s">
        <v>13</v>
      </c>
      <c r="AA421" s="31"/>
      <c r="AB421" s="31" t="s">
        <v>1388</v>
      </c>
    </row>
    <row r="422" spans="1:28">
      <c r="A422" s="67" t="s">
        <v>48</v>
      </c>
      <c r="B422" s="30" t="s">
        <v>64</v>
      </c>
      <c r="C422" s="29" t="s">
        <v>1389</v>
      </c>
      <c r="D422" s="76"/>
      <c r="H422" s="48"/>
      <c r="J422" s="31" t="str">
        <f t="shared" si="12"/>
        <v>InitiativeAuditLine.UMATIDActivity</v>
      </c>
      <c r="K422" s="31" t="b">
        <f t="shared" si="13"/>
        <v>1</v>
      </c>
      <c r="L422" s="101" t="str">
        <f>_xlfn.XLOOKUP(J422,'Field Complete (Q1 2026)'!H:H,'Field Complete (Q1 2026)'!F:F,"")</f>
        <v/>
      </c>
      <c r="M422" s="31" t="s">
        <v>64</v>
      </c>
      <c r="N422" s="31">
        <v>6</v>
      </c>
      <c r="O422" s="31" t="s">
        <v>1389</v>
      </c>
      <c r="P422" s="31" t="s">
        <v>1390</v>
      </c>
      <c r="Q422" s="31" t="s">
        <v>83</v>
      </c>
      <c r="R422" s="31"/>
      <c r="S422" s="31" t="s">
        <v>1391</v>
      </c>
      <c r="T422" s="31" t="s">
        <v>15</v>
      </c>
      <c r="U422" s="31" t="s">
        <v>1191</v>
      </c>
      <c r="V422" s="31" t="s">
        <v>14</v>
      </c>
      <c r="W422" s="31" t="s">
        <v>14</v>
      </c>
      <c r="X422" s="31" t="s">
        <v>15</v>
      </c>
      <c r="Y422" s="31"/>
      <c r="Z422" s="31"/>
      <c r="AA422" s="31"/>
      <c r="AB422" s="31" t="s">
        <v>1392</v>
      </c>
    </row>
    <row r="423" spans="1:28">
      <c r="A423" s="63" t="s">
        <v>48</v>
      </c>
      <c r="B423" s="29" t="s">
        <v>64</v>
      </c>
      <c r="C423" s="29" t="s">
        <v>1393</v>
      </c>
      <c r="D423" s="76"/>
      <c r="H423" s="48"/>
      <c r="J423" s="31" t="str">
        <f t="shared" si="12"/>
        <v>InitiativeAuditLine.AuditDate</v>
      </c>
      <c r="K423" s="31" t="b">
        <f t="shared" si="13"/>
        <v>1</v>
      </c>
      <c r="L423" s="101" t="str">
        <f>_xlfn.XLOOKUP(J423,'Field Complete (Q1 2026)'!H:H,'Field Complete (Q1 2026)'!F:F,"")</f>
        <v/>
      </c>
      <c r="M423" s="31" t="s">
        <v>64</v>
      </c>
      <c r="N423" s="31">
        <v>7</v>
      </c>
      <c r="O423" s="31" t="s">
        <v>1393</v>
      </c>
      <c r="P423" s="31" t="s">
        <v>1394</v>
      </c>
      <c r="Q423" s="31" t="s">
        <v>175</v>
      </c>
      <c r="R423" s="31"/>
      <c r="S423" s="31" t="s">
        <v>1395</v>
      </c>
      <c r="T423" s="31" t="s">
        <v>15</v>
      </c>
      <c r="U423" s="31" t="s">
        <v>1191</v>
      </c>
      <c r="V423" s="31" t="s">
        <v>14</v>
      </c>
      <c r="W423" s="31" t="s">
        <v>14</v>
      </c>
      <c r="X423" s="31" t="s">
        <v>15</v>
      </c>
      <c r="Y423" s="31" t="s">
        <v>14</v>
      </c>
      <c r="Z423" s="31" t="s">
        <v>13</v>
      </c>
      <c r="AA423" s="31"/>
      <c r="AB423" s="31" t="s">
        <v>1396</v>
      </c>
    </row>
    <row r="424" spans="1:28">
      <c r="A424" s="67" t="s">
        <v>48</v>
      </c>
      <c r="B424" s="30" t="s">
        <v>64</v>
      </c>
      <c r="C424" s="29" t="s">
        <v>1397</v>
      </c>
      <c r="D424" s="76"/>
      <c r="H424" s="48"/>
      <c r="J424" s="31" t="str">
        <f t="shared" si="12"/>
        <v>InitiativeAuditLine.ActivityDate</v>
      </c>
      <c r="K424" s="31" t="b">
        <f t="shared" si="13"/>
        <v>1</v>
      </c>
      <c r="L424" s="101" t="str">
        <f>_xlfn.XLOOKUP(J424,'Field Complete (Q1 2026)'!H:H,'Field Complete (Q1 2026)'!F:F,"")</f>
        <v/>
      </c>
      <c r="M424" s="31" t="s">
        <v>64</v>
      </c>
      <c r="N424" s="31">
        <v>8</v>
      </c>
      <c r="O424" s="31" t="s">
        <v>1397</v>
      </c>
      <c r="P424" s="31" t="s">
        <v>1398</v>
      </c>
      <c r="Q424" s="31" t="s">
        <v>175</v>
      </c>
      <c r="R424" s="31"/>
      <c r="S424" s="31" t="s">
        <v>1399</v>
      </c>
      <c r="T424" s="31" t="s">
        <v>15</v>
      </c>
      <c r="U424" s="31" t="s">
        <v>1191</v>
      </c>
      <c r="V424" s="31" t="s">
        <v>14</v>
      </c>
      <c r="W424" s="31" t="s">
        <v>14</v>
      </c>
      <c r="X424" s="31" t="s">
        <v>15</v>
      </c>
      <c r="Y424" s="31" t="s">
        <v>14</v>
      </c>
      <c r="Z424" s="31" t="s">
        <v>13</v>
      </c>
      <c r="AA424" s="31"/>
      <c r="AB424" s="31" t="s">
        <v>1400</v>
      </c>
    </row>
    <row r="425" spans="1:28">
      <c r="A425" s="63" t="s">
        <v>48</v>
      </c>
      <c r="B425" s="29" t="s">
        <v>64</v>
      </c>
      <c r="C425" s="29" t="s">
        <v>1401</v>
      </c>
      <c r="D425" s="76"/>
      <c r="H425" s="48"/>
      <c r="J425" s="31" t="str">
        <f t="shared" si="12"/>
        <v>InitiativeAuditLine.AssetType</v>
      </c>
      <c r="K425" s="31" t="b">
        <f t="shared" si="13"/>
        <v>1</v>
      </c>
      <c r="L425" s="101" t="str">
        <f>_xlfn.XLOOKUP(J425,'Field Complete (Q1 2026)'!H:H,'Field Complete (Q1 2026)'!F:F,"")</f>
        <v/>
      </c>
      <c r="M425" s="31" t="s">
        <v>64</v>
      </c>
      <c r="N425" s="31">
        <v>9</v>
      </c>
      <c r="O425" s="31" t="s">
        <v>1401</v>
      </c>
      <c r="P425" s="31" t="s">
        <v>1402</v>
      </c>
      <c r="Q425" s="31" t="s">
        <v>1023</v>
      </c>
      <c r="R425" s="31"/>
      <c r="S425" s="31" t="s">
        <v>1403</v>
      </c>
      <c r="T425" s="31" t="s">
        <v>15</v>
      </c>
      <c r="U425" s="31" t="s">
        <v>1191</v>
      </c>
      <c r="V425" s="31" t="s">
        <v>14</v>
      </c>
      <c r="W425" s="31" t="s">
        <v>14</v>
      </c>
      <c r="X425" s="31" t="s">
        <v>15</v>
      </c>
      <c r="Y425" s="31" t="s">
        <v>14</v>
      </c>
      <c r="Z425" s="31" t="s">
        <v>13</v>
      </c>
      <c r="AA425" s="31"/>
      <c r="AB425" s="31" t="s">
        <v>1404</v>
      </c>
    </row>
    <row r="426" spans="1:28">
      <c r="A426" s="67" t="s">
        <v>48</v>
      </c>
      <c r="B426" s="30" t="s">
        <v>64</v>
      </c>
      <c r="C426" s="29" t="s">
        <v>1405</v>
      </c>
      <c r="D426" s="76"/>
      <c r="H426" s="48"/>
      <c r="J426" s="31" t="str">
        <f t="shared" si="12"/>
        <v>InitiativeAuditLine.Result</v>
      </c>
      <c r="K426" s="31" t="b">
        <f t="shared" si="13"/>
        <v>1</v>
      </c>
      <c r="L426" s="101" t="str">
        <f>_xlfn.XLOOKUP(J426,'Field Complete (Q1 2026)'!H:H,'Field Complete (Q1 2026)'!F:F,"")</f>
        <v/>
      </c>
      <c r="M426" s="31" t="s">
        <v>64</v>
      </c>
      <c r="N426" s="31">
        <v>10</v>
      </c>
      <c r="O426" s="31" t="s">
        <v>1405</v>
      </c>
      <c r="P426" s="31" t="s">
        <v>1405</v>
      </c>
      <c r="Q426" s="31" t="s">
        <v>130</v>
      </c>
      <c r="R426" s="31" t="s">
        <v>1406</v>
      </c>
      <c r="S426" s="31" t="s">
        <v>1407</v>
      </c>
      <c r="T426" s="31" t="s">
        <v>15</v>
      </c>
      <c r="U426" s="31" t="s">
        <v>1191</v>
      </c>
      <c r="V426" s="31" t="s">
        <v>14</v>
      </c>
      <c r="W426" s="31" t="s">
        <v>14</v>
      </c>
      <c r="X426" s="31" t="s">
        <v>15</v>
      </c>
      <c r="Y426" s="31" t="s">
        <v>14</v>
      </c>
      <c r="Z426" s="31" t="s">
        <v>13</v>
      </c>
      <c r="AA426" s="31"/>
      <c r="AB426" s="31" t="s">
        <v>1408</v>
      </c>
    </row>
    <row r="427" spans="1:28">
      <c r="A427" s="63" t="s">
        <v>48</v>
      </c>
      <c r="B427" s="29" t="s">
        <v>64</v>
      </c>
      <c r="C427" s="29" t="s">
        <v>1409</v>
      </c>
      <c r="D427" s="76"/>
      <c r="H427" s="48"/>
      <c r="J427" s="31" t="str">
        <f t="shared" si="12"/>
        <v>InitiativeAuditLine.Description</v>
      </c>
      <c r="K427" s="31" t="b">
        <f t="shared" si="13"/>
        <v>1</v>
      </c>
      <c r="L427" s="101" t="str">
        <f>_xlfn.XLOOKUP(J427,'Field Complete (Q1 2026)'!H:H,'Field Complete (Q1 2026)'!F:F,"")</f>
        <v/>
      </c>
      <c r="M427" s="31" t="s">
        <v>64</v>
      </c>
      <c r="N427" s="31">
        <v>11</v>
      </c>
      <c r="O427" s="31" t="s">
        <v>1409</v>
      </c>
      <c r="P427" s="31" t="s">
        <v>1409</v>
      </c>
      <c r="Q427" s="31" t="s">
        <v>1410</v>
      </c>
      <c r="R427" s="31"/>
      <c r="S427" s="31" t="s">
        <v>1411</v>
      </c>
      <c r="T427" s="31" t="s">
        <v>15</v>
      </c>
      <c r="U427" s="31" t="s">
        <v>1191</v>
      </c>
      <c r="V427" s="31" t="s">
        <v>14</v>
      </c>
      <c r="W427" s="31" t="s">
        <v>14</v>
      </c>
      <c r="X427" s="31" t="s">
        <v>1085</v>
      </c>
      <c r="Y427" s="31" t="s">
        <v>14</v>
      </c>
      <c r="Z427" s="31" t="s">
        <v>13</v>
      </c>
      <c r="AA427" s="31"/>
      <c r="AB427" s="31" t="s">
        <v>1412</v>
      </c>
    </row>
    <row r="428" spans="1:28">
      <c r="A428" s="63" t="s">
        <v>48</v>
      </c>
      <c r="B428" s="29" t="s">
        <v>64</v>
      </c>
      <c r="C428" s="29" t="s">
        <v>1059</v>
      </c>
      <c r="D428" s="76"/>
      <c r="H428" s="48"/>
      <c r="J428" s="31" t="str">
        <f t="shared" si="12"/>
        <v>InitiativeAuditLine.PerformedBy</v>
      </c>
      <c r="K428" s="31" t="b">
        <f t="shared" si="13"/>
        <v>1</v>
      </c>
      <c r="L428" s="101" t="str">
        <f>_xlfn.XLOOKUP(J428,'Field Complete (Q1 2026)'!H:H,'Field Complete (Q1 2026)'!F:F,"")</f>
        <v/>
      </c>
      <c r="M428" s="31" t="s">
        <v>64</v>
      </c>
      <c r="N428" s="31">
        <v>12</v>
      </c>
      <c r="O428" s="31" t="s">
        <v>1059</v>
      </c>
      <c r="P428" s="31" t="s">
        <v>1060</v>
      </c>
      <c r="Q428" s="31" t="s">
        <v>116</v>
      </c>
      <c r="R428" s="31" t="s">
        <v>1061</v>
      </c>
      <c r="S428" s="105" t="s">
        <v>1413</v>
      </c>
      <c r="T428" s="105" t="s">
        <v>15</v>
      </c>
      <c r="U428" s="105" t="s">
        <v>1191</v>
      </c>
      <c r="V428" s="105" t="s">
        <v>14</v>
      </c>
      <c r="W428" s="105" t="s">
        <v>14</v>
      </c>
      <c r="X428" s="105" t="s">
        <v>15</v>
      </c>
      <c r="Y428" s="105" t="s">
        <v>14</v>
      </c>
      <c r="Z428" s="105" t="s">
        <v>13</v>
      </c>
      <c r="AA428" s="105"/>
      <c r="AB428" s="31" t="s">
        <v>1414</v>
      </c>
    </row>
    <row r="429" spans="1:28">
      <c r="A429" s="64" t="s">
        <v>48</v>
      </c>
      <c r="B429" s="19" t="s">
        <v>64</v>
      </c>
      <c r="C429" s="19" t="s">
        <v>1065</v>
      </c>
      <c r="D429" s="77"/>
      <c r="E429" s="54"/>
      <c r="F429" s="54"/>
      <c r="G429" s="54"/>
      <c r="H429" s="55"/>
      <c r="J429" s="31" t="str">
        <f t="shared" si="12"/>
        <v>InitiativeAuditLine.PerformedByComment</v>
      </c>
      <c r="K429" s="31" t="b">
        <f t="shared" si="13"/>
        <v>1</v>
      </c>
      <c r="L429" s="101" t="str">
        <f>_xlfn.XLOOKUP(J429,'Field Complete (Q1 2026)'!H:H,'Field Complete (Q1 2026)'!F:F,"")</f>
        <v/>
      </c>
      <c r="M429" s="31" t="s">
        <v>64</v>
      </c>
      <c r="N429" s="31">
        <v>13</v>
      </c>
      <c r="O429" s="31" t="s">
        <v>1065</v>
      </c>
      <c r="P429" s="31" t="s">
        <v>1066</v>
      </c>
      <c r="Q429" s="31" t="s">
        <v>83</v>
      </c>
      <c r="R429" s="31"/>
      <c r="S429" s="105" t="s">
        <v>1309</v>
      </c>
      <c r="T429" s="105" t="s">
        <v>15</v>
      </c>
      <c r="U429" s="105" t="s">
        <v>1191</v>
      </c>
      <c r="V429" s="105" t="s">
        <v>14</v>
      </c>
      <c r="W429" s="105" t="s">
        <v>14</v>
      </c>
      <c r="X429" s="105" t="s">
        <v>15</v>
      </c>
      <c r="Y429" s="105" t="s">
        <v>14</v>
      </c>
      <c r="Z429" s="105" t="s">
        <v>13</v>
      </c>
      <c r="AA429" s="105"/>
      <c r="AB429" s="31" t="s">
        <v>1415</v>
      </c>
    </row>
    <row r="430" spans="1:28" ht="16.5" customHeight="1">
      <c r="A430" s="35" t="s">
        <v>48</v>
      </c>
      <c r="B430" s="12" t="s">
        <v>63</v>
      </c>
      <c r="C430" s="12" t="s">
        <v>1370</v>
      </c>
      <c r="D430" s="75"/>
      <c r="E430" s="52"/>
      <c r="F430" s="52"/>
      <c r="G430" s="52"/>
      <c r="H430" s="53"/>
      <c r="J430" s="31" t="str">
        <f t="shared" si="12"/>
        <v>InitiativeAuditPoint.IaID</v>
      </c>
      <c r="K430" s="31" t="b">
        <f t="shared" si="13"/>
        <v>1</v>
      </c>
      <c r="L430" s="101" t="str">
        <f>_xlfn.XLOOKUP(J430,'Field Complete (Q1 2026)'!H:H,'Field Complete (Q1 2026)'!F:F,"")</f>
        <v/>
      </c>
      <c r="M430" s="31" t="s">
        <v>63</v>
      </c>
      <c r="N430" s="31">
        <v>1</v>
      </c>
      <c r="O430" s="31" t="s">
        <v>1370</v>
      </c>
      <c r="P430" s="31" t="s">
        <v>1371</v>
      </c>
      <c r="Q430" s="31" t="s">
        <v>83</v>
      </c>
      <c r="R430" s="31"/>
      <c r="S430" s="105" t="s">
        <v>1372</v>
      </c>
      <c r="T430" s="106" t="s">
        <v>13</v>
      </c>
      <c r="U430" s="106" t="s">
        <v>1416</v>
      </c>
      <c r="V430" s="106" t="s">
        <v>14</v>
      </c>
      <c r="W430" s="106" t="s">
        <v>14</v>
      </c>
      <c r="X430" s="105" t="s">
        <v>15</v>
      </c>
      <c r="Y430" s="105" t="s">
        <v>95</v>
      </c>
      <c r="Z430" s="105" t="s">
        <v>13</v>
      </c>
      <c r="AA430" s="105"/>
      <c r="AB430" s="31" t="s">
        <v>1417</v>
      </c>
    </row>
    <row r="431" spans="1:28" ht="16.5" customHeight="1">
      <c r="A431" s="38" t="s">
        <v>48</v>
      </c>
      <c r="B431" t="s">
        <v>63</v>
      </c>
      <c r="C431" t="s">
        <v>98</v>
      </c>
      <c r="D431" s="76"/>
      <c r="H431" s="48"/>
      <c r="J431" s="31" t="str">
        <f t="shared" si="12"/>
        <v>InitiativeAuditPoint.UtilityID</v>
      </c>
      <c r="K431" s="31" t="b">
        <f t="shared" si="13"/>
        <v>1</v>
      </c>
      <c r="L431" s="101" t="str">
        <f>_xlfn.XLOOKUP(J431,'Field Complete (Q1 2026)'!H:H,'Field Complete (Q1 2026)'!F:F,"")</f>
        <v/>
      </c>
      <c r="M431" s="31" t="s">
        <v>63</v>
      </c>
      <c r="N431" s="31">
        <v>2</v>
      </c>
      <c r="O431" s="31" t="s">
        <v>98</v>
      </c>
      <c r="P431" s="31" t="s">
        <v>99</v>
      </c>
      <c r="Q431" s="31" t="s">
        <v>100</v>
      </c>
      <c r="R431" s="31" t="s">
        <v>101</v>
      </c>
      <c r="S431" s="105" t="s">
        <v>102</v>
      </c>
      <c r="T431" s="106" t="s">
        <v>13</v>
      </c>
      <c r="U431" s="106" t="s">
        <v>14</v>
      </c>
      <c r="V431" s="106" t="s">
        <v>14</v>
      </c>
      <c r="W431" s="106" t="s">
        <v>14</v>
      </c>
      <c r="X431" s="105" t="s">
        <v>15</v>
      </c>
      <c r="Y431" s="105" t="s">
        <v>95</v>
      </c>
      <c r="Z431" s="105" t="s">
        <v>13</v>
      </c>
      <c r="AA431" s="105"/>
      <c r="AB431" s="31" t="s">
        <v>1418</v>
      </c>
    </row>
    <row r="432" spans="1:28" ht="16.5" customHeight="1">
      <c r="A432" s="68" t="s">
        <v>48</v>
      </c>
      <c r="B432" s="31" t="s">
        <v>63</v>
      </c>
      <c r="C432" s="31" t="s">
        <v>1375</v>
      </c>
      <c r="D432" s="76"/>
      <c r="H432" s="48"/>
      <c r="J432" s="31" t="str">
        <f t="shared" si="12"/>
        <v>InitiativeAuditPoint.InitiativeFeature</v>
      </c>
      <c r="K432" s="31" t="b">
        <f t="shared" si="13"/>
        <v>1</v>
      </c>
      <c r="L432" s="101" t="str">
        <f>_xlfn.XLOOKUP(J432,'Field Complete (Q1 2026)'!H:H,'Field Complete (Q1 2026)'!F:F,"")</f>
        <v/>
      </c>
      <c r="M432" s="31" t="s">
        <v>63</v>
      </c>
      <c r="N432" s="31">
        <v>3</v>
      </c>
      <c r="O432" s="31" t="s">
        <v>1375</v>
      </c>
      <c r="P432" s="31" t="s">
        <v>1376</v>
      </c>
      <c r="Q432" s="31" t="s">
        <v>1377</v>
      </c>
      <c r="R432" s="31" t="s">
        <v>1378</v>
      </c>
      <c r="S432" s="105" t="s">
        <v>1379</v>
      </c>
      <c r="T432" s="106" t="s">
        <v>13</v>
      </c>
      <c r="U432" s="106" t="s">
        <v>14</v>
      </c>
      <c r="V432" s="106" t="s">
        <v>14</v>
      </c>
      <c r="W432" s="106" t="s">
        <v>14</v>
      </c>
      <c r="X432" s="105" t="s">
        <v>15</v>
      </c>
      <c r="Y432" s="105" t="s">
        <v>95</v>
      </c>
      <c r="Z432" s="105" t="s">
        <v>13</v>
      </c>
      <c r="AA432" s="105"/>
      <c r="AB432" s="31" t="s">
        <v>1419</v>
      </c>
    </row>
    <row r="433" spans="1:28" ht="16.5" customHeight="1">
      <c r="A433" s="38" t="s">
        <v>48</v>
      </c>
      <c r="B433" t="s">
        <v>63</v>
      </c>
      <c r="C433" t="s">
        <v>1381</v>
      </c>
      <c r="D433" s="76"/>
      <c r="H433" s="48"/>
      <c r="J433" s="31" t="str">
        <f t="shared" si="12"/>
        <v>InitiativeAuditPoint.InitiativeID</v>
      </c>
      <c r="K433" s="31" t="b">
        <f t="shared" si="13"/>
        <v>1</v>
      </c>
      <c r="L433" s="101" t="str">
        <f>_xlfn.XLOOKUP(J433,'Field Complete (Q1 2026)'!H:H,'Field Complete (Q1 2026)'!F:F,"")</f>
        <v/>
      </c>
      <c r="M433" s="31" t="s">
        <v>63</v>
      </c>
      <c r="N433" s="31">
        <v>4</v>
      </c>
      <c r="O433" s="31" t="s">
        <v>1381</v>
      </c>
      <c r="P433" s="31" t="s">
        <v>1382</v>
      </c>
      <c r="Q433" s="31" t="s">
        <v>83</v>
      </c>
      <c r="R433" s="31"/>
      <c r="S433" s="105" t="s">
        <v>1420</v>
      </c>
      <c r="T433" s="106" t="s">
        <v>13</v>
      </c>
      <c r="U433" s="106" t="s">
        <v>1421</v>
      </c>
      <c r="V433" s="106" t="s">
        <v>1422</v>
      </c>
      <c r="W433" s="106" t="s">
        <v>1422</v>
      </c>
      <c r="X433" s="105" t="s">
        <v>15</v>
      </c>
      <c r="Y433" s="105" t="s">
        <v>95</v>
      </c>
      <c r="Z433" s="105" t="s">
        <v>13</v>
      </c>
      <c r="AA433" s="105"/>
      <c r="AB433" s="31" t="s">
        <v>1423</v>
      </c>
    </row>
    <row r="434" spans="1:28" ht="16.5" customHeight="1">
      <c r="A434" s="68" t="s">
        <v>48</v>
      </c>
      <c r="B434" s="31" t="s">
        <v>63</v>
      </c>
      <c r="C434" t="s">
        <v>1385</v>
      </c>
      <c r="D434" s="76"/>
      <c r="H434" s="48"/>
      <c r="J434" s="31" t="str">
        <f t="shared" si="12"/>
        <v>InitiativeAuditPoint.UMATIDAudit</v>
      </c>
      <c r="K434" s="31" t="b">
        <f t="shared" si="13"/>
        <v>1</v>
      </c>
      <c r="L434" s="101" t="str">
        <f>_xlfn.XLOOKUP(J434,'Field Complete (Q1 2026)'!H:H,'Field Complete (Q1 2026)'!F:F,"")</f>
        <v/>
      </c>
      <c r="M434" s="31" t="s">
        <v>63</v>
      </c>
      <c r="N434" s="31">
        <v>5</v>
      </c>
      <c r="O434" s="31" t="s">
        <v>1385</v>
      </c>
      <c r="P434" s="31" t="s">
        <v>1386</v>
      </c>
      <c r="Q434" s="31" t="s">
        <v>83</v>
      </c>
      <c r="R434" s="31"/>
      <c r="S434" s="105" t="s">
        <v>1387</v>
      </c>
      <c r="T434" s="106" t="s">
        <v>13</v>
      </c>
      <c r="U434" s="106" t="s">
        <v>14</v>
      </c>
      <c r="V434" s="106" t="s">
        <v>14</v>
      </c>
      <c r="W434" s="106" t="s">
        <v>14</v>
      </c>
      <c r="X434" s="105" t="s">
        <v>15</v>
      </c>
      <c r="Y434" s="105" t="s">
        <v>95</v>
      </c>
      <c r="Z434" s="105" t="s">
        <v>13</v>
      </c>
      <c r="AA434" s="105"/>
      <c r="AB434" s="31" t="s">
        <v>1424</v>
      </c>
    </row>
    <row r="435" spans="1:28" ht="16.5" customHeight="1">
      <c r="A435" s="68" t="s">
        <v>48</v>
      </c>
      <c r="B435" s="31" t="s">
        <v>63</v>
      </c>
      <c r="C435" t="s">
        <v>1389</v>
      </c>
      <c r="D435" s="76"/>
      <c r="H435" s="48"/>
      <c r="J435" s="31" t="str">
        <f t="shared" si="12"/>
        <v>InitiativeAuditPoint.UMATIDActivity</v>
      </c>
      <c r="K435" s="31" t="b">
        <f t="shared" si="13"/>
        <v>1</v>
      </c>
      <c r="L435" s="101" t="str">
        <f>_xlfn.XLOOKUP(J435,'Field Complete (Q1 2026)'!H:H,'Field Complete (Q1 2026)'!F:F,"")</f>
        <v/>
      </c>
      <c r="M435" s="31" t="s">
        <v>63</v>
      </c>
      <c r="N435" s="31">
        <v>6</v>
      </c>
      <c r="O435" s="31" t="s">
        <v>1389</v>
      </c>
      <c r="P435" s="31" t="s">
        <v>1390</v>
      </c>
      <c r="Q435" s="31" t="s">
        <v>83</v>
      </c>
      <c r="R435" s="31"/>
      <c r="S435" s="105" t="s">
        <v>1391</v>
      </c>
      <c r="T435" s="106" t="s">
        <v>13</v>
      </c>
      <c r="U435" s="106" t="s">
        <v>14</v>
      </c>
      <c r="V435" s="106" t="s">
        <v>14</v>
      </c>
      <c r="W435" s="106" t="s">
        <v>14</v>
      </c>
      <c r="X435" s="105" t="s">
        <v>15</v>
      </c>
      <c r="Y435" s="105"/>
      <c r="Z435" s="105"/>
      <c r="AA435" s="105"/>
      <c r="AB435" s="31" t="s">
        <v>1425</v>
      </c>
    </row>
    <row r="436" spans="1:28" ht="16.5" customHeight="1">
      <c r="A436" s="38" t="s">
        <v>48</v>
      </c>
      <c r="B436" t="s">
        <v>63</v>
      </c>
      <c r="C436" t="s">
        <v>1393</v>
      </c>
      <c r="D436" s="76"/>
      <c r="H436" s="48"/>
      <c r="J436" s="31" t="str">
        <f t="shared" si="12"/>
        <v>InitiativeAuditPoint.AuditDate</v>
      </c>
      <c r="K436" s="31" t="b">
        <f t="shared" si="13"/>
        <v>1</v>
      </c>
      <c r="L436" s="101" t="str">
        <f>_xlfn.XLOOKUP(J436,'Field Complete (Q1 2026)'!H:H,'Field Complete (Q1 2026)'!F:F,"")</f>
        <v/>
      </c>
      <c r="M436" s="31" t="s">
        <v>63</v>
      </c>
      <c r="N436" s="31">
        <v>7</v>
      </c>
      <c r="O436" s="31" t="s">
        <v>1393</v>
      </c>
      <c r="P436" s="31" t="s">
        <v>1394</v>
      </c>
      <c r="Q436" s="31" t="s">
        <v>175</v>
      </c>
      <c r="R436" s="31"/>
      <c r="S436" s="105" t="s">
        <v>1395</v>
      </c>
      <c r="T436" s="106" t="s">
        <v>13</v>
      </c>
      <c r="U436" s="106" t="s">
        <v>14</v>
      </c>
      <c r="V436" s="106" t="s">
        <v>14</v>
      </c>
      <c r="W436" s="106" t="s">
        <v>14</v>
      </c>
      <c r="X436" s="105" t="s">
        <v>15</v>
      </c>
      <c r="Y436" s="105" t="s">
        <v>95</v>
      </c>
      <c r="Z436" s="105" t="s">
        <v>13</v>
      </c>
      <c r="AA436" s="105"/>
      <c r="AB436" s="31" t="s">
        <v>1426</v>
      </c>
    </row>
    <row r="437" spans="1:28" ht="16.5" customHeight="1">
      <c r="A437" s="68" t="s">
        <v>48</v>
      </c>
      <c r="B437" s="31" t="s">
        <v>63</v>
      </c>
      <c r="C437" t="s">
        <v>1397</v>
      </c>
      <c r="D437" s="76"/>
      <c r="H437" s="48"/>
      <c r="J437" s="31" t="str">
        <f t="shared" si="12"/>
        <v>InitiativeAuditPoint.ActivityDate</v>
      </c>
      <c r="K437" s="31" t="b">
        <f t="shared" si="13"/>
        <v>1</v>
      </c>
      <c r="L437" s="101" t="str">
        <f>_xlfn.XLOOKUP(J437,'Field Complete (Q1 2026)'!H:H,'Field Complete (Q1 2026)'!F:F,"")</f>
        <v/>
      </c>
      <c r="M437" s="31" t="s">
        <v>63</v>
      </c>
      <c r="N437" s="31">
        <v>8</v>
      </c>
      <c r="O437" s="31" t="s">
        <v>1397</v>
      </c>
      <c r="P437" s="31" t="s">
        <v>1398</v>
      </c>
      <c r="Q437" s="31" t="s">
        <v>175</v>
      </c>
      <c r="R437" s="31"/>
      <c r="S437" s="105" t="s">
        <v>1399</v>
      </c>
      <c r="T437" s="106" t="s">
        <v>168</v>
      </c>
      <c r="U437" s="106" t="s">
        <v>1427</v>
      </c>
      <c r="V437" s="106" t="s">
        <v>1428</v>
      </c>
      <c r="W437" s="106" t="s">
        <v>1429</v>
      </c>
      <c r="X437" s="105" t="s">
        <v>15</v>
      </c>
      <c r="Y437" s="105" t="s">
        <v>95</v>
      </c>
      <c r="Z437" s="105" t="s">
        <v>13</v>
      </c>
      <c r="AA437" s="105"/>
      <c r="AB437" s="31" t="s">
        <v>1430</v>
      </c>
    </row>
    <row r="438" spans="1:28" ht="16.5" customHeight="1">
      <c r="A438" s="38" t="s">
        <v>48</v>
      </c>
      <c r="B438" t="s">
        <v>63</v>
      </c>
      <c r="C438" t="s">
        <v>1401</v>
      </c>
      <c r="D438" s="76"/>
      <c r="H438" s="48"/>
      <c r="J438" s="31" t="str">
        <f t="shared" si="12"/>
        <v>InitiativeAuditPoint.AssetType</v>
      </c>
      <c r="K438" s="31" t="b">
        <f t="shared" si="13"/>
        <v>1</v>
      </c>
      <c r="L438" s="101" t="str">
        <f>_xlfn.XLOOKUP(J438,'Field Complete (Q1 2026)'!H:H,'Field Complete (Q1 2026)'!F:F,"")</f>
        <v/>
      </c>
      <c r="M438" s="31" t="s">
        <v>63</v>
      </c>
      <c r="N438" s="31">
        <v>9</v>
      </c>
      <c r="O438" s="31" t="s">
        <v>1401</v>
      </c>
      <c r="P438" s="31" t="s">
        <v>1402</v>
      </c>
      <c r="Q438" s="31" t="s">
        <v>1023</v>
      </c>
      <c r="R438" s="31"/>
      <c r="S438" s="105" t="s">
        <v>1403</v>
      </c>
      <c r="T438" s="106" t="s">
        <v>168</v>
      </c>
      <c r="U438" s="106" t="s">
        <v>1431</v>
      </c>
      <c r="V438" s="106" t="s">
        <v>14</v>
      </c>
      <c r="W438" s="106" t="s">
        <v>14</v>
      </c>
      <c r="X438" s="105" t="s">
        <v>15</v>
      </c>
      <c r="Y438" s="105" t="s">
        <v>95</v>
      </c>
      <c r="Z438" s="105" t="s">
        <v>13</v>
      </c>
      <c r="AA438" s="105"/>
      <c r="AB438" s="31" t="s">
        <v>1432</v>
      </c>
    </row>
    <row r="439" spans="1:28" ht="16.5" customHeight="1">
      <c r="A439" s="38" t="s">
        <v>48</v>
      </c>
      <c r="B439" t="s">
        <v>63</v>
      </c>
      <c r="C439" t="s">
        <v>1405</v>
      </c>
      <c r="D439" s="76"/>
      <c r="H439" s="48"/>
      <c r="J439" s="31" t="str">
        <f t="shared" si="12"/>
        <v>InitiativeAuditPoint.Result</v>
      </c>
      <c r="K439" s="31" t="b">
        <f t="shared" si="13"/>
        <v>1</v>
      </c>
      <c r="L439" s="101" t="str">
        <f>_xlfn.XLOOKUP(J439,'Field Complete (Q1 2026)'!H:H,'Field Complete (Q1 2026)'!F:F,"")</f>
        <v/>
      </c>
      <c r="M439" s="31" t="s">
        <v>63</v>
      </c>
      <c r="N439" s="31">
        <v>10</v>
      </c>
      <c r="O439" s="31" t="s">
        <v>1405</v>
      </c>
      <c r="P439" s="31" t="s">
        <v>1405</v>
      </c>
      <c r="Q439" s="31" t="s">
        <v>130</v>
      </c>
      <c r="R439" s="31" t="s">
        <v>1406</v>
      </c>
      <c r="S439" s="105" t="s">
        <v>1433</v>
      </c>
      <c r="T439" s="106" t="s">
        <v>13</v>
      </c>
      <c r="U439" s="106" t="s">
        <v>14</v>
      </c>
      <c r="V439" s="106" t="s">
        <v>14</v>
      </c>
      <c r="W439" s="106" t="s">
        <v>14</v>
      </c>
      <c r="X439" s="105" t="s">
        <v>15</v>
      </c>
      <c r="Y439" s="105" t="s">
        <v>95</v>
      </c>
      <c r="Z439" s="105" t="s">
        <v>13</v>
      </c>
      <c r="AA439" s="105"/>
      <c r="AB439" s="31" t="s">
        <v>1434</v>
      </c>
    </row>
    <row r="440" spans="1:28" ht="16.5" customHeight="1">
      <c r="A440" s="38" t="s">
        <v>48</v>
      </c>
      <c r="B440" t="s">
        <v>63</v>
      </c>
      <c r="C440" t="s">
        <v>1409</v>
      </c>
      <c r="D440" s="76"/>
      <c r="H440" s="48"/>
      <c r="J440" s="31" t="str">
        <f t="shared" si="12"/>
        <v>InitiativeAuditPoint.Description</v>
      </c>
      <c r="K440" s="31" t="b">
        <f t="shared" si="13"/>
        <v>1</v>
      </c>
      <c r="L440" s="101" t="str">
        <f>_xlfn.XLOOKUP(J440,'Field Complete (Q1 2026)'!H:H,'Field Complete (Q1 2026)'!F:F,"")</f>
        <v/>
      </c>
      <c r="M440" s="31" t="s">
        <v>63</v>
      </c>
      <c r="N440" s="31">
        <v>11</v>
      </c>
      <c r="O440" s="31" t="s">
        <v>1409</v>
      </c>
      <c r="P440" s="31" t="s">
        <v>1409</v>
      </c>
      <c r="Q440" s="31" t="s">
        <v>1410</v>
      </c>
      <c r="R440" s="31"/>
      <c r="S440" s="105" t="s">
        <v>1411</v>
      </c>
      <c r="T440" s="106" t="s">
        <v>15</v>
      </c>
      <c r="U440" s="106" t="s">
        <v>14</v>
      </c>
      <c r="V440" s="106" t="s">
        <v>14</v>
      </c>
      <c r="W440" s="106" t="s">
        <v>14</v>
      </c>
      <c r="X440" s="105" t="s">
        <v>1085</v>
      </c>
      <c r="Y440" s="105" t="s">
        <v>87</v>
      </c>
      <c r="Z440" s="105" t="s">
        <v>13</v>
      </c>
      <c r="AA440" s="105"/>
      <c r="AB440" s="31" t="s">
        <v>1435</v>
      </c>
    </row>
    <row r="441" spans="1:28" ht="16.5" customHeight="1">
      <c r="A441" s="38" t="s">
        <v>48</v>
      </c>
      <c r="B441" t="s">
        <v>63</v>
      </c>
      <c r="C441" t="s">
        <v>1059</v>
      </c>
      <c r="D441" s="76"/>
      <c r="H441" s="48"/>
      <c r="J441" s="31" t="str">
        <f t="shared" si="12"/>
        <v>InitiativeAuditPoint.PerformedBy</v>
      </c>
      <c r="K441" s="31" t="b">
        <f t="shared" si="13"/>
        <v>1</v>
      </c>
      <c r="L441" s="101" t="str">
        <f>_xlfn.XLOOKUP(J441,'Field Complete (Q1 2026)'!H:H,'Field Complete (Q1 2026)'!F:F,"")</f>
        <v/>
      </c>
      <c r="M441" s="31" t="s">
        <v>63</v>
      </c>
      <c r="N441" s="31">
        <v>12</v>
      </c>
      <c r="O441" s="31" t="s">
        <v>1059</v>
      </c>
      <c r="P441" s="31" t="s">
        <v>1060</v>
      </c>
      <c r="Q441" s="31" t="s">
        <v>116</v>
      </c>
      <c r="R441" s="31" t="s">
        <v>1061</v>
      </c>
      <c r="S441" s="105" t="s">
        <v>1413</v>
      </c>
      <c r="T441" s="106" t="s">
        <v>13</v>
      </c>
      <c r="U441" s="106" t="s">
        <v>14</v>
      </c>
      <c r="V441" s="106" t="s">
        <v>14</v>
      </c>
      <c r="W441" s="106" t="s">
        <v>14</v>
      </c>
      <c r="X441" s="105" t="s">
        <v>15</v>
      </c>
      <c r="Y441" s="105" t="s">
        <v>95</v>
      </c>
      <c r="Z441" s="105" t="s">
        <v>13</v>
      </c>
      <c r="AA441" s="105"/>
      <c r="AB441" s="31" t="s">
        <v>1436</v>
      </c>
    </row>
    <row r="442" spans="1:28" ht="16.5" customHeight="1">
      <c r="A442" s="40" t="s">
        <v>48</v>
      </c>
      <c r="B442" s="13" t="s">
        <v>63</v>
      </c>
      <c r="C442" s="13" t="s">
        <v>1065</v>
      </c>
      <c r="D442" s="77"/>
      <c r="E442" s="54"/>
      <c r="F442" s="54"/>
      <c r="G442" s="54"/>
      <c r="H442" s="55"/>
      <c r="J442" s="31" t="str">
        <f t="shared" si="12"/>
        <v>InitiativeAuditPoint.PerformedByComment</v>
      </c>
      <c r="K442" s="31" t="b">
        <f t="shared" si="13"/>
        <v>1</v>
      </c>
      <c r="L442" s="101" t="str">
        <f>_xlfn.XLOOKUP(J442,'Field Complete (Q1 2026)'!H:H,'Field Complete (Q1 2026)'!F:F,"")</f>
        <v/>
      </c>
      <c r="M442" s="31" t="s">
        <v>63</v>
      </c>
      <c r="N442" s="31">
        <v>13</v>
      </c>
      <c r="O442" s="31" t="s">
        <v>1065</v>
      </c>
      <c r="P442" s="31" t="s">
        <v>1066</v>
      </c>
      <c r="Q442" s="31" t="s">
        <v>83</v>
      </c>
      <c r="R442" s="31"/>
      <c r="S442" s="105" t="s">
        <v>1309</v>
      </c>
      <c r="T442" s="106" t="s">
        <v>168</v>
      </c>
      <c r="U442" s="106" t="s">
        <v>1437</v>
      </c>
      <c r="V442" s="106" t="s">
        <v>14</v>
      </c>
      <c r="W442" s="106" t="s">
        <v>14</v>
      </c>
      <c r="X442" s="105" t="s">
        <v>15</v>
      </c>
      <c r="Y442" s="105" t="s">
        <v>95</v>
      </c>
      <c r="Z442" s="105" t="s">
        <v>13</v>
      </c>
      <c r="AA442" s="105"/>
      <c r="AB442" s="31" t="s">
        <v>1438</v>
      </c>
    </row>
    <row r="443" spans="1:28">
      <c r="A443" s="62" t="s">
        <v>48</v>
      </c>
      <c r="B443" s="18" t="s">
        <v>65</v>
      </c>
      <c r="C443" s="18" t="s">
        <v>1370</v>
      </c>
      <c r="D443" s="75"/>
      <c r="E443" s="52"/>
      <c r="F443" s="52"/>
      <c r="G443" s="52"/>
      <c r="H443" s="53"/>
      <c r="J443" s="31" t="str">
        <f t="shared" si="12"/>
        <v>InitiativeAuditPolygon.IaID</v>
      </c>
      <c r="K443" s="31" t="b">
        <f t="shared" si="13"/>
        <v>1</v>
      </c>
      <c r="L443" s="101" t="str">
        <f>_xlfn.XLOOKUP(J443,'Field Complete (Q1 2026)'!H:H,'Field Complete (Q1 2026)'!F:F,"")</f>
        <v/>
      </c>
      <c r="M443" s="31" t="s">
        <v>65</v>
      </c>
      <c r="N443" s="31">
        <v>1</v>
      </c>
      <c r="O443" s="31" t="s">
        <v>1370</v>
      </c>
      <c r="P443" s="31" t="s">
        <v>1371</v>
      </c>
      <c r="Q443" s="31" t="s">
        <v>83</v>
      </c>
      <c r="R443" s="31"/>
      <c r="S443" s="105" t="s">
        <v>1372</v>
      </c>
      <c r="T443" s="105" t="s">
        <v>15</v>
      </c>
      <c r="U443" s="105" t="s">
        <v>1191</v>
      </c>
      <c r="V443" s="105" t="s">
        <v>14</v>
      </c>
      <c r="W443" s="105" t="s">
        <v>14</v>
      </c>
      <c r="X443" s="105" t="s">
        <v>15</v>
      </c>
      <c r="Y443" s="105" t="s">
        <v>14</v>
      </c>
      <c r="Z443" s="105" t="s">
        <v>13</v>
      </c>
      <c r="AA443" s="105"/>
      <c r="AB443" s="31" t="s">
        <v>1439</v>
      </c>
    </row>
    <row r="444" spans="1:28">
      <c r="A444" s="63" t="s">
        <v>48</v>
      </c>
      <c r="B444" s="29" t="s">
        <v>65</v>
      </c>
      <c r="C444" s="29" t="s">
        <v>98</v>
      </c>
      <c r="D444" s="76"/>
      <c r="H444" s="48"/>
      <c r="J444" s="31" t="str">
        <f t="shared" si="12"/>
        <v>InitiativeAuditPolygon.UtilityID</v>
      </c>
      <c r="K444" s="31" t="b">
        <f t="shared" si="13"/>
        <v>1</v>
      </c>
      <c r="L444" s="101" t="str">
        <f>_xlfn.XLOOKUP(J444,'Field Complete (Q1 2026)'!H:H,'Field Complete (Q1 2026)'!F:F,"")</f>
        <v/>
      </c>
      <c r="M444" s="31" t="s">
        <v>65</v>
      </c>
      <c r="N444" s="31">
        <v>2</v>
      </c>
      <c r="O444" s="31" t="s">
        <v>98</v>
      </c>
      <c r="P444" s="31" t="s">
        <v>99</v>
      </c>
      <c r="Q444" s="31" t="s">
        <v>100</v>
      </c>
      <c r="R444" s="31" t="s">
        <v>101</v>
      </c>
      <c r="S444" s="105" t="s">
        <v>102</v>
      </c>
      <c r="T444" s="105" t="s">
        <v>15</v>
      </c>
      <c r="U444" s="105" t="s">
        <v>1191</v>
      </c>
      <c r="V444" s="105" t="s">
        <v>14</v>
      </c>
      <c r="W444" s="105" t="s">
        <v>14</v>
      </c>
      <c r="X444" s="105" t="s">
        <v>15</v>
      </c>
      <c r="Y444" s="105" t="s">
        <v>14</v>
      </c>
      <c r="Z444" s="105" t="s">
        <v>13</v>
      </c>
      <c r="AA444" s="105"/>
      <c r="AB444" s="31" t="s">
        <v>1440</v>
      </c>
    </row>
    <row r="445" spans="1:28">
      <c r="A445" s="67" t="s">
        <v>48</v>
      </c>
      <c r="B445" s="30" t="s">
        <v>65</v>
      </c>
      <c r="C445" s="30" t="s">
        <v>1375</v>
      </c>
      <c r="D445" s="76"/>
      <c r="H445" s="48"/>
      <c r="J445" s="31" t="str">
        <f t="shared" si="12"/>
        <v>InitiativeAuditPolygon.InitiativeFeature</v>
      </c>
      <c r="K445" s="31" t="b">
        <f t="shared" si="13"/>
        <v>1</v>
      </c>
      <c r="L445" s="101" t="str">
        <f>_xlfn.XLOOKUP(J445,'Field Complete (Q1 2026)'!H:H,'Field Complete (Q1 2026)'!F:F,"")</f>
        <v/>
      </c>
      <c r="M445" s="31" t="s">
        <v>65</v>
      </c>
      <c r="N445" s="31">
        <v>3</v>
      </c>
      <c r="O445" s="31" t="s">
        <v>1375</v>
      </c>
      <c r="P445" s="31" t="s">
        <v>1376</v>
      </c>
      <c r="Q445" s="31" t="s">
        <v>1377</v>
      </c>
      <c r="R445" s="31" t="s">
        <v>1378</v>
      </c>
      <c r="S445" s="105" t="s">
        <v>1379</v>
      </c>
      <c r="T445" s="105" t="s">
        <v>15</v>
      </c>
      <c r="U445" s="105" t="s">
        <v>1191</v>
      </c>
      <c r="V445" s="105" t="s">
        <v>14</v>
      </c>
      <c r="W445" s="105" t="s">
        <v>14</v>
      </c>
      <c r="X445" s="105" t="s">
        <v>15</v>
      </c>
      <c r="Y445" s="105" t="s">
        <v>14</v>
      </c>
      <c r="Z445" s="105" t="s">
        <v>13</v>
      </c>
      <c r="AA445" s="105"/>
      <c r="AB445" s="31" t="s">
        <v>1441</v>
      </c>
    </row>
    <row r="446" spans="1:28">
      <c r="A446" s="63" t="s">
        <v>48</v>
      </c>
      <c r="B446" s="29" t="s">
        <v>65</v>
      </c>
      <c r="C446" s="29" t="s">
        <v>1381</v>
      </c>
      <c r="D446" s="76"/>
      <c r="H446" s="48"/>
      <c r="J446" s="31" t="str">
        <f t="shared" si="12"/>
        <v>InitiativeAuditPolygon.InitiativeID</v>
      </c>
      <c r="K446" s="31" t="b">
        <f t="shared" si="13"/>
        <v>1</v>
      </c>
      <c r="L446" s="101" t="str">
        <f>_xlfn.XLOOKUP(J446,'Field Complete (Q1 2026)'!H:H,'Field Complete (Q1 2026)'!F:F,"")</f>
        <v/>
      </c>
      <c r="M446" s="31" t="s">
        <v>65</v>
      </c>
      <c r="N446" s="31">
        <v>4</v>
      </c>
      <c r="O446" s="31" t="s">
        <v>1381</v>
      </c>
      <c r="P446" s="31" t="s">
        <v>1382</v>
      </c>
      <c r="Q446" s="31" t="s">
        <v>83</v>
      </c>
      <c r="R446" s="31"/>
      <c r="S446" s="105" t="s">
        <v>1420</v>
      </c>
      <c r="T446" s="105" t="s">
        <v>15</v>
      </c>
      <c r="U446" s="105" t="s">
        <v>1191</v>
      </c>
      <c r="V446" s="105" t="s">
        <v>14</v>
      </c>
      <c r="W446" s="105" t="s">
        <v>14</v>
      </c>
      <c r="X446" s="105" t="s">
        <v>15</v>
      </c>
      <c r="Y446" s="105" t="s">
        <v>14</v>
      </c>
      <c r="Z446" s="105" t="s">
        <v>13</v>
      </c>
      <c r="AA446" s="105"/>
      <c r="AB446" s="31" t="s">
        <v>1442</v>
      </c>
    </row>
    <row r="447" spans="1:28">
      <c r="A447" s="67" t="s">
        <v>48</v>
      </c>
      <c r="B447" s="30" t="s">
        <v>65</v>
      </c>
      <c r="C447" s="29" t="s">
        <v>1385</v>
      </c>
      <c r="D447" s="76"/>
      <c r="H447" s="48"/>
      <c r="J447" s="31" t="str">
        <f t="shared" si="12"/>
        <v>InitiativeAuditPolygon.UMATIDAudit</v>
      </c>
      <c r="K447" s="31" t="b">
        <f t="shared" si="13"/>
        <v>1</v>
      </c>
      <c r="L447" s="101" t="str">
        <f>_xlfn.XLOOKUP(J447,'Field Complete (Q1 2026)'!H:H,'Field Complete (Q1 2026)'!F:F,"")</f>
        <v/>
      </c>
      <c r="M447" s="31" t="s">
        <v>65</v>
      </c>
      <c r="N447" s="31">
        <v>5</v>
      </c>
      <c r="O447" s="31" t="s">
        <v>1385</v>
      </c>
      <c r="P447" s="31" t="s">
        <v>1386</v>
      </c>
      <c r="Q447" s="31" t="s">
        <v>83</v>
      </c>
      <c r="R447" s="31"/>
      <c r="S447" s="105" t="s">
        <v>1387</v>
      </c>
      <c r="T447" s="105" t="s">
        <v>15</v>
      </c>
      <c r="U447" s="105" t="s">
        <v>1191</v>
      </c>
      <c r="V447" s="105" t="s">
        <v>14</v>
      </c>
      <c r="W447" s="105" t="s">
        <v>14</v>
      </c>
      <c r="X447" s="105" t="s">
        <v>15</v>
      </c>
      <c r="Y447" s="105" t="s">
        <v>14</v>
      </c>
      <c r="Z447" s="105" t="s">
        <v>13</v>
      </c>
      <c r="AA447" s="105"/>
      <c r="AB447" s="31" t="s">
        <v>1443</v>
      </c>
    </row>
    <row r="448" spans="1:28">
      <c r="A448" s="67" t="s">
        <v>48</v>
      </c>
      <c r="B448" s="30" t="s">
        <v>65</v>
      </c>
      <c r="C448" s="29" t="s">
        <v>1389</v>
      </c>
      <c r="D448" s="76"/>
      <c r="H448" s="48"/>
      <c r="J448" s="31" t="str">
        <f t="shared" si="12"/>
        <v>InitiativeAuditPolygon.UMATIDActivity</v>
      </c>
      <c r="K448" s="31" t="b">
        <f t="shared" si="13"/>
        <v>1</v>
      </c>
      <c r="L448" s="101" t="str">
        <f>_xlfn.XLOOKUP(J448,'Field Complete (Q1 2026)'!H:H,'Field Complete (Q1 2026)'!F:F,"")</f>
        <v/>
      </c>
      <c r="M448" s="31" t="s">
        <v>65</v>
      </c>
      <c r="N448" s="31">
        <v>6</v>
      </c>
      <c r="O448" s="31" t="s">
        <v>1389</v>
      </c>
      <c r="P448" s="31" t="s">
        <v>1390</v>
      </c>
      <c r="Q448" s="31" t="s">
        <v>83</v>
      </c>
      <c r="R448" s="31"/>
      <c r="S448" s="31" t="s">
        <v>1391</v>
      </c>
      <c r="T448" s="31" t="s">
        <v>15</v>
      </c>
      <c r="U448" s="31" t="s">
        <v>1191</v>
      </c>
      <c r="V448" s="31" t="s">
        <v>14</v>
      </c>
      <c r="W448" s="31" t="s">
        <v>14</v>
      </c>
      <c r="X448" s="31" t="s">
        <v>15</v>
      </c>
      <c r="Y448" s="31"/>
      <c r="Z448" s="31"/>
      <c r="AA448" s="31"/>
      <c r="AB448" s="31" t="s">
        <v>1444</v>
      </c>
    </row>
    <row r="449" spans="1:28">
      <c r="A449" s="63" t="s">
        <v>48</v>
      </c>
      <c r="B449" s="29" t="s">
        <v>65</v>
      </c>
      <c r="C449" s="29" t="s">
        <v>1393</v>
      </c>
      <c r="D449" s="76"/>
      <c r="H449" s="48"/>
      <c r="J449" s="31" t="str">
        <f t="shared" si="12"/>
        <v>InitiativeAuditPolygon.AuditDate</v>
      </c>
      <c r="K449" s="31" t="b">
        <f t="shared" si="13"/>
        <v>1</v>
      </c>
      <c r="L449" s="101" t="str">
        <f>_xlfn.XLOOKUP(J449,'Field Complete (Q1 2026)'!H:H,'Field Complete (Q1 2026)'!F:F,"")</f>
        <v/>
      </c>
      <c r="M449" s="31" t="s">
        <v>65</v>
      </c>
      <c r="N449" s="31">
        <v>7</v>
      </c>
      <c r="O449" s="31" t="s">
        <v>1393</v>
      </c>
      <c r="P449" s="31" t="s">
        <v>1394</v>
      </c>
      <c r="Q449" s="31" t="s">
        <v>175</v>
      </c>
      <c r="R449" s="31"/>
      <c r="S449" s="31" t="s">
        <v>1395</v>
      </c>
      <c r="T449" s="31" t="s">
        <v>15</v>
      </c>
      <c r="U449" s="31" t="s">
        <v>1191</v>
      </c>
      <c r="V449" s="31" t="s">
        <v>14</v>
      </c>
      <c r="W449" s="31" t="s">
        <v>14</v>
      </c>
      <c r="X449" s="31" t="s">
        <v>15</v>
      </c>
      <c r="Y449" s="31" t="s">
        <v>14</v>
      </c>
      <c r="Z449" s="31" t="s">
        <v>13</v>
      </c>
      <c r="AA449" s="31"/>
      <c r="AB449" s="31" t="s">
        <v>1445</v>
      </c>
    </row>
    <row r="450" spans="1:28">
      <c r="A450" s="67" t="s">
        <v>48</v>
      </c>
      <c r="B450" s="30" t="s">
        <v>65</v>
      </c>
      <c r="C450" s="29" t="s">
        <v>1397</v>
      </c>
      <c r="D450" s="76"/>
      <c r="H450" s="48"/>
      <c r="J450" s="31" t="str">
        <f t="shared" si="12"/>
        <v>InitiativeAuditPolygon.ActivityDate</v>
      </c>
      <c r="K450" s="31" t="b">
        <f t="shared" si="13"/>
        <v>1</v>
      </c>
      <c r="L450" s="101" t="str">
        <f>_xlfn.XLOOKUP(J450,'Field Complete (Q1 2026)'!H:H,'Field Complete (Q1 2026)'!F:F,"")</f>
        <v/>
      </c>
      <c r="M450" s="31" t="s">
        <v>65</v>
      </c>
      <c r="N450" s="31">
        <v>8</v>
      </c>
      <c r="O450" s="31" t="s">
        <v>1397</v>
      </c>
      <c r="P450" s="31" t="s">
        <v>1398</v>
      </c>
      <c r="Q450" s="31" t="s">
        <v>175</v>
      </c>
      <c r="R450" s="31"/>
      <c r="S450" s="31" t="s">
        <v>1399</v>
      </c>
      <c r="T450" s="31" t="s">
        <v>15</v>
      </c>
      <c r="U450" s="31" t="s">
        <v>1191</v>
      </c>
      <c r="V450" s="31" t="s">
        <v>14</v>
      </c>
      <c r="W450" s="31" t="s">
        <v>14</v>
      </c>
      <c r="X450" s="31" t="s">
        <v>15</v>
      </c>
      <c r="Y450" s="31" t="s">
        <v>14</v>
      </c>
      <c r="Z450" s="31" t="s">
        <v>13</v>
      </c>
      <c r="AA450" s="31"/>
      <c r="AB450" s="31" t="s">
        <v>1446</v>
      </c>
    </row>
    <row r="451" spans="1:28">
      <c r="A451" s="63" t="s">
        <v>48</v>
      </c>
      <c r="B451" s="29" t="s">
        <v>65</v>
      </c>
      <c r="C451" s="29" t="s">
        <v>1401</v>
      </c>
      <c r="D451" s="76"/>
      <c r="H451" s="48"/>
      <c r="J451" s="31" t="str">
        <f t="shared" si="12"/>
        <v>InitiativeAuditPolygon.AssetType</v>
      </c>
      <c r="K451" s="31" t="b">
        <f t="shared" si="13"/>
        <v>1</v>
      </c>
      <c r="L451" s="101" t="str">
        <f>_xlfn.XLOOKUP(J451,'Field Complete (Q1 2026)'!H:H,'Field Complete (Q1 2026)'!F:F,"")</f>
        <v/>
      </c>
      <c r="M451" s="31" t="s">
        <v>65</v>
      </c>
      <c r="N451" s="31">
        <v>9</v>
      </c>
      <c r="O451" s="31" t="s">
        <v>1401</v>
      </c>
      <c r="P451" s="31" t="s">
        <v>1402</v>
      </c>
      <c r="Q451" s="31" t="s">
        <v>1023</v>
      </c>
      <c r="R451" s="31"/>
      <c r="S451" s="31" t="s">
        <v>1403</v>
      </c>
      <c r="T451" s="31" t="s">
        <v>15</v>
      </c>
      <c r="U451" s="31" t="s">
        <v>1191</v>
      </c>
      <c r="V451" s="31" t="s">
        <v>14</v>
      </c>
      <c r="W451" s="31" t="s">
        <v>14</v>
      </c>
      <c r="X451" s="31" t="s">
        <v>15</v>
      </c>
      <c r="Y451" s="31" t="s">
        <v>14</v>
      </c>
      <c r="Z451" s="31" t="s">
        <v>13</v>
      </c>
      <c r="AA451" s="31"/>
      <c r="AB451" s="31" t="s">
        <v>1447</v>
      </c>
    </row>
    <row r="452" spans="1:28">
      <c r="A452" s="67" t="s">
        <v>48</v>
      </c>
      <c r="B452" s="30" t="s">
        <v>65</v>
      </c>
      <c r="C452" s="29" t="s">
        <v>1405</v>
      </c>
      <c r="D452" s="76"/>
      <c r="H452" s="48"/>
      <c r="J452" s="31" t="str">
        <f t="shared" ref="J452:J515" si="14">CONCATENATE(SUBSTITUTE(B452," ",""),".",SUBSTITUTE(C452," ",""))</f>
        <v>InitiativeAuditPolygon.Result</v>
      </c>
      <c r="K452" s="31" t="b">
        <f t="shared" ref="K452:K515" si="15">J452=AB452</f>
        <v>1</v>
      </c>
      <c r="L452" s="101" t="str">
        <f>_xlfn.XLOOKUP(J452,'Field Complete (Q1 2026)'!H:H,'Field Complete (Q1 2026)'!F:F,"")</f>
        <v/>
      </c>
      <c r="M452" s="31" t="s">
        <v>65</v>
      </c>
      <c r="N452" s="31">
        <v>10</v>
      </c>
      <c r="O452" s="31" t="s">
        <v>1405</v>
      </c>
      <c r="P452" s="31" t="s">
        <v>1405</v>
      </c>
      <c r="Q452" s="31" t="s">
        <v>130</v>
      </c>
      <c r="R452" s="31" t="s">
        <v>1406</v>
      </c>
      <c r="S452" s="31" t="s">
        <v>1433</v>
      </c>
      <c r="T452" s="31" t="s">
        <v>15</v>
      </c>
      <c r="U452" s="31" t="s">
        <v>1191</v>
      </c>
      <c r="V452" s="31" t="s">
        <v>14</v>
      </c>
      <c r="W452" s="31" t="s">
        <v>14</v>
      </c>
      <c r="X452" s="31" t="s">
        <v>15</v>
      </c>
      <c r="Y452" s="31" t="s">
        <v>14</v>
      </c>
      <c r="Z452" s="31" t="s">
        <v>13</v>
      </c>
      <c r="AA452" s="31"/>
      <c r="AB452" s="31" t="s">
        <v>1448</v>
      </c>
    </row>
    <row r="453" spans="1:28">
      <c r="A453" s="63" t="s">
        <v>48</v>
      </c>
      <c r="B453" s="29" t="s">
        <v>65</v>
      </c>
      <c r="C453" s="29" t="s">
        <v>1409</v>
      </c>
      <c r="D453" s="76"/>
      <c r="H453" s="48"/>
      <c r="J453" s="31" t="str">
        <f t="shared" si="14"/>
        <v>InitiativeAuditPolygon.Description</v>
      </c>
      <c r="K453" s="31" t="b">
        <f t="shared" si="15"/>
        <v>1</v>
      </c>
      <c r="L453" s="101" t="str">
        <f>_xlfn.XLOOKUP(J453,'Field Complete (Q1 2026)'!H:H,'Field Complete (Q1 2026)'!F:F,"")</f>
        <v/>
      </c>
      <c r="M453" s="31" t="s">
        <v>65</v>
      </c>
      <c r="N453" s="31">
        <v>11</v>
      </c>
      <c r="O453" s="31" t="s">
        <v>1409</v>
      </c>
      <c r="P453" s="31" t="s">
        <v>1409</v>
      </c>
      <c r="Q453" s="31" t="s">
        <v>1410</v>
      </c>
      <c r="R453" s="31"/>
      <c r="S453" s="31" t="s">
        <v>1411</v>
      </c>
      <c r="T453" s="31" t="s">
        <v>15</v>
      </c>
      <c r="U453" s="31" t="s">
        <v>1191</v>
      </c>
      <c r="V453" s="31" t="s">
        <v>14</v>
      </c>
      <c r="W453" s="31" t="s">
        <v>14</v>
      </c>
      <c r="X453" s="31" t="s">
        <v>1085</v>
      </c>
      <c r="Y453" s="31" t="s">
        <v>14</v>
      </c>
      <c r="Z453" s="31" t="s">
        <v>13</v>
      </c>
      <c r="AA453" s="31"/>
      <c r="AB453" s="31" t="s">
        <v>1449</v>
      </c>
    </row>
    <row r="454" spans="1:28">
      <c r="A454" s="63" t="s">
        <v>48</v>
      </c>
      <c r="B454" s="29" t="s">
        <v>65</v>
      </c>
      <c r="C454" s="29" t="s">
        <v>1059</v>
      </c>
      <c r="D454" s="76"/>
      <c r="H454" s="48"/>
      <c r="J454" s="31" t="str">
        <f t="shared" si="14"/>
        <v>InitiativeAuditPolygon.PerformedBy</v>
      </c>
      <c r="K454" s="31" t="b">
        <f t="shared" si="15"/>
        <v>1</v>
      </c>
      <c r="L454" s="101" t="str">
        <f>_xlfn.XLOOKUP(J454,'Field Complete (Q1 2026)'!H:H,'Field Complete (Q1 2026)'!F:F,"")</f>
        <v/>
      </c>
      <c r="M454" s="31" t="s">
        <v>65</v>
      </c>
      <c r="N454" s="31">
        <v>12</v>
      </c>
      <c r="O454" s="31" t="s">
        <v>1059</v>
      </c>
      <c r="P454" s="31" t="s">
        <v>1060</v>
      </c>
      <c r="Q454" s="31" t="s">
        <v>116</v>
      </c>
      <c r="R454" s="31" t="s">
        <v>1061</v>
      </c>
      <c r="S454" s="31" t="s">
        <v>1413</v>
      </c>
      <c r="T454" s="31" t="s">
        <v>15</v>
      </c>
      <c r="U454" s="31" t="s">
        <v>1191</v>
      </c>
      <c r="V454" s="31" t="s">
        <v>14</v>
      </c>
      <c r="W454" s="31" t="s">
        <v>14</v>
      </c>
      <c r="X454" s="31" t="s">
        <v>15</v>
      </c>
      <c r="Y454" s="31" t="s">
        <v>14</v>
      </c>
      <c r="Z454" s="31" t="s">
        <v>13</v>
      </c>
      <c r="AA454" s="31"/>
      <c r="AB454" s="31" t="s">
        <v>1450</v>
      </c>
    </row>
    <row r="455" spans="1:28">
      <c r="A455" s="64" t="s">
        <v>48</v>
      </c>
      <c r="B455" s="19" t="s">
        <v>65</v>
      </c>
      <c r="C455" s="19" t="s">
        <v>1065</v>
      </c>
      <c r="D455" s="77"/>
      <c r="E455" s="54"/>
      <c r="F455" s="54"/>
      <c r="G455" s="54"/>
      <c r="H455" s="55"/>
      <c r="J455" s="31" t="str">
        <f t="shared" si="14"/>
        <v>InitiativeAuditPolygon.PerformedByComment</v>
      </c>
      <c r="K455" s="31" t="b">
        <f t="shared" si="15"/>
        <v>1</v>
      </c>
      <c r="L455" s="101" t="str">
        <f>_xlfn.XLOOKUP(J455,'Field Complete (Q1 2026)'!H:H,'Field Complete (Q1 2026)'!F:F,"")</f>
        <v/>
      </c>
      <c r="M455" s="31" t="s">
        <v>65</v>
      </c>
      <c r="N455" s="31">
        <v>13</v>
      </c>
      <c r="O455" s="31" t="s">
        <v>1065</v>
      </c>
      <c r="P455" s="31" t="s">
        <v>1066</v>
      </c>
      <c r="Q455" s="31" t="s">
        <v>83</v>
      </c>
      <c r="R455" s="31"/>
      <c r="S455" s="31" t="s">
        <v>1309</v>
      </c>
      <c r="T455" s="31" t="s">
        <v>15</v>
      </c>
      <c r="U455" s="31" t="s">
        <v>1191</v>
      </c>
      <c r="V455" s="31" t="s">
        <v>14</v>
      </c>
      <c r="W455" s="31" t="s">
        <v>14</v>
      </c>
      <c r="X455" s="31" t="s">
        <v>15</v>
      </c>
      <c r="Y455" s="31" t="s">
        <v>14</v>
      </c>
      <c r="Z455" s="31" t="s">
        <v>13</v>
      </c>
      <c r="AA455" s="31"/>
      <c r="AB455" s="31" t="s">
        <v>1451</v>
      </c>
    </row>
    <row r="456" spans="1:28">
      <c r="A456" s="35" t="s">
        <v>48</v>
      </c>
      <c r="B456" s="12" t="s">
        <v>61</v>
      </c>
      <c r="C456" s="12" t="s">
        <v>1452</v>
      </c>
      <c r="D456" s="75"/>
      <c r="E456" s="52"/>
      <c r="F456" s="52"/>
      <c r="G456" s="52"/>
      <c r="H456" s="53"/>
      <c r="J456" s="31" t="str">
        <f t="shared" si="14"/>
        <v>OtherInitiativeLine.OiID</v>
      </c>
      <c r="K456" s="31" t="b">
        <f t="shared" si="15"/>
        <v>1</v>
      </c>
      <c r="L456" s="101" t="str">
        <f>_xlfn.XLOOKUP(J456,'Field Complete (Q1 2026)'!H:H,'Field Complete (Q1 2026)'!F:F,"")</f>
        <v/>
      </c>
      <c r="M456" s="31" t="s">
        <v>61</v>
      </c>
      <c r="N456" s="31">
        <v>1</v>
      </c>
      <c r="O456" s="31" t="s">
        <v>1452</v>
      </c>
      <c r="P456" s="31" t="s">
        <v>1453</v>
      </c>
      <c r="Q456" s="31" t="s">
        <v>83</v>
      </c>
      <c r="R456" s="31"/>
      <c r="S456" s="31" t="s">
        <v>1454</v>
      </c>
      <c r="T456" s="31" t="s">
        <v>15</v>
      </c>
      <c r="U456" s="31" t="s">
        <v>1191</v>
      </c>
      <c r="V456" s="31" t="s">
        <v>14</v>
      </c>
      <c r="W456" s="31" t="s">
        <v>14</v>
      </c>
      <c r="X456" s="31" t="s">
        <v>588</v>
      </c>
      <c r="Y456" s="31" t="s">
        <v>14</v>
      </c>
      <c r="Z456" s="31" t="s">
        <v>15</v>
      </c>
      <c r="AA456" s="31"/>
      <c r="AB456" s="31" t="s">
        <v>1455</v>
      </c>
    </row>
    <row r="457" spans="1:28">
      <c r="A457" s="38" t="s">
        <v>48</v>
      </c>
      <c r="B457" t="s">
        <v>61</v>
      </c>
      <c r="C457" t="s">
        <v>98</v>
      </c>
      <c r="D457" s="76"/>
      <c r="H457" s="48"/>
      <c r="J457" s="31" t="str">
        <f t="shared" si="14"/>
        <v>OtherInitiativeLine.UtilityID</v>
      </c>
      <c r="K457" s="31" t="b">
        <f t="shared" si="15"/>
        <v>1</v>
      </c>
      <c r="L457" s="101" t="str">
        <f>_xlfn.XLOOKUP(J457,'Field Complete (Q1 2026)'!H:H,'Field Complete (Q1 2026)'!F:F,"")</f>
        <v/>
      </c>
      <c r="M457" s="31" t="s">
        <v>61</v>
      </c>
      <c r="N457" s="31">
        <v>2</v>
      </c>
      <c r="O457" s="31" t="s">
        <v>98</v>
      </c>
      <c r="P457" s="31" t="s">
        <v>99</v>
      </c>
      <c r="Q457" s="31" t="s">
        <v>100</v>
      </c>
      <c r="R457" s="31" t="s">
        <v>101</v>
      </c>
      <c r="S457" s="31" t="s">
        <v>102</v>
      </c>
      <c r="T457" s="31" t="s">
        <v>15</v>
      </c>
      <c r="U457" s="31" t="s">
        <v>1191</v>
      </c>
      <c r="V457" s="31" t="s">
        <v>14</v>
      </c>
      <c r="W457" s="31" t="s">
        <v>14</v>
      </c>
      <c r="X457" s="31" t="s">
        <v>15</v>
      </c>
      <c r="Y457" s="31" t="s">
        <v>14</v>
      </c>
      <c r="Z457" s="31" t="s">
        <v>15</v>
      </c>
      <c r="AA457" s="31"/>
      <c r="AB457" s="31" t="s">
        <v>1456</v>
      </c>
    </row>
    <row r="458" spans="1:28">
      <c r="A458" s="38" t="s">
        <v>48</v>
      </c>
      <c r="B458" t="s">
        <v>61</v>
      </c>
      <c r="C458" t="s">
        <v>1005</v>
      </c>
      <c r="D458" s="76"/>
      <c r="H458" s="48"/>
      <c r="J458" s="31" t="str">
        <f t="shared" si="14"/>
        <v>OtherInitiativeLine.UMATID</v>
      </c>
      <c r="K458" s="31" t="b">
        <f t="shared" si="15"/>
        <v>1</v>
      </c>
      <c r="L458" s="101" t="str">
        <f>_xlfn.XLOOKUP(J458,'Field Complete (Q1 2026)'!H:H,'Field Complete (Q1 2026)'!F:F,"")</f>
        <v/>
      </c>
      <c r="M458" s="31" t="s">
        <v>61</v>
      </c>
      <c r="N458" s="31">
        <v>3</v>
      </c>
      <c r="O458" s="31" t="s">
        <v>1005</v>
      </c>
      <c r="P458" s="31" t="s">
        <v>1006</v>
      </c>
      <c r="Q458" s="31" t="s">
        <v>83</v>
      </c>
      <c r="R458" s="31"/>
      <c r="S458" s="31" t="s">
        <v>1242</v>
      </c>
      <c r="T458" s="31" t="s">
        <v>15</v>
      </c>
      <c r="U458" s="31" t="s">
        <v>1191</v>
      </c>
      <c r="V458" s="31" t="s">
        <v>14</v>
      </c>
      <c r="W458" s="31" t="s">
        <v>14</v>
      </c>
      <c r="X458" s="31" t="s">
        <v>588</v>
      </c>
      <c r="Y458" s="31" t="s">
        <v>14</v>
      </c>
      <c r="Z458" s="31" t="s">
        <v>13</v>
      </c>
      <c r="AA458" s="31"/>
      <c r="AB458" s="31" t="s">
        <v>1457</v>
      </c>
    </row>
    <row r="459" spans="1:28">
      <c r="A459" s="38" t="s">
        <v>48</v>
      </c>
      <c r="B459" t="s">
        <v>61</v>
      </c>
      <c r="C459" t="s">
        <v>1458</v>
      </c>
      <c r="D459" s="76"/>
      <c r="H459" s="48"/>
      <c r="J459" s="31" t="str">
        <f t="shared" si="14"/>
        <v>OtherInitiativeLine.LocationOrAddress</v>
      </c>
      <c r="K459" s="31" t="b">
        <f t="shared" si="15"/>
        <v>1</v>
      </c>
      <c r="L459" s="101" t="str">
        <f>_xlfn.XLOOKUP(J459,'Field Complete (Q1 2026)'!H:H,'Field Complete (Q1 2026)'!F:F,"")</f>
        <v/>
      </c>
      <c r="M459" s="31" t="s">
        <v>61</v>
      </c>
      <c r="N459" s="31">
        <v>4</v>
      </c>
      <c r="O459" s="31" t="s">
        <v>1458</v>
      </c>
      <c r="P459" s="31" t="s">
        <v>1459</v>
      </c>
      <c r="Q459" s="31" t="s">
        <v>1023</v>
      </c>
      <c r="R459" s="31"/>
      <c r="S459" s="31" t="s">
        <v>1460</v>
      </c>
      <c r="T459" s="31" t="s">
        <v>15</v>
      </c>
      <c r="U459" s="31" t="s">
        <v>1191</v>
      </c>
      <c r="V459" s="31" t="s">
        <v>14</v>
      </c>
      <c r="W459" s="31" t="s">
        <v>14</v>
      </c>
      <c r="X459" s="31" t="s">
        <v>588</v>
      </c>
      <c r="Y459" s="31" t="s">
        <v>14</v>
      </c>
      <c r="Z459" s="31" t="s">
        <v>13</v>
      </c>
      <c r="AA459" s="31"/>
      <c r="AB459" s="31" t="s">
        <v>1461</v>
      </c>
    </row>
    <row r="460" spans="1:28">
      <c r="A460" s="38" t="s">
        <v>48</v>
      </c>
      <c r="B460" t="s">
        <v>61</v>
      </c>
      <c r="C460" t="s">
        <v>1462</v>
      </c>
      <c r="D460" s="76"/>
      <c r="H460" s="48"/>
      <c r="J460" s="31" t="str">
        <f t="shared" si="14"/>
        <v>OtherInitiativeLine.WMPInitiativeCategory</v>
      </c>
      <c r="K460" s="31" t="b">
        <f t="shared" si="15"/>
        <v>0</v>
      </c>
      <c r="L460" s="101" t="str">
        <f>_xlfn.XLOOKUP(J460,'Field Complete (Q1 2026)'!H:H,'Field Complete (Q1 2026)'!F:F,"")</f>
        <v/>
      </c>
      <c r="M460" s="31" t="s">
        <v>61</v>
      </c>
      <c r="N460" s="31">
        <v>5</v>
      </c>
      <c r="O460" s="31" t="s">
        <v>1463</v>
      </c>
      <c r="P460" s="31" t="s">
        <v>1464</v>
      </c>
      <c r="Q460" s="31" t="s">
        <v>83</v>
      </c>
      <c r="R460" s="31"/>
      <c r="S460" s="31" t="s">
        <v>1465</v>
      </c>
      <c r="T460" s="31" t="s">
        <v>15</v>
      </c>
      <c r="U460" s="31" t="s">
        <v>1191</v>
      </c>
      <c r="V460" s="31" t="s">
        <v>14</v>
      </c>
      <c r="W460" s="31" t="s">
        <v>14</v>
      </c>
      <c r="X460" s="31" t="s">
        <v>588</v>
      </c>
      <c r="Y460" s="31" t="s">
        <v>14</v>
      </c>
      <c r="Z460" s="31" t="s">
        <v>13</v>
      </c>
      <c r="AA460" s="31"/>
      <c r="AB460" s="31" t="s">
        <v>1466</v>
      </c>
    </row>
    <row r="461" spans="1:28">
      <c r="A461" s="38" t="s">
        <v>48</v>
      </c>
      <c r="B461" t="s">
        <v>61</v>
      </c>
      <c r="C461" t="s">
        <v>1026</v>
      </c>
      <c r="D461" s="76"/>
      <c r="H461" s="48"/>
      <c r="J461" s="31" t="str">
        <f t="shared" si="14"/>
        <v>OtherInitiativeLine.WMPInitiative</v>
      </c>
      <c r="K461" s="31" t="b">
        <f t="shared" si="15"/>
        <v>1</v>
      </c>
      <c r="L461" s="101" t="str">
        <f>_xlfn.XLOOKUP(J461,'Field Complete (Q1 2026)'!H:H,'Field Complete (Q1 2026)'!F:F,"")</f>
        <v/>
      </c>
      <c r="M461" s="31" t="s">
        <v>61</v>
      </c>
      <c r="N461" s="31">
        <v>6</v>
      </c>
      <c r="O461" s="31" t="s">
        <v>1026</v>
      </c>
      <c r="P461" s="31" t="s">
        <v>1027</v>
      </c>
      <c r="Q461" s="31" t="s">
        <v>1028</v>
      </c>
      <c r="R461" s="31"/>
      <c r="S461" s="31" t="s">
        <v>1029</v>
      </c>
      <c r="T461" s="31" t="s">
        <v>15</v>
      </c>
      <c r="U461" s="31" t="s">
        <v>1191</v>
      </c>
      <c r="V461" s="31" t="s">
        <v>14</v>
      </c>
      <c r="W461" s="31" t="s">
        <v>14</v>
      </c>
      <c r="X461" s="31" t="s">
        <v>588</v>
      </c>
      <c r="Y461" s="31" t="s">
        <v>14</v>
      </c>
      <c r="Z461" s="31" t="s">
        <v>13</v>
      </c>
      <c r="AA461" s="31"/>
      <c r="AB461" s="31" t="s">
        <v>1467</v>
      </c>
    </row>
    <row r="462" spans="1:28">
      <c r="A462" s="38" t="s">
        <v>48</v>
      </c>
      <c r="B462" t="s">
        <v>61</v>
      </c>
      <c r="C462" t="s">
        <v>1031</v>
      </c>
      <c r="D462" s="76"/>
      <c r="H462" s="48"/>
      <c r="J462" s="31" t="str">
        <f t="shared" si="14"/>
        <v>OtherInitiativeLine.WMPActivity</v>
      </c>
      <c r="K462" s="31" t="b">
        <f t="shared" si="15"/>
        <v>1</v>
      </c>
      <c r="L462" s="101" t="str">
        <f>_xlfn.XLOOKUP(J462,'Field Complete (Q1 2026)'!H:H,'Field Complete (Q1 2026)'!F:F,"")</f>
        <v/>
      </c>
      <c r="M462" s="31" t="s">
        <v>61</v>
      </c>
      <c r="N462" s="31">
        <v>7</v>
      </c>
      <c r="O462" s="31" t="s">
        <v>1031</v>
      </c>
      <c r="P462" s="31" t="s">
        <v>1032</v>
      </c>
      <c r="Q462" s="31" t="s">
        <v>1028</v>
      </c>
      <c r="R462" s="31"/>
      <c r="S462" s="31" t="s">
        <v>1204</v>
      </c>
      <c r="T462" s="31" t="s">
        <v>15</v>
      </c>
      <c r="U462" s="31" t="s">
        <v>1191</v>
      </c>
      <c r="V462" s="31" t="s">
        <v>14</v>
      </c>
      <c r="W462" s="31" t="s">
        <v>14</v>
      </c>
      <c r="X462" s="31" t="s">
        <v>588</v>
      </c>
      <c r="Y462" s="31" t="s">
        <v>95</v>
      </c>
      <c r="Z462" s="31"/>
      <c r="AA462" s="31"/>
      <c r="AB462" s="31" t="s">
        <v>1468</v>
      </c>
    </row>
    <row r="463" spans="1:28">
      <c r="A463" s="38" t="s">
        <v>48</v>
      </c>
      <c r="B463" t="s">
        <v>61</v>
      </c>
      <c r="C463" t="s">
        <v>1035</v>
      </c>
      <c r="D463" s="76"/>
      <c r="H463" s="48"/>
      <c r="J463" s="31" t="str">
        <f t="shared" si="14"/>
        <v>OtherInitiativeLine.ActivityDescription</v>
      </c>
      <c r="K463" s="31" t="b">
        <f t="shared" si="15"/>
        <v>1</v>
      </c>
      <c r="L463" s="101" t="str">
        <f>_xlfn.XLOOKUP(J463,'Field Complete (Q1 2026)'!H:H,'Field Complete (Q1 2026)'!F:F,"")</f>
        <v/>
      </c>
      <c r="M463" s="31" t="s">
        <v>61</v>
      </c>
      <c r="N463" s="31">
        <v>8</v>
      </c>
      <c r="O463" s="31" t="s">
        <v>1035</v>
      </c>
      <c r="P463" s="31" t="s">
        <v>1036</v>
      </c>
      <c r="Q463" s="31" t="s">
        <v>1028</v>
      </c>
      <c r="R463" s="31"/>
      <c r="S463" s="31" t="s">
        <v>1037</v>
      </c>
      <c r="T463" s="31" t="s">
        <v>15</v>
      </c>
      <c r="U463" s="31" t="s">
        <v>1191</v>
      </c>
      <c r="V463" s="31" t="s">
        <v>14</v>
      </c>
      <c r="W463" s="31" t="s">
        <v>14</v>
      </c>
      <c r="X463" s="31" t="s">
        <v>588</v>
      </c>
      <c r="Y463" s="31" t="s">
        <v>95</v>
      </c>
      <c r="Z463" s="31"/>
      <c r="AA463" s="31"/>
      <c r="AB463" s="31" t="s">
        <v>1469</v>
      </c>
    </row>
    <row r="464" spans="1:28">
      <c r="A464" s="38" t="s">
        <v>48</v>
      </c>
      <c r="B464" t="s">
        <v>61</v>
      </c>
      <c r="C464" t="s">
        <v>1043</v>
      </c>
      <c r="D464" s="76"/>
      <c r="H464" s="48"/>
      <c r="J464" s="31" t="str">
        <f t="shared" si="14"/>
        <v>OtherInitiativeLine.WMPSection</v>
      </c>
      <c r="K464" s="31" t="b">
        <f t="shared" si="15"/>
        <v>1</v>
      </c>
      <c r="L464" s="101" t="str">
        <f>_xlfn.XLOOKUP(J464,'Field Complete (Q1 2026)'!H:H,'Field Complete (Q1 2026)'!F:F,"")</f>
        <v/>
      </c>
      <c r="M464" s="31" t="s">
        <v>61</v>
      </c>
      <c r="N464" s="31">
        <v>9</v>
      </c>
      <c r="O464" s="31" t="s">
        <v>1043</v>
      </c>
      <c r="P464" s="31" t="s">
        <v>1044</v>
      </c>
      <c r="Q464" s="31" t="s">
        <v>1011</v>
      </c>
      <c r="R464" s="31"/>
      <c r="S464" s="31" t="s">
        <v>1045</v>
      </c>
      <c r="T464" s="31" t="s">
        <v>15</v>
      </c>
      <c r="U464" s="31" t="s">
        <v>1191</v>
      </c>
      <c r="V464" s="31" t="s">
        <v>14</v>
      </c>
      <c r="W464" s="31" t="s">
        <v>14</v>
      </c>
      <c r="X464" s="31" t="s">
        <v>588</v>
      </c>
      <c r="Y464" s="31" t="s">
        <v>14</v>
      </c>
      <c r="Z464" s="31" t="s">
        <v>13</v>
      </c>
      <c r="AA464" s="31"/>
      <c r="AB464" s="31" t="s">
        <v>1470</v>
      </c>
    </row>
    <row r="465" spans="1:28">
      <c r="A465" s="38" t="s">
        <v>48</v>
      </c>
      <c r="B465" t="s">
        <v>61</v>
      </c>
      <c r="C465" t="s">
        <v>1121</v>
      </c>
      <c r="D465" s="76"/>
      <c r="H465" s="48"/>
      <c r="J465" s="31" t="str">
        <f t="shared" si="14"/>
        <v>OtherInitiativeLine.FieldNotes</v>
      </c>
      <c r="K465" s="31" t="b">
        <f t="shared" si="15"/>
        <v>1</v>
      </c>
      <c r="L465" s="101" t="str">
        <f>_xlfn.XLOOKUP(J465,'Field Complete (Q1 2026)'!H:H,'Field Complete (Q1 2026)'!F:F,"")</f>
        <v/>
      </c>
      <c r="M465" s="31" t="s">
        <v>61</v>
      </c>
      <c r="N465" s="31">
        <v>10</v>
      </c>
      <c r="O465" s="31" t="s">
        <v>1471</v>
      </c>
      <c r="P465" s="31" t="s">
        <v>1122</v>
      </c>
      <c r="Q465" s="31" t="s">
        <v>1123</v>
      </c>
      <c r="R465" s="31"/>
      <c r="S465" s="31" t="s">
        <v>1124</v>
      </c>
      <c r="T465" s="31" t="s">
        <v>15</v>
      </c>
      <c r="U465" s="31" t="s">
        <v>1191</v>
      </c>
      <c r="V465" s="31" t="s">
        <v>14</v>
      </c>
      <c r="W465" s="31" t="s">
        <v>14</v>
      </c>
      <c r="X465" s="31" t="s">
        <v>588</v>
      </c>
      <c r="Y465" s="31" t="s">
        <v>14</v>
      </c>
      <c r="Z465" s="31" t="s">
        <v>13</v>
      </c>
      <c r="AA465" s="31"/>
      <c r="AB465" s="31" t="s">
        <v>1472</v>
      </c>
    </row>
    <row r="466" spans="1:28">
      <c r="A466" s="38" t="s">
        <v>48</v>
      </c>
      <c r="B466" t="s">
        <v>61</v>
      </c>
      <c r="C466" t="s">
        <v>1047</v>
      </c>
      <c r="D466" s="76"/>
      <c r="H466" s="48"/>
      <c r="J466" s="31" t="str">
        <f t="shared" si="14"/>
        <v>OtherInitiativeLine.UnitsRepresented</v>
      </c>
      <c r="K466" s="31" t="b">
        <f t="shared" si="15"/>
        <v>1</v>
      </c>
      <c r="L466" s="101" t="str">
        <f>_xlfn.XLOOKUP(J466,'Field Complete (Q1 2026)'!H:H,'Field Complete (Q1 2026)'!F:F,"")</f>
        <v/>
      </c>
      <c r="M466" s="31" t="s">
        <v>61</v>
      </c>
      <c r="N466" s="31">
        <v>11</v>
      </c>
      <c r="O466" s="31" t="s">
        <v>1047</v>
      </c>
      <c r="P466" s="31" t="s">
        <v>1048</v>
      </c>
      <c r="Q466" s="31" t="s">
        <v>136</v>
      </c>
      <c r="R466" s="31"/>
      <c r="S466" s="31" t="s">
        <v>1049</v>
      </c>
      <c r="T466" s="31" t="s">
        <v>15</v>
      </c>
      <c r="U466" s="31" t="s">
        <v>1191</v>
      </c>
      <c r="V466" s="31" t="s">
        <v>14</v>
      </c>
      <c r="W466" s="31" t="s">
        <v>14</v>
      </c>
      <c r="X466" s="31" t="s">
        <v>588</v>
      </c>
      <c r="Y466" s="31" t="s">
        <v>14</v>
      </c>
      <c r="Z466" s="31" t="s">
        <v>13</v>
      </c>
      <c r="AA466" s="31"/>
      <c r="AB466" s="31" t="s">
        <v>1473</v>
      </c>
    </row>
    <row r="467" spans="1:28">
      <c r="A467" s="38" t="s">
        <v>48</v>
      </c>
      <c r="B467" t="s">
        <v>61</v>
      </c>
      <c r="C467" t="s">
        <v>1290</v>
      </c>
      <c r="D467" s="76"/>
      <c r="H467" s="48"/>
      <c r="J467" s="31" t="str">
        <f t="shared" si="14"/>
        <v>OtherInitiativeLine.StartDate</v>
      </c>
      <c r="K467" s="31" t="b">
        <f t="shared" si="15"/>
        <v>1</v>
      </c>
      <c r="L467" s="101" t="str">
        <f>_xlfn.XLOOKUP(J467,'Field Complete (Q1 2026)'!H:H,'Field Complete (Q1 2026)'!F:F,"")</f>
        <v/>
      </c>
      <c r="M467" s="31" t="s">
        <v>61</v>
      </c>
      <c r="N467" s="31">
        <v>12</v>
      </c>
      <c r="O467" s="31" t="s">
        <v>1290</v>
      </c>
      <c r="P467" s="31" t="s">
        <v>1291</v>
      </c>
      <c r="Q467" s="31" t="s">
        <v>175</v>
      </c>
      <c r="R467" s="31"/>
      <c r="S467" s="31" t="s">
        <v>1474</v>
      </c>
      <c r="T467" s="31" t="s">
        <v>15</v>
      </c>
      <c r="U467" s="31" t="s">
        <v>1191</v>
      </c>
      <c r="V467" s="31" t="s">
        <v>14</v>
      </c>
      <c r="W467" s="31" t="s">
        <v>14</v>
      </c>
      <c r="X467" s="31" t="s">
        <v>15</v>
      </c>
      <c r="Y467" s="31" t="s">
        <v>14</v>
      </c>
      <c r="Z467" s="31" t="s">
        <v>13</v>
      </c>
      <c r="AA467" s="31"/>
      <c r="AB467" s="31" t="s">
        <v>1475</v>
      </c>
    </row>
    <row r="468" spans="1:28">
      <c r="A468" s="38" t="s">
        <v>48</v>
      </c>
      <c r="B468" t="s">
        <v>61</v>
      </c>
      <c r="C468" t="s">
        <v>1295</v>
      </c>
      <c r="D468" s="76"/>
      <c r="H468" s="48"/>
      <c r="J468" s="31" t="str">
        <f t="shared" si="14"/>
        <v>OtherInitiativeLine.EndDate</v>
      </c>
      <c r="K468" s="31" t="b">
        <f t="shared" si="15"/>
        <v>1</v>
      </c>
      <c r="L468" s="101" t="str">
        <f>_xlfn.XLOOKUP(J468,'Field Complete (Q1 2026)'!H:H,'Field Complete (Q1 2026)'!F:F,"")</f>
        <v/>
      </c>
      <c r="M468" s="31" t="s">
        <v>61</v>
      </c>
      <c r="N468" s="31">
        <v>13</v>
      </c>
      <c r="O468" s="31" t="s">
        <v>1295</v>
      </c>
      <c r="P468" s="31" t="s">
        <v>1296</v>
      </c>
      <c r="Q468" s="31" t="s">
        <v>175</v>
      </c>
      <c r="R468" s="31"/>
      <c r="S468" s="31" t="s">
        <v>1476</v>
      </c>
      <c r="T468" s="31" t="s">
        <v>15</v>
      </c>
      <c r="U468" s="31" t="s">
        <v>1191</v>
      </c>
      <c r="V468" s="31" t="s">
        <v>14</v>
      </c>
      <c r="W468" s="31" t="s">
        <v>14</v>
      </c>
      <c r="X468" s="31" t="s">
        <v>15</v>
      </c>
      <c r="Y468" s="31" t="s">
        <v>14</v>
      </c>
      <c r="Z468" s="31" t="s">
        <v>13</v>
      </c>
      <c r="AA468" s="31"/>
      <c r="AB468" s="31" t="s">
        <v>1477</v>
      </c>
    </row>
    <row r="469" spans="1:28">
      <c r="A469" s="38" t="s">
        <v>48</v>
      </c>
      <c r="B469" t="s">
        <v>61</v>
      </c>
      <c r="C469" t="s">
        <v>1478</v>
      </c>
      <c r="D469" s="76"/>
      <c r="H469" s="48"/>
      <c r="J469" s="31" t="str">
        <f t="shared" si="14"/>
        <v>OtherInitiativeLine.OiComment</v>
      </c>
      <c r="K469" s="31" t="b">
        <f t="shared" si="15"/>
        <v>1</v>
      </c>
      <c r="L469" s="101" t="str">
        <f>_xlfn.XLOOKUP(J469,'Field Complete (Q1 2026)'!H:H,'Field Complete (Q1 2026)'!F:F,"")</f>
        <v/>
      </c>
      <c r="M469" s="31" t="s">
        <v>61</v>
      </c>
      <c r="N469" s="31">
        <v>14</v>
      </c>
      <c r="O469" s="31" t="s">
        <v>1478</v>
      </c>
      <c r="P469" s="31" t="s">
        <v>1479</v>
      </c>
      <c r="Q469" s="31" t="s">
        <v>1023</v>
      </c>
      <c r="R469" s="31"/>
      <c r="S469" s="31" t="s">
        <v>1480</v>
      </c>
      <c r="T469" s="31" t="s">
        <v>15</v>
      </c>
      <c r="U469" s="31" t="s">
        <v>1191</v>
      </c>
      <c r="V469" s="31" t="s">
        <v>14</v>
      </c>
      <c r="W469" s="31" t="s">
        <v>14</v>
      </c>
      <c r="X469" s="31" t="s">
        <v>1085</v>
      </c>
      <c r="Y469" s="31" t="s">
        <v>14</v>
      </c>
      <c r="Z469" s="31" t="s">
        <v>13</v>
      </c>
      <c r="AA469" s="31"/>
      <c r="AB469" s="31" t="s">
        <v>1481</v>
      </c>
    </row>
    <row r="470" spans="1:28">
      <c r="A470" s="38" t="s">
        <v>48</v>
      </c>
      <c r="B470" t="s">
        <v>61</v>
      </c>
      <c r="C470" t="s">
        <v>400</v>
      </c>
      <c r="D470" s="76"/>
      <c r="H470" s="48"/>
      <c r="J470" s="31" t="str">
        <f t="shared" si="14"/>
        <v>OtherInitiativeLine.HFTDClass</v>
      </c>
      <c r="K470" s="31" t="b">
        <f t="shared" si="15"/>
        <v>1</v>
      </c>
      <c r="L470" s="101" t="str">
        <f>_xlfn.XLOOKUP(J470,'Field Complete (Q1 2026)'!H:H,'Field Complete (Q1 2026)'!F:F,"")</f>
        <v/>
      </c>
      <c r="M470" s="31" t="s">
        <v>61</v>
      </c>
      <c r="N470" s="31">
        <v>15</v>
      </c>
      <c r="O470" s="31" t="s">
        <v>400</v>
      </c>
      <c r="P470" s="31" t="s">
        <v>401</v>
      </c>
      <c r="Q470" s="31" t="s">
        <v>116</v>
      </c>
      <c r="R470" s="31" t="s">
        <v>1130</v>
      </c>
      <c r="S470" s="31" t="s">
        <v>1482</v>
      </c>
      <c r="T470" s="31" t="s">
        <v>15</v>
      </c>
      <c r="U470" s="31" t="s">
        <v>1191</v>
      </c>
      <c r="V470" s="31" t="s">
        <v>14</v>
      </c>
      <c r="W470" s="31" t="s">
        <v>14</v>
      </c>
      <c r="X470" s="31" t="s">
        <v>15</v>
      </c>
      <c r="Y470" s="31" t="s">
        <v>14</v>
      </c>
      <c r="Z470" s="31" t="s">
        <v>13</v>
      </c>
      <c r="AA470" s="31"/>
      <c r="AB470" s="31" t="s">
        <v>1483</v>
      </c>
    </row>
    <row r="471" spans="1:28">
      <c r="A471" s="40" t="s">
        <v>48</v>
      </c>
      <c r="B471" s="13" t="s">
        <v>61</v>
      </c>
      <c r="C471" s="13" t="s">
        <v>1128</v>
      </c>
      <c r="D471" s="77"/>
      <c r="E471" s="54"/>
      <c r="F471" s="54"/>
      <c r="G471" s="54"/>
      <c r="H471" s="55"/>
      <c r="J471" s="31" t="str">
        <f t="shared" si="14"/>
        <v>OtherInitiativeLine.HFTDClassComment</v>
      </c>
      <c r="K471" s="31" t="b">
        <f t="shared" si="15"/>
        <v>1</v>
      </c>
      <c r="L471" s="101" t="str">
        <f>_xlfn.XLOOKUP(J471,'Field Complete (Q1 2026)'!H:H,'Field Complete (Q1 2026)'!F:F,"")</f>
        <v/>
      </c>
      <c r="M471" s="31" t="s">
        <v>61</v>
      </c>
      <c r="N471" s="31">
        <v>16</v>
      </c>
      <c r="O471" s="31" t="s">
        <v>1128</v>
      </c>
      <c r="P471" s="31" t="s">
        <v>1129</v>
      </c>
      <c r="Q471" s="31" t="s">
        <v>83</v>
      </c>
      <c r="R471" s="31"/>
      <c r="S471" s="31" t="s">
        <v>1131</v>
      </c>
      <c r="T471" s="31" t="s">
        <v>15</v>
      </c>
      <c r="U471" s="31" t="s">
        <v>1191</v>
      </c>
      <c r="V471" s="31" t="s">
        <v>14</v>
      </c>
      <c r="W471" s="31" t="s">
        <v>14</v>
      </c>
      <c r="X471" s="31" t="s">
        <v>15</v>
      </c>
      <c r="Y471" s="31" t="s">
        <v>14</v>
      </c>
      <c r="Z471" s="31" t="s">
        <v>13</v>
      </c>
      <c r="AA471" s="31"/>
      <c r="AB471" s="31" t="s">
        <v>1484</v>
      </c>
    </row>
    <row r="472" spans="1:28">
      <c r="A472" s="62" t="s">
        <v>48</v>
      </c>
      <c r="B472" s="18" t="s">
        <v>60</v>
      </c>
      <c r="C472" s="18" t="s">
        <v>1452</v>
      </c>
      <c r="D472" s="75"/>
      <c r="E472" s="52"/>
      <c r="F472" s="52"/>
      <c r="G472" s="52"/>
      <c r="H472" s="53"/>
      <c r="J472" s="31" t="str">
        <f t="shared" si="14"/>
        <v>OtherInitiativePoint.OiID</v>
      </c>
      <c r="K472" s="31" t="b">
        <f t="shared" si="15"/>
        <v>1</v>
      </c>
      <c r="L472" s="101">
        <f>_xlfn.XLOOKUP(J472,'Field Complete (Q1 2026)'!H:H,'Field Complete (Q1 2026)'!F:F,"")</f>
        <v>1</v>
      </c>
      <c r="M472" s="31" t="s">
        <v>60</v>
      </c>
      <c r="N472" s="31">
        <v>1</v>
      </c>
      <c r="O472" s="31" t="s">
        <v>1452</v>
      </c>
      <c r="P472" s="31" t="s">
        <v>1453</v>
      </c>
      <c r="Q472" s="31" t="s">
        <v>83</v>
      </c>
      <c r="R472" s="31"/>
      <c r="S472" s="31" t="s">
        <v>1485</v>
      </c>
      <c r="T472" s="31" t="s">
        <v>13</v>
      </c>
      <c r="U472" s="31" t="s">
        <v>1486</v>
      </c>
      <c r="V472" s="31" t="s">
        <v>14</v>
      </c>
      <c r="W472" s="31" t="s">
        <v>14</v>
      </c>
      <c r="X472" s="31" t="s">
        <v>588</v>
      </c>
      <c r="Y472" s="31" t="s">
        <v>95</v>
      </c>
      <c r="Z472" s="31" t="s">
        <v>13</v>
      </c>
      <c r="AA472" s="31"/>
      <c r="AB472" s="31" t="s">
        <v>1487</v>
      </c>
    </row>
    <row r="473" spans="1:28">
      <c r="A473" s="63" t="s">
        <v>48</v>
      </c>
      <c r="B473" s="29" t="s">
        <v>60</v>
      </c>
      <c r="C473" s="29" t="s">
        <v>98</v>
      </c>
      <c r="D473" s="76"/>
      <c r="H473" s="48"/>
      <c r="J473" s="31" t="str">
        <f t="shared" si="14"/>
        <v>OtherInitiativePoint.UtilityID</v>
      </c>
      <c r="K473" s="31" t="b">
        <f t="shared" si="15"/>
        <v>1</v>
      </c>
      <c r="L473" s="101">
        <f>_xlfn.XLOOKUP(J473,'Field Complete (Q1 2026)'!H:H,'Field Complete (Q1 2026)'!F:F,"")</f>
        <v>1</v>
      </c>
      <c r="M473" s="31" t="s">
        <v>60</v>
      </c>
      <c r="N473" s="31">
        <v>2</v>
      </c>
      <c r="O473" s="31" t="s">
        <v>98</v>
      </c>
      <c r="P473" s="31" t="s">
        <v>99</v>
      </c>
      <c r="Q473" s="31" t="s">
        <v>100</v>
      </c>
      <c r="R473" s="31" t="s">
        <v>101</v>
      </c>
      <c r="S473" s="31" t="s">
        <v>102</v>
      </c>
      <c r="T473" s="31" t="s">
        <v>13</v>
      </c>
      <c r="U473" s="31" t="s">
        <v>14</v>
      </c>
      <c r="V473" s="31" t="s">
        <v>14</v>
      </c>
      <c r="W473" s="31" t="s">
        <v>14</v>
      </c>
      <c r="X473" s="31" t="s">
        <v>15</v>
      </c>
      <c r="Y473" s="31" t="s">
        <v>95</v>
      </c>
      <c r="Z473" s="31" t="s">
        <v>13</v>
      </c>
      <c r="AA473" s="31"/>
      <c r="AB473" s="31" t="s">
        <v>1488</v>
      </c>
    </row>
    <row r="474" spans="1:28">
      <c r="A474" s="63" t="s">
        <v>48</v>
      </c>
      <c r="B474" s="29" t="s">
        <v>60</v>
      </c>
      <c r="C474" s="29" t="s">
        <v>1005</v>
      </c>
      <c r="D474" s="76"/>
      <c r="H474" s="48"/>
      <c r="J474" s="31" t="str">
        <f t="shared" si="14"/>
        <v>OtherInitiativePoint.UMATID</v>
      </c>
      <c r="K474" s="31" t="b">
        <f t="shared" si="15"/>
        <v>1</v>
      </c>
      <c r="L474" s="101">
        <f>_xlfn.XLOOKUP(J474,'Field Complete (Q1 2026)'!H:H,'Field Complete (Q1 2026)'!F:F,"")</f>
        <v>1</v>
      </c>
      <c r="M474" s="31" t="s">
        <v>60</v>
      </c>
      <c r="N474" s="31">
        <v>3</v>
      </c>
      <c r="O474" s="31" t="s">
        <v>1005</v>
      </c>
      <c r="P474" s="31" t="s">
        <v>1006</v>
      </c>
      <c r="Q474" s="31" t="s">
        <v>83</v>
      </c>
      <c r="R474" s="31"/>
      <c r="S474" s="31" t="s">
        <v>1194</v>
      </c>
      <c r="T474" s="31" t="s">
        <v>13</v>
      </c>
      <c r="U474" s="31" t="s">
        <v>14</v>
      </c>
      <c r="V474" s="31" t="s">
        <v>276</v>
      </c>
      <c r="W474" s="31" t="s">
        <v>14</v>
      </c>
      <c r="X474" s="31" t="s">
        <v>588</v>
      </c>
      <c r="Y474" s="31" t="s">
        <v>95</v>
      </c>
      <c r="Z474" s="31" t="s">
        <v>13</v>
      </c>
      <c r="AA474" s="31"/>
      <c r="AB474" s="31" t="s">
        <v>1489</v>
      </c>
    </row>
    <row r="475" spans="1:28">
      <c r="A475" s="63" t="s">
        <v>48</v>
      </c>
      <c r="B475" s="29" t="s">
        <v>60</v>
      </c>
      <c r="C475" s="29" t="s">
        <v>1458</v>
      </c>
      <c r="D475" s="76"/>
      <c r="H475" s="48"/>
      <c r="J475" s="31" t="str">
        <f t="shared" si="14"/>
        <v>OtherInitiativePoint.LocationOrAddress</v>
      </c>
      <c r="K475" s="31" t="b">
        <f t="shared" si="15"/>
        <v>1</v>
      </c>
      <c r="L475" s="101">
        <f>_xlfn.XLOOKUP(J475,'Field Complete (Q1 2026)'!H:H,'Field Complete (Q1 2026)'!F:F,"")</f>
        <v>1</v>
      </c>
      <c r="M475" s="31" t="s">
        <v>60</v>
      </c>
      <c r="N475" s="31">
        <v>4</v>
      </c>
      <c r="O475" s="31" t="s">
        <v>1458</v>
      </c>
      <c r="P475" s="31" t="s">
        <v>1459</v>
      </c>
      <c r="Q475" s="31" t="s">
        <v>1023</v>
      </c>
      <c r="R475" s="31"/>
      <c r="S475" s="31" t="s">
        <v>1460</v>
      </c>
      <c r="T475" s="31" t="s">
        <v>168</v>
      </c>
      <c r="U475" s="31" t="s">
        <v>14</v>
      </c>
      <c r="V475" s="31" t="s">
        <v>1490</v>
      </c>
      <c r="W475" s="31" t="s">
        <v>1491</v>
      </c>
      <c r="X475" s="31" t="s">
        <v>588</v>
      </c>
      <c r="Y475" s="31" t="s">
        <v>95</v>
      </c>
      <c r="Z475" s="31" t="s">
        <v>13</v>
      </c>
      <c r="AA475" s="31"/>
      <c r="AB475" s="31" t="s">
        <v>1492</v>
      </c>
    </row>
    <row r="476" spans="1:28">
      <c r="A476" s="63" t="s">
        <v>48</v>
      </c>
      <c r="B476" s="29" t="s">
        <v>60</v>
      </c>
      <c r="C476" s="29" t="s">
        <v>1462</v>
      </c>
      <c r="D476" s="76"/>
      <c r="H476" s="48"/>
      <c r="J476" s="31" t="str">
        <f t="shared" si="14"/>
        <v>OtherInitiativePoint.WMPInitiativeCategory</v>
      </c>
      <c r="K476" s="31" t="b">
        <f t="shared" si="15"/>
        <v>0</v>
      </c>
      <c r="L476" s="101">
        <f>_xlfn.XLOOKUP(J476,'Field Complete (Q1 2026)'!H:H,'Field Complete (Q1 2026)'!F:F,"")</f>
        <v>1</v>
      </c>
      <c r="M476" s="31" t="s">
        <v>60</v>
      </c>
      <c r="N476" s="31">
        <v>5</v>
      </c>
      <c r="O476" s="31" t="s">
        <v>1463</v>
      </c>
      <c r="P476" s="31" t="s">
        <v>1464</v>
      </c>
      <c r="Q476" s="31" t="s">
        <v>83</v>
      </c>
      <c r="R476" s="31"/>
      <c r="S476" s="31" t="s">
        <v>1465</v>
      </c>
      <c r="T476" s="31" t="s">
        <v>13</v>
      </c>
      <c r="U476" s="31" t="s">
        <v>14</v>
      </c>
      <c r="V476" s="31" t="s">
        <v>14</v>
      </c>
      <c r="W476" s="31" t="s">
        <v>14</v>
      </c>
      <c r="X476" s="31" t="s">
        <v>588</v>
      </c>
      <c r="Y476" s="31" t="s">
        <v>95</v>
      </c>
      <c r="Z476" s="31" t="s">
        <v>13</v>
      </c>
      <c r="AA476" s="31"/>
      <c r="AB476" s="31" t="s">
        <v>1493</v>
      </c>
    </row>
    <row r="477" spans="1:28">
      <c r="A477" s="63" t="s">
        <v>48</v>
      </c>
      <c r="B477" s="29" t="s">
        <v>60</v>
      </c>
      <c r="C477" s="29" t="s">
        <v>1026</v>
      </c>
      <c r="D477" s="76"/>
      <c r="H477" s="48"/>
      <c r="J477" s="31" t="str">
        <f t="shared" si="14"/>
        <v>OtherInitiativePoint.WMPInitiative</v>
      </c>
      <c r="K477" s="31" t="b">
        <f t="shared" si="15"/>
        <v>1</v>
      </c>
      <c r="L477" s="101">
        <f>_xlfn.XLOOKUP(J477,'Field Complete (Q1 2026)'!H:H,'Field Complete (Q1 2026)'!F:F,"")</f>
        <v>1</v>
      </c>
      <c r="M477" s="31" t="s">
        <v>60</v>
      </c>
      <c r="N477" s="31">
        <v>6</v>
      </c>
      <c r="O477" s="31" t="s">
        <v>1026</v>
      </c>
      <c r="P477" s="31" t="s">
        <v>1027</v>
      </c>
      <c r="Q477" s="31" t="s">
        <v>1028</v>
      </c>
      <c r="R477" s="31"/>
      <c r="S477" s="31" t="s">
        <v>1029</v>
      </c>
      <c r="T477" s="31" t="s">
        <v>13</v>
      </c>
      <c r="U477" s="31" t="s">
        <v>14</v>
      </c>
      <c r="V477" s="31" t="s">
        <v>14</v>
      </c>
      <c r="W477" s="31" t="s">
        <v>14</v>
      </c>
      <c r="X477" s="31" t="s">
        <v>588</v>
      </c>
      <c r="Y477" s="31" t="s">
        <v>95</v>
      </c>
      <c r="Z477" s="31" t="s">
        <v>13</v>
      </c>
      <c r="AA477" s="31"/>
      <c r="AB477" s="31" t="s">
        <v>1494</v>
      </c>
    </row>
    <row r="478" spans="1:28">
      <c r="A478" s="63" t="s">
        <v>48</v>
      </c>
      <c r="B478" s="29" t="s">
        <v>60</v>
      </c>
      <c r="C478" s="29" t="s">
        <v>1031</v>
      </c>
      <c r="D478" s="76"/>
      <c r="H478" s="48"/>
      <c r="J478" s="31" t="str">
        <f t="shared" si="14"/>
        <v>OtherInitiativePoint.WMPActivity</v>
      </c>
      <c r="K478" s="31" t="b">
        <f t="shared" si="15"/>
        <v>1</v>
      </c>
      <c r="L478" s="101">
        <f>_xlfn.XLOOKUP(J478,'Field Complete (Q1 2026)'!H:H,'Field Complete (Q1 2026)'!F:F,"")</f>
        <v>1</v>
      </c>
      <c r="M478" s="31" t="s">
        <v>60</v>
      </c>
      <c r="N478" s="31">
        <v>7</v>
      </c>
      <c r="O478" s="31" t="s">
        <v>1031</v>
      </c>
      <c r="P478" s="31" t="s">
        <v>1032</v>
      </c>
      <c r="Q478" s="31" t="s">
        <v>1028</v>
      </c>
      <c r="R478" s="31"/>
      <c r="S478" s="31" t="s">
        <v>1204</v>
      </c>
      <c r="T478" s="31" t="s">
        <v>13</v>
      </c>
      <c r="U478" s="31" t="s">
        <v>14</v>
      </c>
      <c r="V478" s="31" t="s">
        <v>14</v>
      </c>
      <c r="W478" s="31" t="s">
        <v>14</v>
      </c>
      <c r="X478" s="31" t="s">
        <v>588</v>
      </c>
      <c r="Y478" s="31" t="s">
        <v>95</v>
      </c>
      <c r="Z478" s="31"/>
      <c r="AA478" s="31"/>
      <c r="AB478" s="31" t="s">
        <v>1495</v>
      </c>
    </row>
    <row r="479" spans="1:28">
      <c r="A479" s="63" t="s">
        <v>48</v>
      </c>
      <c r="B479" s="29" t="s">
        <v>60</v>
      </c>
      <c r="C479" s="29" t="s">
        <v>1035</v>
      </c>
      <c r="D479" s="76"/>
      <c r="H479" s="48"/>
      <c r="J479" s="31" t="str">
        <f t="shared" si="14"/>
        <v>OtherInitiativePoint.ActivityDescription</v>
      </c>
      <c r="K479" s="31" t="b">
        <f t="shared" si="15"/>
        <v>1</v>
      </c>
      <c r="L479" s="101">
        <f>_xlfn.XLOOKUP(J479,'Field Complete (Q1 2026)'!H:H,'Field Complete (Q1 2026)'!F:F,"")</f>
        <v>1</v>
      </c>
      <c r="M479" s="31" t="s">
        <v>60</v>
      </c>
      <c r="N479" s="31">
        <v>8</v>
      </c>
      <c r="O479" s="31" t="s">
        <v>1035</v>
      </c>
      <c r="P479" s="31" t="s">
        <v>1036</v>
      </c>
      <c r="Q479" s="31" t="s">
        <v>1028</v>
      </c>
      <c r="R479" s="31"/>
      <c r="S479" s="31" t="s">
        <v>1037</v>
      </c>
      <c r="T479" s="31" t="s">
        <v>13</v>
      </c>
      <c r="U479" s="31" t="s">
        <v>14</v>
      </c>
      <c r="V479" s="31" t="s">
        <v>14</v>
      </c>
      <c r="W479" s="31" t="s">
        <v>14</v>
      </c>
      <c r="X479" s="31" t="s">
        <v>588</v>
      </c>
      <c r="Y479" s="31" t="s">
        <v>95</v>
      </c>
      <c r="Z479" s="31"/>
      <c r="AA479" s="31"/>
      <c r="AB479" s="31" t="s">
        <v>1496</v>
      </c>
    </row>
    <row r="480" spans="1:28">
      <c r="A480" s="63" t="s">
        <v>48</v>
      </c>
      <c r="B480" s="29" t="s">
        <v>60</v>
      </c>
      <c r="C480" s="29" t="s">
        <v>1043</v>
      </c>
      <c r="D480" s="76"/>
      <c r="H480" s="48"/>
      <c r="J480" s="31" t="str">
        <f t="shared" si="14"/>
        <v>OtherInitiativePoint.WMPSection</v>
      </c>
      <c r="K480" s="31" t="b">
        <f t="shared" si="15"/>
        <v>1</v>
      </c>
      <c r="L480" s="101">
        <f>_xlfn.XLOOKUP(J480,'Field Complete (Q1 2026)'!H:H,'Field Complete (Q1 2026)'!F:F,"")</f>
        <v>1</v>
      </c>
      <c r="M480" s="31" t="s">
        <v>60</v>
      </c>
      <c r="N480" s="31">
        <v>9</v>
      </c>
      <c r="O480" s="31" t="s">
        <v>1043</v>
      </c>
      <c r="P480" s="31" t="s">
        <v>1044</v>
      </c>
      <c r="Q480" s="31" t="s">
        <v>1011</v>
      </c>
      <c r="R480" s="31"/>
      <c r="S480" s="31" t="s">
        <v>1045</v>
      </c>
      <c r="T480" s="31" t="s">
        <v>13</v>
      </c>
      <c r="U480" s="31" t="s">
        <v>14</v>
      </c>
      <c r="V480" s="31" t="s">
        <v>14</v>
      </c>
      <c r="W480" s="31" t="s">
        <v>14</v>
      </c>
      <c r="X480" s="31" t="s">
        <v>588</v>
      </c>
      <c r="Y480" s="31" t="s">
        <v>95</v>
      </c>
      <c r="Z480" s="31" t="s">
        <v>13</v>
      </c>
      <c r="AA480" s="31"/>
      <c r="AB480" s="31" t="s">
        <v>1497</v>
      </c>
    </row>
    <row r="481" spans="1:28">
      <c r="A481" s="63" t="s">
        <v>48</v>
      </c>
      <c r="B481" s="29" t="s">
        <v>60</v>
      </c>
      <c r="C481" s="29" t="s">
        <v>1121</v>
      </c>
      <c r="D481" s="76"/>
      <c r="H481" s="48"/>
      <c r="J481" s="31" t="str">
        <f t="shared" si="14"/>
        <v>OtherInitiativePoint.FieldNotes</v>
      </c>
      <c r="K481" s="31" t="b">
        <f t="shared" si="15"/>
        <v>1</v>
      </c>
      <c r="L481" s="101">
        <f>_xlfn.XLOOKUP(J481,'Field Complete (Q1 2026)'!H:H,'Field Complete (Q1 2026)'!F:F,"")</f>
        <v>0</v>
      </c>
      <c r="M481" s="31" t="s">
        <v>60</v>
      </c>
      <c r="N481" s="31">
        <v>10</v>
      </c>
      <c r="O481" s="31" t="s">
        <v>1471</v>
      </c>
      <c r="P481" s="31" t="s">
        <v>1122</v>
      </c>
      <c r="Q481" s="31" t="s">
        <v>1123</v>
      </c>
      <c r="R481" s="31"/>
      <c r="S481" s="31" t="s">
        <v>1124</v>
      </c>
      <c r="T481" s="31" t="s">
        <v>15</v>
      </c>
      <c r="U481" s="31" t="s">
        <v>1191</v>
      </c>
      <c r="V481" s="31" t="s">
        <v>14</v>
      </c>
      <c r="W481" s="31" t="s">
        <v>14</v>
      </c>
      <c r="X481" s="31" t="s">
        <v>588</v>
      </c>
      <c r="Y481" s="31" t="s">
        <v>14</v>
      </c>
      <c r="Z481" s="31" t="s">
        <v>13</v>
      </c>
      <c r="AA481" s="31"/>
      <c r="AB481" s="31" t="s">
        <v>1498</v>
      </c>
    </row>
    <row r="482" spans="1:28">
      <c r="A482" s="63" t="s">
        <v>48</v>
      </c>
      <c r="B482" s="29" t="s">
        <v>60</v>
      </c>
      <c r="C482" s="29" t="s">
        <v>1047</v>
      </c>
      <c r="D482" s="76"/>
      <c r="H482" s="48"/>
      <c r="J482" s="31" t="str">
        <f t="shared" si="14"/>
        <v>OtherInitiativePoint.UnitsRepresented</v>
      </c>
      <c r="K482" s="31" t="b">
        <f t="shared" si="15"/>
        <v>1</v>
      </c>
      <c r="L482" s="101">
        <f>_xlfn.XLOOKUP(J482,'Field Complete (Q1 2026)'!H:H,'Field Complete (Q1 2026)'!F:F,"")</f>
        <v>1</v>
      </c>
      <c r="M482" s="31" t="s">
        <v>60</v>
      </c>
      <c r="N482" s="31">
        <v>11</v>
      </c>
      <c r="O482" s="31" t="s">
        <v>1047</v>
      </c>
      <c r="P482" s="31" t="s">
        <v>1048</v>
      </c>
      <c r="Q482" s="31" t="s">
        <v>136</v>
      </c>
      <c r="R482" s="31"/>
      <c r="S482" s="31" t="s">
        <v>1356</v>
      </c>
      <c r="T482" s="31" t="s">
        <v>13</v>
      </c>
      <c r="U482" s="31" t="s">
        <v>14</v>
      </c>
      <c r="V482" s="31" t="s">
        <v>14</v>
      </c>
      <c r="W482" s="31" t="s">
        <v>14</v>
      </c>
      <c r="X482" s="31" t="s">
        <v>588</v>
      </c>
      <c r="Y482" s="31" t="s">
        <v>95</v>
      </c>
      <c r="Z482" s="31" t="s">
        <v>13</v>
      </c>
      <c r="AA482" s="31"/>
      <c r="AB482" s="31" t="s">
        <v>1499</v>
      </c>
    </row>
    <row r="483" spans="1:28">
      <c r="A483" s="63" t="s">
        <v>48</v>
      </c>
      <c r="B483" s="29" t="s">
        <v>60</v>
      </c>
      <c r="C483" s="29" t="s">
        <v>1290</v>
      </c>
      <c r="D483" s="76"/>
      <c r="H483" s="48"/>
      <c r="J483" s="31" t="str">
        <f t="shared" si="14"/>
        <v>OtherInitiativePoint.StartDate</v>
      </c>
      <c r="K483" s="31" t="b">
        <f t="shared" si="15"/>
        <v>1</v>
      </c>
      <c r="L483" s="101">
        <f>_xlfn.XLOOKUP(J483,'Field Complete (Q1 2026)'!H:H,'Field Complete (Q1 2026)'!F:F,"")</f>
        <v>1</v>
      </c>
      <c r="M483" s="31" t="s">
        <v>60</v>
      </c>
      <c r="N483" s="31">
        <v>12</v>
      </c>
      <c r="O483" s="31" t="s">
        <v>1290</v>
      </c>
      <c r="P483" s="31" t="s">
        <v>1291</v>
      </c>
      <c r="Q483" s="31" t="s">
        <v>175</v>
      </c>
      <c r="R483" s="31"/>
      <c r="S483" s="31" t="s">
        <v>1474</v>
      </c>
      <c r="T483" s="31" t="s">
        <v>13</v>
      </c>
      <c r="U483" s="31" t="s">
        <v>14</v>
      </c>
      <c r="V483" s="31" t="s">
        <v>14</v>
      </c>
      <c r="W483" s="31" t="s">
        <v>14</v>
      </c>
      <c r="X483" s="31" t="s">
        <v>15</v>
      </c>
      <c r="Y483" s="31" t="s">
        <v>95</v>
      </c>
      <c r="Z483" s="31" t="s">
        <v>13</v>
      </c>
      <c r="AA483" s="31"/>
      <c r="AB483" s="31" t="s">
        <v>1500</v>
      </c>
    </row>
    <row r="484" spans="1:28">
      <c r="A484" s="63" t="s">
        <v>48</v>
      </c>
      <c r="B484" s="29" t="s">
        <v>60</v>
      </c>
      <c r="C484" s="29" t="s">
        <v>1295</v>
      </c>
      <c r="D484" s="76"/>
      <c r="H484" s="48"/>
      <c r="J484" s="31" t="str">
        <f t="shared" si="14"/>
        <v>OtherInitiativePoint.EndDate</v>
      </c>
      <c r="K484" s="31" t="b">
        <f t="shared" si="15"/>
        <v>1</v>
      </c>
      <c r="L484" s="101">
        <f>_xlfn.XLOOKUP(J484,'Field Complete (Q1 2026)'!H:H,'Field Complete (Q1 2026)'!F:F,"")</f>
        <v>1</v>
      </c>
      <c r="M484" s="31" t="s">
        <v>60</v>
      </c>
      <c r="N484" s="31">
        <v>13</v>
      </c>
      <c r="O484" s="31" t="s">
        <v>1295</v>
      </c>
      <c r="P484" s="31" t="s">
        <v>1296</v>
      </c>
      <c r="Q484" s="31" t="s">
        <v>175</v>
      </c>
      <c r="R484" s="31"/>
      <c r="S484" s="31" t="s">
        <v>1476</v>
      </c>
      <c r="T484" s="31" t="s">
        <v>13</v>
      </c>
      <c r="U484" s="31" t="s">
        <v>14</v>
      </c>
      <c r="V484" s="31" t="s">
        <v>14</v>
      </c>
      <c r="W484" s="31" t="s">
        <v>14</v>
      </c>
      <c r="X484" s="31" t="s">
        <v>15</v>
      </c>
      <c r="Y484" s="31" t="s">
        <v>95</v>
      </c>
      <c r="Z484" s="31" t="s">
        <v>13</v>
      </c>
      <c r="AA484" s="31"/>
      <c r="AB484" s="31" t="s">
        <v>1501</v>
      </c>
    </row>
    <row r="485" spans="1:28">
      <c r="A485" s="63" t="s">
        <v>48</v>
      </c>
      <c r="B485" s="29" t="s">
        <v>60</v>
      </c>
      <c r="C485" s="29" t="s">
        <v>1478</v>
      </c>
      <c r="D485" s="76"/>
      <c r="H485" s="48"/>
      <c r="J485" s="31" t="str">
        <f t="shared" si="14"/>
        <v>OtherInitiativePoint.OiComment</v>
      </c>
      <c r="K485" s="31" t="b">
        <f t="shared" si="15"/>
        <v>1</v>
      </c>
      <c r="L485" s="101">
        <f>_xlfn.XLOOKUP(J485,'Field Complete (Q1 2026)'!H:H,'Field Complete (Q1 2026)'!F:F,"")</f>
        <v>0.77780000000000005</v>
      </c>
      <c r="M485" s="31" t="s">
        <v>60</v>
      </c>
      <c r="N485" s="31">
        <v>14</v>
      </c>
      <c r="O485" s="31" t="s">
        <v>1478</v>
      </c>
      <c r="P485" s="31" t="s">
        <v>1479</v>
      </c>
      <c r="Q485" s="31" t="s">
        <v>1023</v>
      </c>
      <c r="R485" s="31"/>
      <c r="S485" s="31" t="s">
        <v>1480</v>
      </c>
      <c r="T485" s="31" t="s">
        <v>168</v>
      </c>
      <c r="U485" s="31" t="s">
        <v>1502</v>
      </c>
      <c r="V485" s="31" t="s">
        <v>14</v>
      </c>
      <c r="W485" s="31" t="s">
        <v>14</v>
      </c>
      <c r="X485" s="31" t="s">
        <v>1085</v>
      </c>
      <c r="Y485" s="31" t="s">
        <v>95</v>
      </c>
      <c r="Z485" s="31" t="s">
        <v>13</v>
      </c>
      <c r="AA485" s="31"/>
      <c r="AB485" s="31" t="s">
        <v>1503</v>
      </c>
    </row>
    <row r="486" spans="1:28" s="31" customFormat="1">
      <c r="A486" s="64" t="s">
        <v>48</v>
      </c>
      <c r="B486" s="19" t="s">
        <v>60</v>
      </c>
      <c r="C486" s="19" t="s">
        <v>400</v>
      </c>
      <c r="D486" s="77"/>
      <c r="E486" s="54"/>
      <c r="F486" s="54"/>
      <c r="G486" s="54"/>
      <c r="H486" s="55"/>
      <c r="I486" s="99"/>
      <c r="J486" s="31" t="str">
        <f t="shared" si="14"/>
        <v>OtherInitiativePoint.HFTDClass</v>
      </c>
      <c r="K486" s="31" t="b">
        <f t="shared" si="15"/>
        <v>1</v>
      </c>
      <c r="L486" s="101">
        <f>_xlfn.XLOOKUP(J486,'Field Complete (Q1 2026)'!H:H,'Field Complete (Q1 2026)'!F:F,"")</f>
        <v>1</v>
      </c>
      <c r="M486" s="31" t="s">
        <v>60</v>
      </c>
      <c r="N486" s="31">
        <v>15</v>
      </c>
      <c r="O486" s="31" t="s">
        <v>400</v>
      </c>
      <c r="P486" s="31" t="s">
        <v>401</v>
      </c>
      <c r="Q486" s="31" t="s">
        <v>100</v>
      </c>
      <c r="R486" s="31" t="s">
        <v>402</v>
      </c>
      <c r="S486" s="31" t="s">
        <v>1368</v>
      </c>
      <c r="T486" s="31" t="s">
        <v>13</v>
      </c>
      <c r="U486" s="31" t="s">
        <v>14</v>
      </c>
      <c r="V486" s="31" t="s">
        <v>14</v>
      </c>
      <c r="W486" s="31" t="s">
        <v>14</v>
      </c>
      <c r="X486" s="31" t="s">
        <v>15</v>
      </c>
      <c r="Y486" s="31" t="s">
        <v>95</v>
      </c>
      <c r="Z486" s="31" t="s">
        <v>13</v>
      </c>
      <c r="AB486" s="31" t="s">
        <v>1504</v>
      </c>
    </row>
    <row r="487" spans="1:28" s="31" customFormat="1">
      <c r="A487" s="35" t="s">
        <v>48</v>
      </c>
      <c r="B487" s="12" t="s">
        <v>62</v>
      </c>
      <c r="C487" s="12" t="s">
        <v>1452</v>
      </c>
      <c r="D487" s="75"/>
      <c r="E487" s="52"/>
      <c r="F487" s="52"/>
      <c r="G487" s="52"/>
      <c r="H487" s="53"/>
      <c r="I487" s="99"/>
      <c r="J487" s="31" t="str">
        <f t="shared" si="14"/>
        <v>OtherInitiativePolygon.OiID</v>
      </c>
      <c r="K487" s="31" t="b">
        <f t="shared" si="15"/>
        <v>1</v>
      </c>
      <c r="L487" s="101" t="str">
        <f>_xlfn.XLOOKUP(J487,'Field Complete (Q1 2026)'!H:H,'Field Complete (Q1 2026)'!F:F,"")</f>
        <v/>
      </c>
      <c r="M487" s="31" t="s">
        <v>62</v>
      </c>
      <c r="N487" s="31">
        <v>1</v>
      </c>
      <c r="O487" s="31" t="s">
        <v>1452</v>
      </c>
      <c r="P487" s="31" t="s">
        <v>1453</v>
      </c>
      <c r="Q487" s="31" t="s">
        <v>83</v>
      </c>
      <c r="S487" s="31" t="s">
        <v>1505</v>
      </c>
      <c r="T487" s="31" t="s">
        <v>15</v>
      </c>
      <c r="U487" s="31" t="s">
        <v>1191</v>
      </c>
      <c r="V487" s="31" t="s">
        <v>14</v>
      </c>
      <c r="W487" s="31" t="s">
        <v>14</v>
      </c>
      <c r="X487" s="31" t="s">
        <v>15</v>
      </c>
      <c r="Y487" s="31" t="s">
        <v>14</v>
      </c>
      <c r="Z487" s="31" t="s">
        <v>15</v>
      </c>
      <c r="AB487" s="31" t="s">
        <v>1506</v>
      </c>
    </row>
    <row r="488" spans="1:28" s="31" customFormat="1">
      <c r="A488" s="38" t="s">
        <v>48</v>
      </c>
      <c r="B488" t="s">
        <v>62</v>
      </c>
      <c r="C488" t="s">
        <v>98</v>
      </c>
      <c r="D488" s="76"/>
      <c r="E488" s="3"/>
      <c r="F488" s="3"/>
      <c r="G488" s="3"/>
      <c r="H488" s="48"/>
      <c r="I488" s="99"/>
      <c r="J488" s="31" t="str">
        <f t="shared" si="14"/>
        <v>OtherInitiativePolygon.UtilityID</v>
      </c>
      <c r="K488" s="31" t="b">
        <f t="shared" si="15"/>
        <v>1</v>
      </c>
      <c r="L488" s="101" t="str">
        <f>_xlfn.XLOOKUP(J488,'Field Complete (Q1 2026)'!H:H,'Field Complete (Q1 2026)'!F:F,"")</f>
        <v/>
      </c>
      <c r="M488" s="31" t="s">
        <v>62</v>
      </c>
      <c r="N488" s="31">
        <v>2</v>
      </c>
      <c r="O488" s="31" t="s">
        <v>98</v>
      </c>
      <c r="P488" s="31" t="s">
        <v>99</v>
      </c>
      <c r="Q488" s="31" t="s">
        <v>100</v>
      </c>
      <c r="R488" s="31" t="s">
        <v>101</v>
      </c>
      <c r="S488" s="31" t="s">
        <v>102</v>
      </c>
      <c r="T488" s="31" t="s">
        <v>15</v>
      </c>
      <c r="U488" s="31" t="s">
        <v>1191</v>
      </c>
      <c r="V488" s="31" t="s">
        <v>14</v>
      </c>
      <c r="W488" s="31" t="s">
        <v>14</v>
      </c>
      <c r="X488" s="31" t="s">
        <v>15</v>
      </c>
      <c r="Y488" s="31" t="s">
        <v>14</v>
      </c>
      <c r="Z488" s="31" t="s">
        <v>15</v>
      </c>
      <c r="AB488" s="31" t="s">
        <v>1507</v>
      </c>
    </row>
    <row r="489" spans="1:28" s="31" customFormat="1">
      <c r="A489" s="38" t="s">
        <v>48</v>
      </c>
      <c r="B489" t="s">
        <v>62</v>
      </c>
      <c r="C489" t="s">
        <v>1005</v>
      </c>
      <c r="D489" s="76"/>
      <c r="E489" s="3"/>
      <c r="F489" s="3"/>
      <c r="G489" s="3"/>
      <c r="H489" s="48"/>
      <c r="I489" s="99"/>
      <c r="J489" s="31" t="str">
        <f t="shared" si="14"/>
        <v>OtherInitiativePolygon.UMATID</v>
      </c>
      <c r="K489" s="31" t="b">
        <f t="shared" si="15"/>
        <v>1</v>
      </c>
      <c r="L489" s="101" t="str">
        <f>_xlfn.XLOOKUP(J489,'Field Complete (Q1 2026)'!H:H,'Field Complete (Q1 2026)'!F:F,"")</f>
        <v/>
      </c>
      <c r="M489" s="31" t="s">
        <v>62</v>
      </c>
      <c r="N489" s="31">
        <v>3</v>
      </c>
      <c r="O489" s="31" t="s">
        <v>1005</v>
      </c>
      <c r="P489" s="31" t="s">
        <v>1006</v>
      </c>
      <c r="Q489" s="31" t="s">
        <v>83</v>
      </c>
      <c r="S489" s="31" t="s">
        <v>1194</v>
      </c>
      <c r="T489" s="31" t="s">
        <v>15</v>
      </c>
      <c r="U489" s="31" t="s">
        <v>1191</v>
      </c>
      <c r="V489" s="31" t="s">
        <v>14</v>
      </c>
      <c r="W489" s="31" t="s">
        <v>14</v>
      </c>
      <c r="X489" s="31" t="s">
        <v>15</v>
      </c>
      <c r="Y489" s="31" t="s">
        <v>14</v>
      </c>
      <c r="Z489" s="31" t="s">
        <v>13</v>
      </c>
      <c r="AB489" s="31" t="s">
        <v>1508</v>
      </c>
    </row>
    <row r="490" spans="1:28" s="31" customFormat="1">
      <c r="A490" s="38" t="s">
        <v>48</v>
      </c>
      <c r="B490" t="s">
        <v>62</v>
      </c>
      <c r="C490" t="s">
        <v>1458</v>
      </c>
      <c r="D490" s="76"/>
      <c r="E490" s="3"/>
      <c r="F490" s="3"/>
      <c r="G490" s="3"/>
      <c r="H490" s="48"/>
      <c r="I490" s="99"/>
      <c r="J490" s="31" t="str">
        <f t="shared" si="14"/>
        <v>OtherInitiativePolygon.LocationOrAddress</v>
      </c>
      <c r="K490" s="31" t="b">
        <f t="shared" si="15"/>
        <v>1</v>
      </c>
      <c r="L490" s="101" t="str">
        <f>_xlfn.XLOOKUP(J490,'Field Complete (Q1 2026)'!H:H,'Field Complete (Q1 2026)'!F:F,"")</f>
        <v/>
      </c>
      <c r="M490" s="31" t="s">
        <v>62</v>
      </c>
      <c r="N490" s="31">
        <v>4</v>
      </c>
      <c r="O490" s="31" t="s">
        <v>1458</v>
      </c>
      <c r="P490" s="31" t="s">
        <v>1459</v>
      </c>
      <c r="Q490" s="31" t="s">
        <v>1023</v>
      </c>
      <c r="S490" s="31" t="s">
        <v>1460</v>
      </c>
      <c r="T490" s="31" t="s">
        <v>15</v>
      </c>
      <c r="U490" s="31" t="s">
        <v>1191</v>
      </c>
      <c r="V490" s="31" t="s">
        <v>14</v>
      </c>
      <c r="W490" s="31" t="s">
        <v>14</v>
      </c>
      <c r="X490" s="31" t="s">
        <v>15</v>
      </c>
      <c r="Y490" s="31" t="s">
        <v>14</v>
      </c>
      <c r="Z490" s="31" t="s">
        <v>13</v>
      </c>
      <c r="AB490" s="31" t="s">
        <v>1509</v>
      </c>
    </row>
    <row r="491" spans="1:28" s="31" customFormat="1">
      <c r="A491" s="38" t="s">
        <v>48</v>
      </c>
      <c r="B491" t="s">
        <v>62</v>
      </c>
      <c r="C491" t="s">
        <v>1462</v>
      </c>
      <c r="D491" s="76"/>
      <c r="E491" s="3"/>
      <c r="F491" s="3"/>
      <c r="G491" s="3"/>
      <c r="H491" s="48"/>
      <c r="I491" s="99"/>
      <c r="J491" s="31" t="str">
        <f t="shared" si="14"/>
        <v>OtherInitiativePolygon.WMPInitiativeCategory</v>
      </c>
      <c r="K491" s="31" t="b">
        <f t="shared" si="15"/>
        <v>0</v>
      </c>
      <c r="L491" s="101" t="str">
        <f>_xlfn.XLOOKUP(J491,'Field Complete (Q1 2026)'!H:H,'Field Complete (Q1 2026)'!F:F,"")</f>
        <v/>
      </c>
      <c r="M491" s="31" t="s">
        <v>62</v>
      </c>
      <c r="N491" s="31">
        <v>5</v>
      </c>
      <c r="O491" s="31" t="s">
        <v>1463</v>
      </c>
      <c r="P491" s="31" t="s">
        <v>1464</v>
      </c>
      <c r="Q491" s="31" t="s">
        <v>83</v>
      </c>
      <c r="S491" s="31" t="s">
        <v>1465</v>
      </c>
      <c r="T491" s="31" t="s">
        <v>15</v>
      </c>
      <c r="U491" s="31" t="s">
        <v>1191</v>
      </c>
      <c r="V491" s="31" t="s">
        <v>14</v>
      </c>
      <c r="W491" s="31" t="s">
        <v>14</v>
      </c>
      <c r="X491" s="31" t="s">
        <v>15</v>
      </c>
      <c r="Y491" s="31" t="s">
        <v>14</v>
      </c>
      <c r="Z491" s="31" t="s">
        <v>13</v>
      </c>
      <c r="AB491" s="31" t="s">
        <v>1510</v>
      </c>
    </row>
    <row r="492" spans="1:28" s="31" customFormat="1">
      <c r="A492" s="38" t="s">
        <v>48</v>
      </c>
      <c r="B492" t="s">
        <v>62</v>
      </c>
      <c r="C492" t="s">
        <v>1026</v>
      </c>
      <c r="D492" s="76"/>
      <c r="E492" s="3"/>
      <c r="F492" s="3"/>
      <c r="G492" s="3"/>
      <c r="H492" s="48"/>
      <c r="I492" s="99"/>
      <c r="J492" s="31" t="str">
        <f t="shared" si="14"/>
        <v>OtherInitiativePolygon.WMPInitiative</v>
      </c>
      <c r="K492" s="31" t="b">
        <f t="shared" si="15"/>
        <v>1</v>
      </c>
      <c r="L492" s="101" t="str">
        <f>_xlfn.XLOOKUP(J492,'Field Complete (Q1 2026)'!H:H,'Field Complete (Q1 2026)'!F:F,"")</f>
        <v/>
      </c>
      <c r="M492" s="31" t="s">
        <v>62</v>
      </c>
      <c r="N492" s="31">
        <v>6</v>
      </c>
      <c r="O492" s="31" t="s">
        <v>1026</v>
      </c>
      <c r="P492" s="31" t="s">
        <v>1027</v>
      </c>
      <c r="Q492" s="31" t="s">
        <v>1028</v>
      </c>
      <c r="S492" s="31" t="s">
        <v>1029</v>
      </c>
      <c r="T492" s="31" t="s">
        <v>15</v>
      </c>
      <c r="U492" s="31" t="s">
        <v>1191</v>
      </c>
      <c r="V492" s="31" t="s">
        <v>14</v>
      </c>
      <c r="W492" s="31" t="s">
        <v>14</v>
      </c>
      <c r="X492" s="31" t="s">
        <v>15</v>
      </c>
      <c r="Y492" s="31" t="s">
        <v>14</v>
      </c>
      <c r="Z492" s="31" t="s">
        <v>13</v>
      </c>
      <c r="AB492" s="31" t="s">
        <v>1511</v>
      </c>
    </row>
    <row r="493" spans="1:28" s="31" customFormat="1">
      <c r="A493" s="38" t="s">
        <v>48</v>
      </c>
      <c r="B493" t="s">
        <v>62</v>
      </c>
      <c r="C493" t="s">
        <v>1031</v>
      </c>
      <c r="D493" s="76"/>
      <c r="E493" s="3"/>
      <c r="F493" s="3"/>
      <c r="G493" s="3"/>
      <c r="H493" s="48"/>
      <c r="I493" s="99"/>
      <c r="J493" s="31" t="str">
        <f t="shared" si="14"/>
        <v>OtherInitiativePolygon.WMPActivity</v>
      </c>
      <c r="K493" s="31" t="b">
        <f t="shared" si="15"/>
        <v>1</v>
      </c>
      <c r="L493" s="101" t="str">
        <f>_xlfn.XLOOKUP(J493,'Field Complete (Q1 2026)'!H:H,'Field Complete (Q1 2026)'!F:F,"")</f>
        <v/>
      </c>
      <c r="M493" s="31" t="s">
        <v>62</v>
      </c>
      <c r="N493" s="31">
        <v>7</v>
      </c>
      <c r="O493" s="31" t="s">
        <v>1031</v>
      </c>
      <c r="P493" s="31" t="s">
        <v>1032</v>
      </c>
      <c r="Q493" s="31" t="s">
        <v>1028</v>
      </c>
      <c r="S493" s="31" t="s">
        <v>1204</v>
      </c>
      <c r="T493" s="31" t="s">
        <v>15</v>
      </c>
      <c r="U493" s="31" t="s">
        <v>1191</v>
      </c>
      <c r="V493" s="31" t="s">
        <v>14</v>
      </c>
      <c r="W493" s="31" t="s">
        <v>14</v>
      </c>
      <c r="X493" s="31" t="s">
        <v>15</v>
      </c>
      <c r="Y493" s="31" t="s">
        <v>95</v>
      </c>
      <c r="AB493" s="31" t="s">
        <v>1512</v>
      </c>
    </row>
    <row r="494" spans="1:28" s="31" customFormat="1">
      <c r="A494" s="38" t="s">
        <v>48</v>
      </c>
      <c r="B494" t="s">
        <v>62</v>
      </c>
      <c r="C494" t="s">
        <v>1035</v>
      </c>
      <c r="D494" s="76"/>
      <c r="E494" s="3"/>
      <c r="F494" s="3"/>
      <c r="G494" s="3"/>
      <c r="H494" s="48"/>
      <c r="I494" s="99"/>
      <c r="J494" s="31" t="str">
        <f t="shared" si="14"/>
        <v>OtherInitiativePolygon.ActivityDescription</v>
      </c>
      <c r="K494" s="31" t="b">
        <f t="shared" si="15"/>
        <v>1</v>
      </c>
      <c r="L494" s="101" t="str">
        <f>_xlfn.XLOOKUP(J494,'Field Complete (Q1 2026)'!H:H,'Field Complete (Q1 2026)'!F:F,"")</f>
        <v/>
      </c>
      <c r="M494" s="31" t="s">
        <v>62</v>
      </c>
      <c r="N494" s="31">
        <v>8</v>
      </c>
      <c r="O494" s="31" t="s">
        <v>1035</v>
      </c>
      <c r="P494" s="31" t="s">
        <v>1036</v>
      </c>
      <c r="Q494" s="31" t="s">
        <v>1028</v>
      </c>
      <c r="S494" s="31" t="s">
        <v>1037</v>
      </c>
      <c r="T494" s="31" t="s">
        <v>15</v>
      </c>
      <c r="U494" s="31" t="s">
        <v>1191</v>
      </c>
      <c r="V494" s="31" t="s">
        <v>14</v>
      </c>
      <c r="W494" s="31" t="s">
        <v>14</v>
      </c>
      <c r="X494" s="31" t="s">
        <v>15</v>
      </c>
      <c r="Y494" s="31" t="s">
        <v>95</v>
      </c>
      <c r="AB494" s="31" t="s">
        <v>1513</v>
      </c>
    </row>
    <row r="495" spans="1:28" s="31" customFormat="1">
      <c r="A495" s="38" t="s">
        <v>48</v>
      </c>
      <c r="B495" t="s">
        <v>62</v>
      </c>
      <c r="C495" t="s">
        <v>1043</v>
      </c>
      <c r="D495" s="76"/>
      <c r="E495" s="3"/>
      <c r="F495" s="3"/>
      <c r="G495" s="3"/>
      <c r="H495" s="48"/>
      <c r="I495" s="99"/>
      <c r="J495" s="31" t="str">
        <f t="shared" si="14"/>
        <v>OtherInitiativePolygon.WMPSection</v>
      </c>
      <c r="K495" s="31" t="b">
        <f t="shared" si="15"/>
        <v>1</v>
      </c>
      <c r="L495" s="101" t="str">
        <f>_xlfn.XLOOKUP(J495,'Field Complete (Q1 2026)'!H:H,'Field Complete (Q1 2026)'!F:F,"")</f>
        <v/>
      </c>
      <c r="M495" s="31" t="s">
        <v>62</v>
      </c>
      <c r="N495" s="31">
        <v>9</v>
      </c>
      <c r="O495" s="31" t="s">
        <v>1043</v>
      </c>
      <c r="P495" s="31" t="s">
        <v>1044</v>
      </c>
      <c r="Q495" s="31" t="s">
        <v>1011</v>
      </c>
      <c r="S495" s="31" t="s">
        <v>1045</v>
      </c>
      <c r="T495" s="31" t="s">
        <v>15</v>
      </c>
      <c r="U495" s="31" t="s">
        <v>1191</v>
      </c>
      <c r="V495" s="31" t="s">
        <v>14</v>
      </c>
      <c r="W495" s="31" t="s">
        <v>14</v>
      </c>
      <c r="X495" s="31" t="s">
        <v>15</v>
      </c>
      <c r="Y495" s="31" t="s">
        <v>14</v>
      </c>
      <c r="Z495" s="31" t="s">
        <v>13</v>
      </c>
      <c r="AB495" s="31" t="s">
        <v>1514</v>
      </c>
    </row>
    <row r="496" spans="1:28" s="31" customFormat="1">
      <c r="A496" s="38" t="s">
        <v>48</v>
      </c>
      <c r="B496" t="s">
        <v>62</v>
      </c>
      <c r="C496" t="s">
        <v>1121</v>
      </c>
      <c r="D496" s="76"/>
      <c r="E496" s="3"/>
      <c r="F496" s="3"/>
      <c r="G496" s="3"/>
      <c r="H496" s="48"/>
      <c r="I496" s="99"/>
      <c r="J496" s="31" t="str">
        <f t="shared" si="14"/>
        <v>OtherInitiativePolygon.FieldNotes</v>
      </c>
      <c r="K496" s="31" t="b">
        <f t="shared" si="15"/>
        <v>1</v>
      </c>
      <c r="L496" s="101" t="str">
        <f>_xlfn.XLOOKUP(J496,'Field Complete (Q1 2026)'!H:H,'Field Complete (Q1 2026)'!F:F,"")</f>
        <v/>
      </c>
      <c r="M496" s="31" t="s">
        <v>62</v>
      </c>
      <c r="N496" s="31">
        <v>10</v>
      </c>
      <c r="O496" s="31" t="s">
        <v>1471</v>
      </c>
      <c r="P496" s="31" t="s">
        <v>1122</v>
      </c>
      <c r="Q496" s="31" t="s">
        <v>1123</v>
      </c>
      <c r="S496" s="31" t="s">
        <v>1124</v>
      </c>
      <c r="T496" s="31" t="s">
        <v>15</v>
      </c>
      <c r="U496" s="31" t="s">
        <v>1191</v>
      </c>
      <c r="V496" s="31" t="s">
        <v>14</v>
      </c>
      <c r="W496" s="31" t="s">
        <v>14</v>
      </c>
      <c r="X496" s="31" t="s">
        <v>588</v>
      </c>
      <c r="Y496" s="31" t="s">
        <v>14</v>
      </c>
      <c r="Z496" s="31" t="s">
        <v>13</v>
      </c>
      <c r="AB496" s="31" t="s">
        <v>1515</v>
      </c>
    </row>
    <row r="497" spans="1:28" s="31" customFormat="1">
      <c r="A497" s="38" t="s">
        <v>48</v>
      </c>
      <c r="B497" t="s">
        <v>62</v>
      </c>
      <c r="C497" t="s">
        <v>1047</v>
      </c>
      <c r="D497" s="76"/>
      <c r="E497" s="3"/>
      <c r="F497" s="3"/>
      <c r="G497" s="3"/>
      <c r="H497" s="48"/>
      <c r="I497" s="99"/>
      <c r="J497" s="31" t="str">
        <f t="shared" si="14"/>
        <v>OtherInitiativePolygon.UnitsRepresented</v>
      </c>
      <c r="K497" s="31" t="b">
        <f t="shared" si="15"/>
        <v>1</v>
      </c>
      <c r="L497" s="101" t="str">
        <f>_xlfn.XLOOKUP(J497,'Field Complete (Q1 2026)'!H:H,'Field Complete (Q1 2026)'!F:F,"")</f>
        <v/>
      </c>
      <c r="M497" s="31" t="s">
        <v>62</v>
      </c>
      <c r="N497" s="31">
        <v>11</v>
      </c>
      <c r="O497" s="31" t="s">
        <v>1047</v>
      </c>
      <c r="P497" s="31" t="s">
        <v>1048</v>
      </c>
      <c r="Q497" s="31" t="s">
        <v>136</v>
      </c>
      <c r="S497" s="31" t="s">
        <v>1211</v>
      </c>
      <c r="T497" s="31" t="s">
        <v>15</v>
      </c>
      <c r="U497" s="31" t="s">
        <v>1191</v>
      </c>
      <c r="V497" s="31" t="s">
        <v>14</v>
      </c>
      <c r="W497" s="31" t="s">
        <v>14</v>
      </c>
      <c r="X497" s="31" t="s">
        <v>15</v>
      </c>
      <c r="Y497" s="31" t="s">
        <v>14</v>
      </c>
      <c r="Z497" s="31" t="s">
        <v>13</v>
      </c>
      <c r="AB497" s="31" t="s">
        <v>1516</v>
      </c>
    </row>
    <row r="498" spans="1:28" s="31" customFormat="1">
      <c r="A498" s="38" t="s">
        <v>48</v>
      </c>
      <c r="B498" t="s">
        <v>62</v>
      </c>
      <c r="C498" t="s">
        <v>1290</v>
      </c>
      <c r="D498" s="76"/>
      <c r="E498" s="3"/>
      <c r="F498" s="3"/>
      <c r="G498" s="3"/>
      <c r="H498" s="48"/>
      <c r="I498" s="99"/>
      <c r="J498" s="31" t="str">
        <f t="shared" si="14"/>
        <v>OtherInitiativePolygon.StartDate</v>
      </c>
      <c r="K498" s="31" t="b">
        <f t="shared" si="15"/>
        <v>1</v>
      </c>
      <c r="L498" s="101" t="str">
        <f>_xlfn.XLOOKUP(J498,'Field Complete (Q1 2026)'!H:H,'Field Complete (Q1 2026)'!F:F,"")</f>
        <v/>
      </c>
      <c r="M498" s="31" t="s">
        <v>62</v>
      </c>
      <c r="N498" s="31">
        <v>12</v>
      </c>
      <c r="O498" s="31" t="s">
        <v>1290</v>
      </c>
      <c r="P498" s="31" t="s">
        <v>1291</v>
      </c>
      <c r="Q498" s="31" t="s">
        <v>175</v>
      </c>
      <c r="S498" s="31" t="s">
        <v>1474</v>
      </c>
      <c r="T498" s="31" t="s">
        <v>15</v>
      </c>
      <c r="U498" s="31" t="s">
        <v>1191</v>
      </c>
      <c r="V498" s="31" t="s">
        <v>14</v>
      </c>
      <c r="W498" s="31" t="s">
        <v>14</v>
      </c>
      <c r="X498" s="31" t="s">
        <v>15</v>
      </c>
      <c r="Y498" s="31" t="s">
        <v>14</v>
      </c>
      <c r="Z498" s="31" t="s">
        <v>13</v>
      </c>
      <c r="AB498" s="31" t="s">
        <v>1517</v>
      </c>
    </row>
    <row r="499" spans="1:28" s="31" customFormat="1">
      <c r="A499" s="38" t="s">
        <v>48</v>
      </c>
      <c r="B499" t="s">
        <v>62</v>
      </c>
      <c r="C499" t="s">
        <v>1295</v>
      </c>
      <c r="D499" s="76"/>
      <c r="E499" s="3"/>
      <c r="F499" s="3"/>
      <c r="G499" s="3"/>
      <c r="H499" s="48"/>
      <c r="I499" s="99"/>
      <c r="J499" s="31" t="str">
        <f t="shared" si="14"/>
        <v>OtherInitiativePolygon.EndDate</v>
      </c>
      <c r="K499" s="31" t="b">
        <f t="shared" si="15"/>
        <v>1</v>
      </c>
      <c r="L499" s="101" t="str">
        <f>_xlfn.XLOOKUP(J499,'Field Complete (Q1 2026)'!H:H,'Field Complete (Q1 2026)'!F:F,"")</f>
        <v/>
      </c>
      <c r="M499" s="31" t="s">
        <v>62</v>
      </c>
      <c r="N499" s="31">
        <v>13</v>
      </c>
      <c r="O499" s="31" t="s">
        <v>1295</v>
      </c>
      <c r="P499" s="31" t="s">
        <v>1296</v>
      </c>
      <c r="Q499" s="31" t="s">
        <v>175</v>
      </c>
      <c r="S499" s="31" t="s">
        <v>1476</v>
      </c>
      <c r="T499" s="31" t="s">
        <v>15</v>
      </c>
      <c r="U499" s="31" t="s">
        <v>1191</v>
      </c>
      <c r="V499" s="31" t="s">
        <v>14</v>
      </c>
      <c r="W499" s="31" t="s">
        <v>14</v>
      </c>
      <c r="X499" s="31" t="s">
        <v>15</v>
      </c>
      <c r="Y499" s="31" t="s">
        <v>14</v>
      </c>
      <c r="Z499" s="31" t="s">
        <v>13</v>
      </c>
      <c r="AB499" s="31" t="s">
        <v>1518</v>
      </c>
    </row>
    <row r="500" spans="1:28" s="31" customFormat="1">
      <c r="A500" s="38" t="s">
        <v>48</v>
      </c>
      <c r="B500" t="s">
        <v>62</v>
      </c>
      <c r="C500" t="s">
        <v>1478</v>
      </c>
      <c r="D500" s="76"/>
      <c r="E500" s="3"/>
      <c r="F500" s="3"/>
      <c r="G500" s="3"/>
      <c r="H500" s="48"/>
      <c r="I500" s="99"/>
      <c r="J500" s="31" t="str">
        <f t="shared" si="14"/>
        <v>OtherInitiativePolygon.OiComment</v>
      </c>
      <c r="K500" s="31" t="b">
        <f t="shared" si="15"/>
        <v>1</v>
      </c>
      <c r="L500" s="101" t="str">
        <f>_xlfn.XLOOKUP(J500,'Field Complete (Q1 2026)'!H:H,'Field Complete (Q1 2026)'!F:F,"")</f>
        <v/>
      </c>
      <c r="M500" s="31" t="s">
        <v>62</v>
      </c>
      <c r="N500" s="31">
        <v>14</v>
      </c>
      <c r="O500" s="31" t="s">
        <v>1478</v>
      </c>
      <c r="P500" s="31" t="s">
        <v>1479</v>
      </c>
      <c r="Q500" s="31" t="s">
        <v>1023</v>
      </c>
      <c r="S500" s="31" t="s">
        <v>1480</v>
      </c>
      <c r="T500" s="31" t="s">
        <v>15</v>
      </c>
      <c r="U500" s="31" t="s">
        <v>1191</v>
      </c>
      <c r="V500" s="31" t="s">
        <v>14</v>
      </c>
      <c r="W500" s="31" t="s">
        <v>14</v>
      </c>
      <c r="X500" s="31" t="s">
        <v>1085</v>
      </c>
      <c r="Y500" s="31" t="s">
        <v>14</v>
      </c>
      <c r="Z500" s="31" t="s">
        <v>13</v>
      </c>
      <c r="AB500" s="31" t="s">
        <v>1519</v>
      </c>
    </row>
    <row r="501" spans="1:28" s="31" customFormat="1">
      <c r="A501" s="38" t="s">
        <v>48</v>
      </c>
      <c r="B501" t="s">
        <v>62</v>
      </c>
      <c r="C501" t="s">
        <v>400</v>
      </c>
      <c r="D501" s="76"/>
      <c r="E501" s="3"/>
      <c r="F501" s="3"/>
      <c r="G501" s="3"/>
      <c r="H501" s="48"/>
      <c r="I501" s="99"/>
      <c r="J501" s="31" t="str">
        <f t="shared" si="14"/>
        <v>OtherInitiativePolygon.HFTDClass</v>
      </c>
      <c r="K501" s="31" t="b">
        <f t="shared" si="15"/>
        <v>1</v>
      </c>
      <c r="L501" s="101" t="str">
        <f>_xlfn.XLOOKUP(J501,'Field Complete (Q1 2026)'!H:H,'Field Complete (Q1 2026)'!F:F,"")</f>
        <v/>
      </c>
      <c r="M501" s="31" t="s">
        <v>62</v>
      </c>
      <c r="N501" s="31">
        <v>15</v>
      </c>
      <c r="O501" s="31" t="s">
        <v>400</v>
      </c>
      <c r="P501" s="31" t="s">
        <v>401</v>
      </c>
      <c r="Q501" s="31" t="s">
        <v>116</v>
      </c>
      <c r="R501" s="31" t="s">
        <v>1130</v>
      </c>
      <c r="S501" s="31" t="s">
        <v>1482</v>
      </c>
      <c r="T501" s="31" t="s">
        <v>15</v>
      </c>
      <c r="U501" s="31" t="s">
        <v>1191</v>
      </c>
      <c r="V501" s="31" t="s">
        <v>14</v>
      </c>
      <c r="W501" s="31" t="s">
        <v>14</v>
      </c>
      <c r="X501" s="31" t="s">
        <v>15</v>
      </c>
      <c r="Y501" s="31" t="s">
        <v>14</v>
      </c>
      <c r="Z501" s="31" t="s">
        <v>13</v>
      </c>
      <c r="AB501" s="31" t="s">
        <v>1520</v>
      </c>
    </row>
    <row r="502" spans="1:28" s="31" customFormat="1">
      <c r="A502" s="40" t="s">
        <v>48</v>
      </c>
      <c r="B502" s="13" t="s">
        <v>62</v>
      </c>
      <c r="C502" s="13" t="s">
        <v>1128</v>
      </c>
      <c r="D502" s="77"/>
      <c r="E502" s="54"/>
      <c r="F502" s="54"/>
      <c r="G502" s="54"/>
      <c r="H502" s="55"/>
      <c r="I502" s="99"/>
      <c r="J502" s="31" t="str">
        <f t="shared" si="14"/>
        <v>OtherInitiativePolygon.HFTDClassComment</v>
      </c>
      <c r="K502" s="31" t="b">
        <f t="shared" si="15"/>
        <v>1</v>
      </c>
      <c r="L502" s="101" t="str">
        <f>_xlfn.XLOOKUP(J502,'Field Complete (Q1 2026)'!H:H,'Field Complete (Q1 2026)'!F:F,"")</f>
        <v/>
      </c>
      <c r="M502" s="31" t="s">
        <v>62</v>
      </c>
      <c r="N502" s="31">
        <v>16</v>
      </c>
      <c r="O502" s="31" t="s">
        <v>1128</v>
      </c>
      <c r="P502" s="31" t="s">
        <v>1129</v>
      </c>
      <c r="Q502" s="31" t="s">
        <v>83</v>
      </c>
      <c r="S502" s="31" t="s">
        <v>1131</v>
      </c>
      <c r="T502" s="31" t="s">
        <v>15</v>
      </c>
      <c r="U502" s="31" t="s">
        <v>1191</v>
      </c>
      <c r="V502" s="31" t="s">
        <v>14</v>
      </c>
      <c r="W502" s="31" t="s">
        <v>14</v>
      </c>
      <c r="X502" s="31" t="s">
        <v>15</v>
      </c>
      <c r="Y502" s="31" t="s">
        <v>14</v>
      </c>
      <c r="Z502" s="31" t="s">
        <v>13</v>
      </c>
      <c r="AB502" s="31" t="s">
        <v>1521</v>
      </c>
    </row>
    <row r="503" spans="1:28" s="31" customFormat="1">
      <c r="A503" s="62" t="s">
        <v>48</v>
      </c>
      <c r="B503" s="18" t="s">
        <v>50</v>
      </c>
      <c r="C503" s="18" t="s">
        <v>1522</v>
      </c>
      <c r="D503" s="75"/>
      <c r="E503" s="52"/>
      <c r="F503" s="52"/>
      <c r="G503" s="52"/>
      <c r="H503" s="53"/>
      <c r="I503" s="99"/>
      <c r="J503" s="31" t="str">
        <f t="shared" si="14"/>
        <v>VegetationInspectionLine.VmiID</v>
      </c>
      <c r="K503" s="31" t="b">
        <f t="shared" si="15"/>
        <v>1</v>
      </c>
      <c r="L503" s="101">
        <f>_xlfn.XLOOKUP(J503,'Field Complete (Q1 2026)'!H:H,'Field Complete (Q1 2026)'!F:F,"")</f>
        <v>1</v>
      </c>
      <c r="M503" s="31" t="s">
        <v>50</v>
      </c>
      <c r="N503" s="31">
        <v>1</v>
      </c>
      <c r="O503" s="31" t="s">
        <v>1522</v>
      </c>
      <c r="P503" s="31" t="s">
        <v>1523</v>
      </c>
      <c r="Q503" s="31" t="s">
        <v>83</v>
      </c>
      <c r="S503" s="31" t="s">
        <v>1524</v>
      </c>
      <c r="T503" s="31" t="s">
        <v>13</v>
      </c>
      <c r="U503" s="31" t="s">
        <v>14</v>
      </c>
      <c r="V503" s="31" t="s">
        <v>14</v>
      </c>
      <c r="W503" s="31" t="s">
        <v>14</v>
      </c>
      <c r="X503" s="31" t="s">
        <v>425</v>
      </c>
      <c r="Y503" s="31" t="s">
        <v>95</v>
      </c>
      <c r="Z503" s="31" t="s">
        <v>15</v>
      </c>
      <c r="AB503" s="31" t="s">
        <v>1525</v>
      </c>
    </row>
    <row r="504" spans="1:28" s="31" customFormat="1">
      <c r="A504" s="63" t="s">
        <v>48</v>
      </c>
      <c r="B504" s="29" t="s">
        <v>50</v>
      </c>
      <c r="C504" s="29" t="s">
        <v>98</v>
      </c>
      <c r="D504" s="76"/>
      <c r="E504" s="3"/>
      <c r="F504" s="3"/>
      <c r="G504" s="3"/>
      <c r="H504" s="48"/>
      <c r="I504" s="99"/>
      <c r="J504" s="31" t="str">
        <f t="shared" si="14"/>
        <v>VegetationInspectionLine.UtilityID</v>
      </c>
      <c r="K504" s="31" t="b">
        <f t="shared" si="15"/>
        <v>1</v>
      </c>
      <c r="L504" s="101">
        <f>_xlfn.XLOOKUP(J504,'Field Complete (Q1 2026)'!H:H,'Field Complete (Q1 2026)'!F:F,"")</f>
        <v>1</v>
      </c>
      <c r="M504" s="31" t="s">
        <v>50</v>
      </c>
      <c r="N504" s="31">
        <v>2</v>
      </c>
      <c r="O504" s="31" t="s">
        <v>98</v>
      </c>
      <c r="P504" s="31" t="s">
        <v>99</v>
      </c>
      <c r="Q504" s="31" t="s">
        <v>100</v>
      </c>
      <c r="R504" s="31" t="s">
        <v>101</v>
      </c>
      <c r="S504" s="31" t="s">
        <v>102</v>
      </c>
      <c r="T504" s="31" t="s">
        <v>13</v>
      </c>
      <c r="U504" s="31" t="s">
        <v>14</v>
      </c>
      <c r="V504" s="31" t="s">
        <v>14</v>
      </c>
      <c r="W504" s="31" t="s">
        <v>14</v>
      </c>
      <c r="X504" s="31" t="s">
        <v>15</v>
      </c>
      <c r="Y504" s="31" t="s">
        <v>95</v>
      </c>
      <c r="Z504" s="31" t="s">
        <v>15</v>
      </c>
      <c r="AB504" s="31" t="s">
        <v>1526</v>
      </c>
    </row>
    <row r="505" spans="1:28" s="31" customFormat="1">
      <c r="A505" s="63" t="s">
        <v>48</v>
      </c>
      <c r="B505" s="29" t="s">
        <v>50</v>
      </c>
      <c r="C505" s="29" t="s">
        <v>1005</v>
      </c>
      <c r="D505" s="76"/>
      <c r="E505" s="3"/>
      <c r="F505" s="3"/>
      <c r="G505" s="3"/>
      <c r="H505" s="48"/>
      <c r="I505" s="99"/>
      <c r="J505" s="31" t="str">
        <f t="shared" si="14"/>
        <v>VegetationInspectionLine.UMATID</v>
      </c>
      <c r="K505" s="31" t="b">
        <f t="shared" si="15"/>
        <v>1</v>
      </c>
      <c r="L505" s="101">
        <f>_xlfn.XLOOKUP(J505,'Field Complete (Q1 2026)'!H:H,'Field Complete (Q1 2026)'!F:F,"")</f>
        <v>1</v>
      </c>
      <c r="M505" s="31" t="s">
        <v>50</v>
      </c>
      <c r="N505" s="31">
        <v>3</v>
      </c>
      <c r="O505" s="31" t="s">
        <v>1005</v>
      </c>
      <c r="P505" s="31" t="s">
        <v>1006</v>
      </c>
      <c r="Q505" s="31" t="s">
        <v>83</v>
      </c>
      <c r="S505" s="31" t="s">
        <v>1194</v>
      </c>
      <c r="T505" s="31" t="s">
        <v>13</v>
      </c>
      <c r="U505" s="31" t="s">
        <v>14</v>
      </c>
      <c r="V505" s="31" t="s">
        <v>14</v>
      </c>
      <c r="W505" s="31" t="s">
        <v>14</v>
      </c>
      <c r="X505" s="31" t="s">
        <v>425</v>
      </c>
      <c r="Y505" s="31" t="s">
        <v>95</v>
      </c>
      <c r="Z505" s="31" t="s">
        <v>13</v>
      </c>
      <c r="AB505" s="31" t="s">
        <v>1527</v>
      </c>
    </row>
    <row r="506" spans="1:28" s="31" customFormat="1">
      <c r="A506" s="63" t="s">
        <v>48</v>
      </c>
      <c r="B506" s="29" t="s">
        <v>50</v>
      </c>
      <c r="C506" s="29" t="s">
        <v>1009</v>
      </c>
      <c r="D506" s="76"/>
      <c r="E506" s="3"/>
      <c r="F506" s="3"/>
      <c r="G506" s="3"/>
      <c r="H506" s="48"/>
      <c r="I506" s="99"/>
      <c r="J506" s="31" t="str">
        <f t="shared" si="14"/>
        <v>VegetationInspectionLine.ActivityClass</v>
      </c>
      <c r="K506" s="31" t="b">
        <f t="shared" si="15"/>
        <v>1</v>
      </c>
      <c r="L506" s="101">
        <f>_xlfn.XLOOKUP(J506,'Field Complete (Q1 2026)'!H:H,'Field Complete (Q1 2026)'!F:F,"")</f>
        <v>1</v>
      </c>
      <c r="M506" s="31" t="s">
        <v>50</v>
      </c>
      <c r="N506" s="31">
        <v>4</v>
      </c>
      <c r="O506" s="31" t="s">
        <v>1009</v>
      </c>
      <c r="P506" s="31" t="s">
        <v>1010</v>
      </c>
      <c r="Q506" s="31" t="s">
        <v>1011</v>
      </c>
      <c r="R506" s="31" t="s">
        <v>1012</v>
      </c>
      <c r="S506" s="31" t="s">
        <v>1013</v>
      </c>
      <c r="T506" s="31" t="s">
        <v>13</v>
      </c>
      <c r="U506" s="31" t="s">
        <v>14</v>
      </c>
      <c r="V506" s="31" t="s">
        <v>14</v>
      </c>
      <c r="W506" s="31" t="s">
        <v>14</v>
      </c>
      <c r="X506" s="31" t="s">
        <v>15</v>
      </c>
      <c r="Y506" s="31" t="s">
        <v>95</v>
      </c>
      <c r="Z506" s="31" t="s">
        <v>13</v>
      </c>
      <c r="AB506" s="31" t="s">
        <v>1528</v>
      </c>
    </row>
    <row r="507" spans="1:28" s="31" customFormat="1">
      <c r="A507" s="63" t="s">
        <v>48</v>
      </c>
      <c r="B507" s="29" t="s">
        <v>50</v>
      </c>
      <c r="C507" s="29" t="s">
        <v>81</v>
      </c>
      <c r="D507" s="76"/>
      <c r="E507" s="3"/>
      <c r="F507" s="3"/>
      <c r="G507" s="3"/>
      <c r="H507" s="48"/>
      <c r="I507" s="99"/>
      <c r="J507" s="31" t="str">
        <f t="shared" si="14"/>
        <v>VegetationInspectionLine.SegmentID</v>
      </c>
      <c r="K507" s="31" t="b">
        <f t="shared" si="15"/>
        <v>1</v>
      </c>
      <c r="L507" s="101">
        <f>_xlfn.XLOOKUP(J507,'Field Complete (Q1 2026)'!H:H,'Field Complete (Q1 2026)'!F:F,"")</f>
        <v>0.999</v>
      </c>
      <c r="M507" s="31" t="s">
        <v>50</v>
      </c>
      <c r="N507" s="31">
        <v>5</v>
      </c>
      <c r="O507" s="31" t="s">
        <v>81</v>
      </c>
      <c r="P507" s="31" t="s">
        <v>82</v>
      </c>
      <c r="Q507" s="31" t="s">
        <v>83</v>
      </c>
      <c r="S507" s="31" t="s">
        <v>1529</v>
      </c>
      <c r="T507" s="31" t="s">
        <v>13</v>
      </c>
      <c r="U507" s="31" t="s">
        <v>1530</v>
      </c>
      <c r="V507" s="31" t="s">
        <v>14</v>
      </c>
      <c r="W507" s="31" t="s">
        <v>14</v>
      </c>
      <c r="X507" s="31" t="s">
        <v>425</v>
      </c>
      <c r="Y507" s="31" t="s">
        <v>87</v>
      </c>
      <c r="Z507" s="31" t="s">
        <v>13</v>
      </c>
      <c r="AB507" s="31" t="s">
        <v>1531</v>
      </c>
    </row>
    <row r="508" spans="1:28" s="31" customFormat="1">
      <c r="A508" s="63" t="s">
        <v>48</v>
      </c>
      <c r="B508" s="29" t="s">
        <v>50</v>
      </c>
      <c r="C508" s="29" t="s">
        <v>89</v>
      </c>
      <c r="D508" s="76"/>
      <c r="E508" s="3"/>
      <c r="F508" s="3"/>
      <c r="G508" s="3"/>
      <c r="H508" s="48"/>
      <c r="I508" s="99"/>
      <c r="J508" s="31" t="str">
        <f t="shared" si="14"/>
        <v>VegetationInspectionLine.CircuitID</v>
      </c>
      <c r="K508" s="31" t="b">
        <f t="shared" si="15"/>
        <v>1</v>
      </c>
      <c r="L508" s="101">
        <f>_xlfn.XLOOKUP(J508,'Field Complete (Q1 2026)'!H:H,'Field Complete (Q1 2026)'!F:F,"")</f>
        <v>1E-3</v>
      </c>
      <c r="M508" s="31" t="s">
        <v>50</v>
      </c>
      <c r="N508" s="31">
        <v>6</v>
      </c>
      <c r="O508" s="31" t="s">
        <v>89</v>
      </c>
      <c r="P508" s="31" t="s">
        <v>90</v>
      </c>
      <c r="Q508" s="31" t="s">
        <v>83</v>
      </c>
      <c r="S508" s="31" t="s">
        <v>1532</v>
      </c>
      <c r="T508" s="31" t="s">
        <v>13</v>
      </c>
      <c r="U508" s="31" t="s">
        <v>1533</v>
      </c>
      <c r="V508" s="31" t="s">
        <v>14</v>
      </c>
      <c r="W508" s="31" t="s">
        <v>14</v>
      </c>
      <c r="X508" s="31" t="s">
        <v>425</v>
      </c>
      <c r="Y508" s="31" t="s">
        <v>95</v>
      </c>
      <c r="Z508" s="31" t="s">
        <v>13</v>
      </c>
      <c r="AB508" s="31" t="s">
        <v>1534</v>
      </c>
    </row>
    <row r="509" spans="1:28" s="31" customFormat="1">
      <c r="A509" s="63" t="s">
        <v>48</v>
      </c>
      <c r="B509" s="29" t="s">
        <v>50</v>
      </c>
      <c r="C509" s="29" t="s">
        <v>306</v>
      </c>
      <c r="D509" s="76"/>
      <c r="E509" s="3"/>
      <c r="F509" s="3"/>
      <c r="G509" s="3"/>
      <c r="H509" s="48"/>
      <c r="I509" s="99"/>
      <c r="J509" s="31" t="str">
        <f t="shared" si="14"/>
        <v>VegetationInspectionLine.LineClass</v>
      </c>
      <c r="K509" s="31" t="b">
        <f t="shared" si="15"/>
        <v>1</v>
      </c>
      <c r="L509" s="101">
        <f>_xlfn.XLOOKUP(J509,'Field Complete (Q1 2026)'!H:H,'Field Complete (Q1 2026)'!F:F,"")</f>
        <v>1</v>
      </c>
      <c r="M509" s="31" t="s">
        <v>50</v>
      </c>
      <c r="N509" s="31">
        <v>7</v>
      </c>
      <c r="O509" s="31" t="s">
        <v>306</v>
      </c>
      <c r="P509" s="31" t="s">
        <v>307</v>
      </c>
      <c r="Q509" s="31" t="s">
        <v>116</v>
      </c>
      <c r="R509" s="31" t="s">
        <v>431</v>
      </c>
      <c r="S509" s="31" t="s">
        <v>1535</v>
      </c>
      <c r="T509" s="31" t="s">
        <v>13</v>
      </c>
      <c r="U509" s="31" t="s">
        <v>14</v>
      </c>
      <c r="V509" s="31" t="s">
        <v>14</v>
      </c>
      <c r="W509" s="31" t="s">
        <v>14</v>
      </c>
      <c r="X509" s="31" t="s">
        <v>425</v>
      </c>
      <c r="Y509" s="31" t="s">
        <v>95</v>
      </c>
      <c r="Z509" s="31" t="s">
        <v>13</v>
      </c>
      <c r="AB509" s="31" t="s">
        <v>1536</v>
      </c>
    </row>
    <row r="510" spans="1:28" s="31" customFormat="1">
      <c r="A510" s="63" t="s">
        <v>48</v>
      </c>
      <c r="B510" s="29" t="s">
        <v>50</v>
      </c>
      <c r="C510" s="29" t="s">
        <v>1021</v>
      </c>
      <c r="D510" s="76"/>
      <c r="E510" s="3"/>
      <c r="F510" s="3"/>
      <c r="G510" s="3"/>
      <c r="H510" s="48"/>
      <c r="I510" s="99"/>
      <c r="J510" s="31" t="str">
        <f t="shared" si="14"/>
        <v>VegetationInspectionLine.InspectionLocationOrAddress</v>
      </c>
      <c r="K510" s="31" t="b">
        <f t="shared" si="15"/>
        <v>1</v>
      </c>
      <c r="L510" s="101">
        <f>_xlfn.XLOOKUP(J510,'Field Complete (Q1 2026)'!H:H,'Field Complete (Q1 2026)'!F:F,"")</f>
        <v>0</v>
      </c>
      <c r="M510" s="31" t="s">
        <v>50</v>
      </c>
      <c r="N510" s="31">
        <v>8</v>
      </c>
      <c r="O510" s="31" t="s">
        <v>1021</v>
      </c>
      <c r="P510" s="31" t="s">
        <v>1537</v>
      </c>
      <c r="Q510" s="31" t="s">
        <v>1023</v>
      </c>
      <c r="S510" s="31" t="s">
        <v>1024</v>
      </c>
      <c r="T510" s="31" t="s">
        <v>15</v>
      </c>
      <c r="U510" s="31" t="s">
        <v>1538</v>
      </c>
      <c r="V510" s="31" t="s">
        <v>14</v>
      </c>
      <c r="W510" s="31" t="s">
        <v>14</v>
      </c>
      <c r="X510" s="31" t="s">
        <v>425</v>
      </c>
      <c r="Y510" s="31" t="s">
        <v>95</v>
      </c>
      <c r="Z510" s="31" t="s">
        <v>13</v>
      </c>
      <c r="AB510" s="31" t="s">
        <v>1539</v>
      </c>
    </row>
    <row r="511" spans="1:28" s="31" customFormat="1">
      <c r="A511" s="63" t="s">
        <v>48</v>
      </c>
      <c r="B511" s="29" t="s">
        <v>50</v>
      </c>
      <c r="C511" s="29" t="s">
        <v>1026</v>
      </c>
      <c r="D511" s="76"/>
      <c r="E511" s="3"/>
      <c r="F511" s="3"/>
      <c r="G511" s="3"/>
      <c r="H511" s="48"/>
      <c r="I511" s="99"/>
      <c r="J511" s="31" t="str">
        <f t="shared" si="14"/>
        <v>VegetationInspectionLine.WMPInitiative</v>
      </c>
      <c r="K511" s="31" t="b">
        <f t="shared" si="15"/>
        <v>1</v>
      </c>
      <c r="L511" s="101">
        <f>_xlfn.XLOOKUP(J511,'Field Complete (Q1 2026)'!H:H,'Field Complete (Q1 2026)'!F:F,"")</f>
        <v>1</v>
      </c>
      <c r="M511" s="31" t="s">
        <v>50</v>
      </c>
      <c r="N511" s="31">
        <v>9</v>
      </c>
      <c r="O511" s="31" t="s">
        <v>1026</v>
      </c>
      <c r="P511" s="31" t="s">
        <v>1027</v>
      </c>
      <c r="Q511" s="31" t="s">
        <v>1028</v>
      </c>
      <c r="S511" s="31" t="s">
        <v>1029</v>
      </c>
      <c r="T511" s="31" t="s">
        <v>13</v>
      </c>
      <c r="U511" s="31" t="s">
        <v>14</v>
      </c>
      <c r="V511" s="31" t="s">
        <v>14</v>
      </c>
      <c r="W511" s="31" t="s">
        <v>14</v>
      </c>
      <c r="X511" s="31" t="s">
        <v>425</v>
      </c>
      <c r="Y511" s="31" t="s">
        <v>95</v>
      </c>
      <c r="Z511" s="31" t="s">
        <v>13</v>
      </c>
      <c r="AB511" s="31" t="s">
        <v>1540</v>
      </c>
    </row>
    <row r="512" spans="1:28" s="31" customFormat="1">
      <c r="A512" s="63" t="s">
        <v>48</v>
      </c>
      <c r="B512" s="29" t="s">
        <v>50</v>
      </c>
      <c r="C512" s="29" t="s">
        <v>1031</v>
      </c>
      <c r="D512" s="76"/>
      <c r="E512" s="3"/>
      <c r="F512" s="3"/>
      <c r="G512" s="3"/>
      <c r="H512" s="48"/>
      <c r="I512" s="99"/>
      <c r="J512" s="31" t="str">
        <f t="shared" si="14"/>
        <v>VegetationInspectionLine.WMPActivity</v>
      </c>
      <c r="K512" s="31" t="b">
        <f t="shared" si="15"/>
        <v>1</v>
      </c>
      <c r="L512" s="101">
        <f>_xlfn.XLOOKUP(J512,'Field Complete (Q1 2026)'!H:H,'Field Complete (Q1 2026)'!F:F,"")</f>
        <v>1</v>
      </c>
      <c r="M512" s="31" t="s">
        <v>50</v>
      </c>
      <c r="N512" s="31">
        <v>10</v>
      </c>
      <c r="O512" s="31" t="s">
        <v>1031</v>
      </c>
      <c r="P512" s="31" t="s">
        <v>1032</v>
      </c>
      <c r="Q512" s="31" t="s">
        <v>1028</v>
      </c>
      <c r="S512" s="31" t="s">
        <v>1204</v>
      </c>
      <c r="T512" s="31" t="s">
        <v>13</v>
      </c>
      <c r="U512" s="31" t="s">
        <v>14</v>
      </c>
      <c r="V512" s="31" t="s">
        <v>14</v>
      </c>
      <c r="W512" s="31" t="s">
        <v>14</v>
      </c>
      <c r="X512" s="31" t="s">
        <v>425</v>
      </c>
      <c r="Y512" s="31" t="s">
        <v>95</v>
      </c>
      <c r="Z512" s="31" t="s">
        <v>13</v>
      </c>
      <c r="AB512" s="31" t="s">
        <v>1541</v>
      </c>
    </row>
    <row r="513" spans="1:28" s="31" customFormat="1">
      <c r="A513" s="63" t="s">
        <v>48</v>
      </c>
      <c r="B513" s="29" t="s">
        <v>50</v>
      </c>
      <c r="C513" s="29" t="s">
        <v>1035</v>
      </c>
      <c r="D513" s="76"/>
      <c r="E513" s="3"/>
      <c r="F513" s="3"/>
      <c r="G513" s="3"/>
      <c r="H513" s="48"/>
      <c r="I513" s="99"/>
      <c r="J513" s="31" t="str">
        <f t="shared" si="14"/>
        <v>VegetationInspectionLine.ActivityDescription</v>
      </c>
      <c r="K513" s="31" t="b">
        <f t="shared" si="15"/>
        <v>1</v>
      </c>
      <c r="L513" s="101">
        <f>_xlfn.XLOOKUP(J513,'Field Complete (Q1 2026)'!H:H,'Field Complete (Q1 2026)'!F:F,"")</f>
        <v>1E-3</v>
      </c>
      <c r="M513" s="31" t="s">
        <v>50</v>
      </c>
      <c r="N513" s="31">
        <v>11</v>
      </c>
      <c r="O513" s="31" t="s">
        <v>1035</v>
      </c>
      <c r="P513" s="31" t="s">
        <v>1036</v>
      </c>
      <c r="Q513" s="31" t="s">
        <v>1028</v>
      </c>
      <c r="S513" s="31" t="s">
        <v>1037</v>
      </c>
      <c r="T513" s="31" t="s">
        <v>168</v>
      </c>
      <c r="U513" s="31" t="s">
        <v>1542</v>
      </c>
      <c r="V513" s="31" t="s">
        <v>14</v>
      </c>
      <c r="W513" s="31" t="s">
        <v>14</v>
      </c>
      <c r="X513" s="31" t="s">
        <v>425</v>
      </c>
      <c r="Y513" s="31" t="s">
        <v>95</v>
      </c>
      <c r="AB513" s="31" t="s">
        <v>1543</v>
      </c>
    </row>
    <row r="514" spans="1:28" s="31" customFormat="1">
      <c r="A514" s="63" t="s">
        <v>48</v>
      </c>
      <c r="B514" s="29" t="s">
        <v>50</v>
      </c>
      <c r="C514" s="29" t="s">
        <v>1039</v>
      </c>
      <c r="D514" s="76"/>
      <c r="E514" s="3"/>
      <c r="F514" s="3"/>
      <c r="G514" s="3"/>
      <c r="H514" s="48"/>
      <c r="I514" s="99"/>
      <c r="J514" s="31" t="str">
        <f t="shared" si="14"/>
        <v>VegetationInspectionLine.InspectionProgramName</v>
      </c>
      <c r="K514" s="31" t="b">
        <f t="shared" si="15"/>
        <v>1</v>
      </c>
      <c r="L514" s="101">
        <f>_xlfn.XLOOKUP(J514,'Field Complete (Q1 2026)'!H:H,'Field Complete (Q1 2026)'!F:F,"")</f>
        <v>1</v>
      </c>
      <c r="M514" s="31" t="s">
        <v>50</v>
      </c>
      <c r="N514" s="31">
        <v>12</v>
      </c>
      <c r="O514" s="31" t="s">
        <v>1039</v>
      </c>
      <c r="P514" s="31" t="s">
        <v>1040</v>
      </c>
      <c r="Q514" s="31" t="s">
        <v>1023</v>
      </c>
      <c r="S514" s="31" t="s">
        <v>1208</v>
      </c>
      <c r="T514" s="31" t="s">
        <v>13</v>
      </c>
      <c r="U514" s="31" t="s">
        <v>14</v>
      </c>
      <c r="V514" s="31" t="s">
        <v>14</v>
      </c>
      <c r="W514" s="31" t="s">
        <v>14</v>
      </c>
      <c r="X514" s="31" t="s">
        <v>425</v>
      </c>
      <c r="Y514" s="31" t="s">
        <v>95</v>
      </c>
      <c r="Z514" s="31" t="s">
        <v>13</v>
      </c>
      <c r="AB514" s="31" t="s">
        <v>1544</v>
      </c>
    </row>
    <row r="515" spans="1:28" s="31" customFormat="1">
      <c r="A515" s="63" t="s">
        <v>48</v>
      </c>
      <c r="B515" s="29" t="s">
        <v>50</v>
      </c>
      <c r="C515" s="29" t="s">
        <v>1043</v>
      </c>
      <c r="D515" s="76"/>
      <c r="E515" s="3"/>
      <c r="F515" s="3"/>
      <c r="G515" s="3"/>
      <c r="H515" s="48"/>
      <c r="I515" s="99"/>
      <c r="J515" s="31" t="str">
        <f t="shared" si="14"/>
        <v>VegetationInspectionLine.WMPSection</v>
      </c>
      <c r="K515" s="31" t="b">
        <f t="shared" si="15"/>
        <v>1</v>
      </c>
      <c r="L515" s="101">
        <f>_xlfn.XLOOKUP(J515,'Field Complete (Q1 2026)'!H:H,'Field Complete (Q1 2026)'!F:F,"")</f>
        <v>1</v>
      </c>
      <c r="M515" s="31" t="s">
        <v>50</v>
      </c>
      <c r="N515" s="31">
        <v>13</v>
      </c>
      <c r="O515" s="31" t="s">
        <v>1043</v>
      </c>
      <c r="P515" s="31" t="s">
        <v>1044</v>
      </c>
      <c r="Q515" s="31" t="s">
        <v>1011</v>
      </c>
      <c r="S515" s="31" t="s">
        <v>1045</v>
      </c>
      <c r="T515" s="31" t="s">
        <v>13</v>
      </c>
      <c r="U515" s="31" t="s">
        <v>1545</v>
      </c>
      <c r="V515" s="31" t="s">
        <v>14</v>
      </c>
      <c r="W515" s="31" t="s">
        <v>14</v>
      </c>
      <c r="X515" s="31" t="s">
        <v>425</v>
      </c>
      <c r="Y515" s="31" t="s">
        <v>95</v>
      </c>
      <c r="Z515" s="31" t="s">
        <v>13</v>
      </c>
      <c r="AB515" s="31" t="s">
        <v>1546</v>
      </c>
    </row>
    <row r="516" spans="1:28" s="31" customFormat="1">
      <c r="A516" s="63" t="s">
        <v>48</v>
      </c>
      <c r="B516" s="29" t="s">
        <v>50</v>
      </c>
      <c r="C516" s="29" t="s">
        <v>1047</v>
      </c>
      <c r="D516" s="76"/>
      <c r="E516" s="3"/>
      <c r="F516" s="3"/>
      <c r="G516" s="3"/>
      <c r="H516" s="48"/>
      <c r="I516" s="99"/>
      <c r="J516" s="31" t="str">
        <f t="shared" ref="J516:J579" si="16">CONCATENATE(SUBSTITUTE(B516," ",""),".",SUBSTITUTE(C516," ",""))</f>
        <v>VegetationInspectionLine.UnitsRepresented</v>
      </c>
      <c r="K516" s="31" t="b">
        <f t="shared" ref="K516:K579" si="17">J516=AB516</f>
        <v>1</v>
      </c>
      <c r="L516" s="101">
        <f>_xlfn.XLOOKUP(J516,'Field Complete (Q1 2026)'!H:H,'Field Complete (Q1 2026)'!F:F,"")</f>
        <v>0.999</v>
      </c>
      <c r="M516" s="31" t="s">
        <v>50</v>
      </c>
      <c r="N516" s="31">
        <v>14</v>
      </c>
      <c r="O516" s="31" t="s">
        <v>1047</v>
      </c>
      <c r="P516" s="31" t="s">
        <v>1048</v>
      </c>
      <c r="Q516" s="31" t="s">
        <v>136</v>
      </c>
      <c r="S516" s="31" t="s">
        <v>1049</v>
      </c>
      <c r="T516" s="31" t="s">
        <v>13</v>
      </c>
      <c r="U516" s="31" t="s">
        <v>1547</v>
      </c>
      <c r="V516" s="31" t="s">
        <v>14</v>
      </c>
      <c r="W516" s="31" t="s">
        <v>14</v>
      </c>
      <c r="X516" s="31" t="s">
        <v>425</v>
      </c>
      <c r="Y516" s="31" t="s">
        <v>95</v>
      </c>
      <c r="Z516" s="31" t="s">
        <v>13</v>
      </c>
      <c r="AB516" s="31" t="s">
        <v>1548</v>
      </c>
    </row>
    <row r="517" spans="1:28" s="31" customFormat="1">
      <c r="A517" s="63" t="s">
        <v>48</v>
      </c>
      <c r="B517" s="29" t="s">
        <v>50</v>
      </c>
      <c r="C517" s="29" t="s">
        <v>1051</v>
      </c>
      <c r="D517" s="76"/>
      <c r="E517" s="3"/>
      <c r="F517" s="3"/>
      <c r="G517" s="3"/>
      <c r="H517" s="48"/>
      <c r="I517" s="99"/>
      <c r="J517" s="31" t="str">
        <f t="shared" si="16"/>
        <v>VegetationInspectionLine.InspectionStartDate</v>
      </c>
      <c r="K517" s="31" t="b">
        <f t="shared" si="17"/>
        <v>1</v>
      </c>
      <c r="L517" s="101">
        <f>_xlfn.XLOOKUP(J517,'Field Complete (Q1 2026)'!H:H,'Field Complete (Q1 2026)'!F:F,"")</f>
        <v>1</v>
      </c>
      <c r="M517" s="31" t="s">
        <v>50</v>
      </c>
      <c r="N517" s="31">
        <v>15</v>
      </c>
      <c r="O517" s="31" t="s">
        <v>1051</v>
      </c>
      <c r="P517" s="31" t="s">
        <v>1052</v>
      </c>
      <c r="Q517" s="31" t="s">
        <v>175</v>
      </c>
      <c r="S517" s="31" t="s">
        <v>1549</v>
      </c>
      <c r="T517" s="31" t="s">
        <v>13</v>
      </c>
      <c r="U517" s="31" t="s">
        <v>14</v>
      </c>
      <c r="V517" s="31" t="s">
        <v>14</v>
      </c>
      <c r="W517" s="31" t="s">
        <v>14</v>
      </c>
      <c r="X517" s="31" t="s">
        <v>15</v>
      </c>
      <c r="Y517" s="31" t="s">
        <v>95</v>
      </c>
      <c r="AB517" s="31" t="s">
        <v>1550</v>
      </c>
    </row>
    <row r="518" spans="1:28" s="31" customFormat="1">
      <c r="A518" s="63" t="s">
        <v>48</v>
      </c>
      <c r="B518" s="29" t="s">
        <v>50</v>
      </c>
      <c r="C518" s="29" t="s">
        <v>1055</v>
      </c>
      <c r="D518" s="76"/>
      <c r="E518" s="3"/>
      <c r="F518" s="3"/>
      <c r="G518" s="3"/>
      <c r="H518" s="48"/>
      <c r="I518" s="99"/>
      <c r="J518" s="31" t="str">
        <f t="shared" si="16"/>
        <v>VegetationInspectionLine.InspectionEndDate</v>
      </c>
      <c r="K518" s="31" t="b">
        <f t="shared" si="17"/>
        <v>1</v>
      </c>
      <c r="L518" s="101">
        <f>_xlfn.XLOOKUP(J518,'Field Complete (Q1 2026)'!H:H,'Field Complete (Q1 2026)'!F:F,"")</f>
        <v>1</v>
      </c>
      <c r="M518" s="31" t="s">
        <v>50</v>
      </c>
      <c r="N518" s="31">
        <v>16</v>
      </c>
      <c r="O518" s="31" t="s">
        <v>1055</v>
      </c>
      <c r="P518" s="31" t="s">
        <v>1056</v>
      </c>
      <c r="Q518" s="31" t="s">
        <v>175</v>
      </c>
      <c r="S518" s="31" t="s">
        <v>1551</v>
      </c>
      <c r="T518" s="31" t="s">
        <v>13</v>
      </c>
      <c r="U518" s="31" t="s">
        <v>14</v>
      </c>
      <c r="V518" s="31" t="s">
        <v>14</v>
      </c>
      <c r="W518" s="31" t="s">
        <v>14</v>
      </c>
      <c r="X518" s="31" t="s">
        <v>15</v>
      </c>
      <c r="Y518" s="31" t="s">
        <v>95</v>
      </c>
      <c r="AB518" s="31" t="s">
        <v>1552</v>
      </c>
    </row>
    <row r="519" spans="1:28" s="31" customFormat="1">
      <c r="A519" s="63" t="s">
        <v>48</v>
      </c>
      <c r="B519" s="29" t="s">
        <v>50</v>
      </c>
      <c r="C519" s="29" t="s">
        <v>1070</v>
      </c>
      <c r="D519" s="76"/>
      <c r="E519" s="3"/>
      <c r="F519" s="3"/>
      <c r="G519" s="3"/>
      <c r="H519" s="48"/>
      <c r="I519" s="99"/>
      <c r="J519" s="31" t="str">
        <f t="shared" si="16"/>
        <v>VegetationInspectionLine.InspectionType</v>
      </c>
      <c r="K519" s="31" t="b">
        <f t="shared" si="17"/>
        <v>1</v>
      </c>
      <c r="L519" s="101">
        <f>_xlfn.XLOOKUP(J519,'Field Complete (Q1 2026)'!H:H,'Field Complete (Q1 2026)'!F:F,"")</f>
        <v>1</v>
      </c>
      <c r="M519" s="31" t="s">
        <v>50</v>
      </c>
      <c r="N519" s="31">
        <v>17</v>
      </c>
      <c r="O519" s="31" t="s">
        <v>1070</v>
      </c>
      <c r="P519" s="31" t="s">
        <v>1071</v>
      </c>
      <c r="Q519" s="31" t="s">
        <v>83</v>
      </c>
      <c r="R519" s="31" t="s">
        <v>1553</v>
      </c>
      <c r="S519" s="31" t="s">
        <v>1554</v>
      </c>
      <c r="T519" s="31" t="s">
        <v>13</v>
      </c>
      <c r="U519" s="31" t="s">
        <v>1555</v>
      </c>
      <c r="V519" s="31" t="s">
        <v>14</v>
      </c>
      <c r="W519" s="31" t="s">
        <v>14</v>
      </c>
      <c r="X519" s="31" t="s">
        <v>15</v>
      </c>
      <c r="Y519" s="31" t="s">
        <v>95</v>
      </c>
      <c r="AB519" s="31" t="s">
        <v>1556</v>
      </c>
    </row>
    <row r="520" spans="1:28" s="31" customFormat="1">
      <c r="A520" s="63" t="s">
        <v>48</v>
      </c>
      <c r="B520" s="29" t="s">
        <v>50</v>
      </c>
      <c r="C520" s="29" t="s">
        <v>1075</v>
      </c>
      <c r="D520" s="76"/>
      <c r="E520" s="3"/>
      <c r="F520" s="3"/>
      <c r="G520" s="3"/>
      <c r="H520" s="48"/>
      <c r="I520" s="99"/>
      <c r="J520" s="31" t="str">
        <f t="shared" si="16"/>
        <v>VegetationInspectionLine.InspectionTypeComment</v>
      </c>
      <c r="K520" s="31" t="b">
        <f t="shared" si="17"/>
        <v>1</v>
      </c>
      <c r="L520" s="101">
        <f>_xlfn.XLOOKUP(J520,'Field Complete (Q1 2026)'!H:H,'Field Complete (Q1 2026)'!F:F,"")</f>
        <v>0.152</v>
      </c>
      <c r="M520" s="31" t="s">
        <v>50</v>
      </c>
      <c r="N520" s="31">
        <v>18</v>
      </c>
      <c r="O520" s="31" t="s">
        <v>1075</v>
      </c>
      <c r="P520" s="31" t="s">
        <v>1076</v>
      </c>
      <c r="Q520" s="31" t="s">
        <v>1028</v>
      </c>
      <c r="S520" s="31" t="s">
        <v>1557</v>
      </c>
      <c r="T520" s="31" t="s">
        <v>13</v>
      </c>
      <c r="U520" s="31" t="s">
        <v>1558</v>
      </c>
      <c r="V520" s="31" t="s">
        <v>14</v>
      </c>
      <c r="W520" s="31" t="s">
        <v>14</v>
      </c>
      <c r="X520" s="31" t="s">
        <v>15</v>
      </c>
      <c r="Y520" s="31" t="s">
        <v>95</v>
      </c>
      <c r="AB520" s="31" t="s">
        <v>1559</v>
      </c>
    </row>
    <row r="521" spans="1:28" s="31" customFormat="1">
      <c r="A521" s="63" t="s">
        <v>48</v>
      </c>
      <c r="B521" s="29" t="s">
        <v>50</v>
      </c>
      <c r="C521" s="29" t="s">
        <v>1059</v>
      </c>
      <c r="D521" s="76"/>
      <c r="E521" s="3"/>
      <c r="F521" s="3"/>
      <c r="G521" s="3"/>
      <c r="H521" s="48"/>
      <c r="I521" s="99"/>
      <c r="J521" s="31" t="str">
        <f t="shared" si="16"/>
        <v>VegetationInspectionLine.PerformedBy</v>
      </c>
      <c r="K521" s="31" t="b">
        <f t="shared" si="17"/>
        <v>1</v>
      </c>
      <c r="L521" s="101">
        <f>_xlfn.XLOOKUP(J521,'Field Complete (Q1 2026)'!H:H,'Field Complete (Q1 2026)'!F:F,"")</f>
        <v>1</v>
      </c>
      <c r="M521" s="31" t="s">
        <v>50</v>
      </c>
      <c r="N521" s="31">
        <v>19</v>
      </c>
      <c r="O521" s="31" t="s">
        <v>1059</v>
      </c>
      <c r="P521" s="31" t="s">
        <v>1060</v>
      </c>
      <c r="Q521" s="31" t="s">
        <v>116</v>
      </c>
      <c r="R521" s="31" t="s">
        <v>1061</v>
      </c>
      <c r="S521" s="31" t="s">
        <v>1062</v>
      </c>
      <c r="T521" s="31" t="s">
        <v>13</v>
      </c>
      <c r="U521" s="31" t="s">
        <v>14</v>
      </c>
      <c r="V521" s="31" t="s">
        <v>14</v>
      </c>
      <c r="W521" s="31" t="s">
        <v>14</v>
      </c>
      <c r="X521" s="31" t="s">
        <v>15</v>
      </c>
      <c r="Y521" s="31" t="s">
        <v>95</v>
      </c>
      <c r="AB521" s="31" t="s">
        <v>1560</v>
      </c>
    </row>
    <row r="522" spans="1:28" s="31" customFormat="1">
      <c r="A522" s="63" t="s">
        <v>48</v>
      </c>
      <c r="B522" s="29" t="s">
        <v>50</v>
      </c>
      <c r="C522" s="29" t="s">
        <v>1065</v>
      </c>
      <c r="D522" s="76"/>
      <c r="E522" s="3"/>
      <c r="F522" s="3"/>
      <c r="G522" s="3"/>
      <c r="H522" s="48"/>
      <c r="I522" s="99"/>
      <c r="J522" s="31" t="str">
        <f t="shared" si="16"/>
        <v>VegetationInspectionLine.PerformedByComment</v>
      </c>
      <c r="K522" s="31" t="b">
        <f t="shared" si="17"/>
        <v>1</v>
      </c>
      <c r="L522" s="101">
        <f>_xlfn.XLOOKUP(J522,'Field Complete (Q1 2026)'!H:H,'Field Complete (Q1 2026)'!F:F,"")</f>
        <v>0</v>
      </c>
      <c r="M522" s="31" t="s">
        <v>50</v>
      </c>
      <c r="N522" s="31">
        <v>20</v>
      </c>
      <c r="O522" s="31" t="s">
        <v>1065</v>
      </c>
      <c r="P522" s="31" t="s">
        <v>1066</v>
      </c>
      <c r="Q522" s="31" t="s">
        <v>83</v>
      </c>
      <c r="S522" s="31" t="s">
        <v>1067</v>
      </c>
      <c r="T522" s="31" t="s">
        <v>1561</v>
      </c>
      <c r="U522" s="31" t="s">
        <v>1562</v>
      </c>
      <c r="V522" s="31" t="s">
        <v>14</v>
      </c>
      <c r="W522" s="31" t="s">
        <v>14</v>
      </c>
      <c r="X522" s="31" t="s">
        <v>15</v>
      </c>
      <c r="Y522" s="31" t="s">
        <v>95</v>
      </c>
      <c r="AB522" s="31" t="s">
        <v>1563</v>
      </c>
    </row>
    <row r="523" spans="1:28" s="31" customFormat="1">
      <c r="A523" s="63" t="s">
        <v>48</v>
      </c>
      <c r="B523" s="29" t="s">
        <v>50</v>
      </c>
      <c r="C523" s="29" t="s">
        <v>1564</v>
      </c>
      <c r="D523" s="76"/>
      <c r="E523" s="3"/>
      <c r="F523" s="3"/>
      <c r="G523" s="3"/>
      <c r="H523" s="48"/>
      <c r="I523" s="99"/>
      <c r="J523" s="31" t="str">
        <f t="shared" si="16"/>
        <v>VegetationInspectionLine.CommercialHarvest</v>
      </c>
      <c r="K523" s="31" t="b">
        <f t="shared" si="17"/>
        <v>1</v>
      </c>
      <c r="L523" s="101">
        <f>_xlfn.XLOOKUP(J523,'Field Complete (Q1 2026)'!H:H,'Field Complete (Q1 2026)'!F:F,"")</f>
        <v>1</v>
      </c>
      <c r="M523" s="31" t="s">
        <v>50</v>
      </c>
      <c r="N523" s="31">
        <v>21</v>
      </c>
      <c r="O523" s="31" t="s">
        <v>1564</v>
      </c>
      <c r="P523" s="31" t="s">
        <v>1565</v>
      </c>
      <c r="Q523" s="31" t="s">
        <v>558</v>
      </c>
      <c r="R523" s="31" t="s">
        <v>742</v>
      </c>
      <c r="S523" s="31" t="s">
        <v>1566</v>
      </c>
      <c r="T523" s="31" t="s">
        <v>13</v>
      </c>
      <c r="U523" s="31" t="s">
        <v>14</v>
      </c>
      <c r="V523" s="31" t="s">
        <v>14</v>
      </c>
      <c r="W523" s="31" t="s">
        <v>14</v>
      </c>
      <c r="X523" s="31" t="s">
        <v>15</v>
      </c>
      <c r="Y523" s="31" t="s">
        <v>95</v>
      </c>
      <c r="AB523" s="31" t="s">
        <v>1567</v>
      </c>
    </row>
    <row r="524" spans="1:28" s="31" customFormat="1">
      <c r="A524" s="63" t="s">
        <v>48</v>
      </c>
      <c r="B524" s="29" t="s">
        <v>50</v>
      </c>
      <c r="C524" s="29" t="s">
        <v>1568</v>
      </c>
      <c r="D524" s="76"/>
      <c r="E524" s="3"/>
      <c r="F524" s="3"/>
      <c r="G524" s="3"/>
      <c r="H524" s="48"/>
      <c r="I524" s="99"/>
      <c r="J524" s="31" t="str">
        <f t="shared" si="16"/>
        <v>VegetationInspectionLine.TreeTrimCount</v>
      </c>
      <c r="K524" s="31" t="b">
        <f t="shared" si="17"/>
        <v>1</v>
      </c>
      <c r="L524" s="101">
        <f>_xlfn.XLOOKUP(J524,'Field Complete (Q1 2026)'!H:H,'Field Complete (Q1 2026)'!F:F,"")</f>
        <v>1</v>
      </c>
      <c r="M524" s="31" t="s">
        <v>50</v>
      </c>
      <c r="N524" s="31">
        <v>22</v>
      </c>
      <c r="O524" s="31" t="s">
        <v>1568</v>
      </c>
      <c r="P524" s="31" t="s">
        <v>1569</v>
      </c>
      <c r="Q524" s="31" t="s">
        <v>198</v>
      </c>
      <c r="S524" s="31" t="s">
        <v>1570</v>
      </c>
      <c r="T524" s="31" t="s">
        <v>13</v>
      </c>
      <c r="U524" s="31" t="s">
        <v>1571</v>
      </c>
      <c r="V524" s="31" t="s">
        <v>14</v>
      </c>
      <c r="W524" s="31" t="s">
        <v>14</v>
      </c>
      <c r="X524" s="31" t="s">
        <v>15</v>
      </c>
      <c r="Y524" s="31" t="s">
        <v>95</v>
      </c>
      <c r="AB524" s="31" t="s">
        <v>1572</v>
      </c>
    </row>
    <row r="525" spans="1:28" s="31" customFormat="1">
      <c r="A525" s="63" t="s">
        <v>48</v>
      </c>
      <c r="B525" s="29" t="s">
        <v>50</v>
      </c>
      <c r="C525" s="29" t="s">
        <v>1573</v>
      </c>
      <c r="D525" s="76"/>
      <c r="E525" s="3"/>
      <c r="F525" s="3"/>
      <c r="G525" s="3"/>
      <c r="H525" s="48"/>
      <c r="I525" s="99"/>
      <c r="J525" s="31" t="str">
        <f t="shared" si="16"/>
        <v>VegetationInspectionLine.TreeRemovalCount</v>
      </c>
      <c r="K525" s="31" t="b">
        <f t="shared" si="17"/>
        <v>1</v>
      </c>
      <c r="L525" s="101">
        <f>_xlfn.XLOOKUP(J525,'Field Complete (Q1 2026)'!H:H,'Field Complete (Q1 2026)'!F:F,"")</f>
        <v>1</v>
      </c>
      <c r="M525" s="31" t="s">
        <v>50</v>
      </c>
      <c r="N525" s="31">
        <v>23</v>
      </c>
      <c r="O525" s="31" t="s">
        <v>1573</v>
      </c>
      <c r="P525" s="31" t="s">
        <v>1574</v>
      </c>
      <c r="Q525" s="31" t="s">
        <v>198</v>
      </c>
      <c r="S525" s="31" t="s">
        <v>1575</v>
      </c>
      <c r="T525" s="31" t="s">
        <v>13</v>
      </c>
      <c r="U525" s="31" t="s">
        <v>1571</v>
      </c>
      <c r="V525" s="31" t="s">
        <v>14</v>
      </c>
      <c r="W525" s="31" t="s">
        <v>14</v>
      </c>
      <c r="X525" s="31" t="s">
        <v>15</v>
      </c>
      <c r="Y525" s="31" t="s">
        <v>95</v>
      </c>
      <c r="AB525" s="31" t="s">
        <v>1576</v>
      </c>
    </row>
    <row r="526" spans="1:28" s="31" customFormat="1">
      <c r="A526" s="63" t="s">
        <v>48</v>
      </c>
      <c r="B526" s="29" t="s">
        <v>50</v>
      </c>
      <c r="C526" s="29" t="s">
        <v>1080</v>
      </c>
      <c r="D526" s="76"/>
      <c r="E526" s="3"/>
      <c r="F526" s="3"/>
      <c r="G526" s="3"/>
      <c r="H526" s="48"/>
      <c r="I526" s="99"/>
      <c r="J526" s="31" t="str">
        <f t="shared" si="16"/>
        <v>VegetationInspectionLine.InspectionComment</v>
      </c>
      <c r="K526" s="31" t="b">
        <f t="shared" si="17"/>
        <v>1</v>
      </c>
      <c r="L526" s="101">
        <f>_xlfn.XLOOKUP(J526,'Field Complete (Q1 2026)'!H:H,'Field Complete (Q1 2026)'!F:F,"")</f>
        <v>0.999</v>
      </c>
      <c r="M526" s="31" t="s">
        <v>50</v>
      </c>
      <c r="N526" s="31">
        <v>24</v>
      </c>
      <c r="O526" s="31" t="s">
        <v>1080</v>
      </c>
      <c r="P526" s="31" t="s">
        <v>1081</v>
      </c>
      <c r="Q526" s="31" t="s">
        <v>1023</v>
      </c>
      <c r="S526" s="31" t="s">
        <v>1577</v>
      </c>
      <c r="T526" s="31" t="s">
        <v>1561</v>
      </c>
      <c r="U526" s="31" t="s">
        <v>14</v>
      </c>
      <c r="V526" s="31" t="s">
        <v>14</v>
      </c>
      <c r="W526" s="31" t="s">
        <v>14</v>
      </c>
      <c r="X526" s="31" t="s">
        <v>15</v>
      </c>
      <c r="Y526" s="31" t="s">
        <v>95</v>
      </c>
      <c r="AB526" s="31" t="s">
        <v>1578</v>
      </c>
    </row>
    <row r="527" spans="1:28" s="31" customFormat="1">
      <c r="A527" s="63" t="s">
        <v>48</v>
      </c>
      <c r="B527" s="29" t="s">
        <v>50</v>
      </c>
      <c r="C527" s="29" t="s">
        <v>1101</v>
      </c>
      <c r="D527" s="76"/>
      <c r="E527" s="3"/>
      <c r="F527" s="3"/>
      <c r="G527" s="3"/>
      <c r="H527" s="48"/>
      <c r="I527" s="99"/>
      <c r="J527" s="31" t="str">
        <f t="shared" si="16"/>
        <v>VegetationInspectionLine.InspectionMethod</v>
      </c>
      <c r="K527" s="31" t="b">
        <f t="shared" si="17"/>
        <v>1</v>
      </c>
      <c r="L527" s="101">
        <f>_xlfn.XLOOKUP(J527,'Field Complete (Q1 2026)'!H:H,'Field Complete (Q1 2026)'!F:F,"")</f>
        <v>1</v>
      </c>
      <c r="M527" s="31" t="s">
        <v>50</v>
      </c>
      <c r="N527" s="31">
        <v>25</v>
      </c>
      <c r="O527" s="31" t="s">
        <v>1101</v>
      </c>
      <c r="P527" s="31" t="s">
        <v>1102</v>
      </c>
      <c r="Q527" s="31" t="s">
        <v>1023</v>
      </c>
      <c r="R527" s="31" t="s">
        <v>1103</v>
      </c>
      <c r="S527" s="31" t="s">
        <v>1579</v>
      </c>
      <c r="T527" s="31" t="s">
        <v>13</v>
      </c>
      <c r="U527" s="31" t="s">
        <v>1580</v>
      </c>
      <c r="V527" s="31" t="s">
        <v>14</v>
      </c>
      <c r="W527" s="31" t="s">
        <v>14</v>
      </c>
      <c r="X527" s="31" t="s">
        <v>15</v>
      </c>
      <c r="Y527" s="31" t="s">
        <v>95</v>
      </c>
      <c r="AB527" s="31" t="s">
        <v>1581</v>
      </c>
    </row>
    <row r="528" spans="1:28" s="31" customFormat="1">
      <c r="A528" s="63" t="s">
        <v>48</v>
      </c>
      <c r="B528" s="29" t="s">
        <v>50</v>
      </c>
      <c r="C528" s="29" t="s">
        <v>1107</v>
      </c>
      <c r="D528" s="76"/>
      <c r="E528" s="3"/>
      <c r="F528" s="3"/>
      <c r="G528" s="3"/>
      <c r="H528" s="48"/>
      <c r="I528" s="99"/>
      <c r="J528" s="31" t="str">
        <f t="shared" si="16"/>
        <v>VegetationInspectionLine.InspectionMethodComment</v>
      </c>
      <c r="K528" s="31" t="b">
        <f t="shared" si="17"/>
        <v>1</v>
      </c>
      <c r="L528" s="101">
        <f>_xlfn.XLOOKUP(J528,'Field Complete (Q1 2026)'!H:H,'Field Complete (Q1 2026)'!F:F,"")</f>
        <v>0</v>
      </c>
      <c r="M528" s="31" t="s">
        <v>50</v>
      </c>
      <c r="N528" s="31">
        <v>26</v>
      </c>
      <c r="O528" s="31" t="s">
        <v>1107</v>
      </c>
      <c r="P528" s="31" t="s">
        <v>1108</v>
      </c>
      <c r="Q528" s="31" t="s">
        <v>1023</v>
      </c>
      <c r="S528" s="31" t="s">
        <v>1582</v>
      </c>
      <c r="T528" s="31" t="s">
        <v>1561</v>
      </c>
      <c r="U528" s="31" t="s">
        <v>1562</v>
      </c>
      <c r="V528" s="31" t="s">
        <v>14</v>
      </c>
      <c r="W528" s="31" t="s">
        <v>14</v>
      </c>
      <c r="X528" s="31" t="s">
        <v>15</v>
      </c>
      <c r="Y528" s="31" t="s">
        <v>95</v>
      </c>
      <c r="AB528" s="31" t="s">
        <v>1583</v>
      </c>
    </row>
    <row r="529" spans="1:28" s="31" customFormat="1">
      <c r="A529" s="63" t="s">
        <v>48</v>
      </c>
      <c r="B529" s="29" t="s">
        <v>50</v>
      </c>
      <c r="C529" s="29" t="s">
        <v>1112</v>
      </c>
      <c r="D529" s="76"/>
      <c r="E529" s="3"/>
      <c r="F529" s="3"/>
      <c r="G529" s="3"/>
      <c r="H529" s="48"/>
      <c r="I529" s="99"/>
      <c r="J529" s="31" t="str">
        <f t="shared" si="16"/>
        <v>VegetationInspectionLine.DataCaptureSensorType</v>
      </c>
      <c r="K529" s="31" t="b">
        <f t="shared" si="17"/>
        <v>1</v>
      </c>
      <c r="L529" s="101">
        <f>_xlfn.XLOOKUP(J529,'Field Complete (Q1 2026)'!H:H,'Field Complete (Q1 2026)'!F:F,"")</f>
        <v>0.999</v>
      </c>
      <c r="M529" s="31" t="s">
        <v>50</v>
      </c>
      <c r="N529" s="31">
        <v>27</v>
      </c>
      <c r="O529" s="31" t="s">
        <v>1112</v>
      </c>
      <c r="P529" s="31" t="s">
        <v>1113</v>
      </c>
      <c r="Q529" s="31" t="s">
        <v>116</v>
      </c>
      <c r="R529" s="31" t="s">
        <v>1114</v>
      </c>
      <c r="S529" s="31" t="s">
        <v>1115</v>
      </c>
      <c r="T529" s="31" t="s">
        <v>13</v>
      </c>
      <c r="U529" s="31" t="s">
        <v>1584</v>
      </c>
      <c r="V529" s="31" t="s">
        <v>14</v>
      </c>
      <c r="W529" s="31" t="s">
        <v>14</v>
      </c>
      <c r="X529" s="31" t="s">
        <v>15</v>
      </c>
      <c r="Y529" s="31" t="s">
        <v>95</v>
      </c>
      <c r="Z529" s="31" t="s">
        <v>13</v>
      </c>
      <c r="AB529" s="31" t="s">
        <v>1585</v>
      </c>
    </row>
    <row r="530" spans="1:28" s="31" customFormat="1">
      <c r="A530" s="63" t="s">
        <v>48</v>
      </c>
      <c r="B530" s="29" t="s">
        <v>50</v>
      </c>
      <c r="C530" s="29" t="s">
        <v>1117</v>
      </c>
      <c r="D530" s="76"/>
      <c r="E530" s="3"/>
      <c r="F530" s="3"/>
      <c r="G530" s="3"/>
      <c r="H530" s="48"/>
      <c r="I530" s="99"/>
      <c r="J530" s="31" t="str">
        <f t="shared" si="16"/>
        <v>VegetationInspectionLine.DataCaptureSensorTypeComment</v>
      </c>
      <c r="K530" s="31" t="b">
        <f t="shared" si="17"/>
        <v>1</v>
      </c>
      <c r="L530" s="101">
        <f>_xlfn.XLOOKUP(J530,'Field Complete (Q1 2026)'!H:H,'Field Complete (Q1 2026)'!F:F,"")</f>
        <v>0</v>
      </c>
      <c r="M530" s="31" t="s">
        <v>50</v>
      </c>
      <c r="N530" s="31">
        <v>28</v>
      </c>
      <c r="O530" s="31" t="s">
        <v>1117</v>
      </c>
      <c r="P530" s="31" t="s">
        <v>1118</v>
      </c>
      <c r="Q530" s="31" t="s">
        <v>83</v>
      </c>
      <c r="S530" s="31" t="s">
        <v>1119</v>
      </c>
      <c r="T530" s="31" t="s">
        <v>1561</v>
      </c>
      <c r="U530" s="31" t="s">
        <v>1562</v>
      </c>
      <c r="V530" s="31" t="s">
        <v>14</v>
      </c>
      <c r="W530" s="31" t="s">
        <v>14</v>
      </c>
      <c r="X530" s="31" t="s">
        <v>15</v>
      </c>
      <c r="Y530" s="31" t="s">
        <v>87</v>
      </c>
      <c r="Z530" s="31" t="s">
        <v>13</v>
      </c>
      <c r="AB530" s="31" t="s">
        <v>1586</v>
      </c>
    </row>
    <row r="531" spans="1:28" s="31" customFormat="1">
      <c r="A531" s="63" t="s">
        <v>48</v>
      </c>
      <c r="B531" s="29" t="s">
        <v>50</v>
      </c>
      <c r="C531" s="29" t="s">
        <v>400</v>
      </c>
      <c r="D531" s="76"/>
      <c r="E531" s="3"/>
      <c r="F531" s="3"/>
      <c r="G531" s="3"/>
      <c r="H531" s="48"/>
      <c r="I531" s="99"/>
      <c r="J531" s="31" t="str">
        <f t="shared" si="16"/>
        <v>VegetationInspectionLine.HFTDClass</v>
      </c>
      <c r="K531" s="31" t="b">
        <f t="shared" si="17"/>
        <v>1</v>
      </c>
      <c r="L531" s="101">
        <f>_xlfn.XLOOKUP(J531,'Field Complete (Q1 2026)'!H:H,'Field Complete (Q1 2026)'!F:F,"")</f>
        <v>1</v>
      </c>
      <c r="M531" s="31" t="s">
        <v>50</v>
      </c>
      <c r="N531" s="31">
        <v>29</v>
      </c>
      <c r="O531" s="31" t="s">
        <v>400</v>
      </c>
      <c r="P531" s="31" t="s">
        <v>401</v>
      </c>
      <c r="Q531" s="31" t="s">
        <v>116</v>
      </c>
      <c r="R531" s="31" t="s">
        <v>1130</v>
      </c>
      <c r="S531" s="31" t="s">
        <v>1587</v>
      </c>
      <c r="T531" s="31" t="s">
        <v>13</v>
      </c>
      <c r="U531" s="31" t="s">
        <v>14</v>
      </c>
      <c r="V531" s="31" t="s">
        <v>14</v>
      </c>
      <c r="W531" s="31" t="s">
        <v>14</v>
      </c>
      <c r="X531" s="31" t="s">
        <v>15</v>
      </c>
      <c r="Y531" s="31" t="s">
        <v>95</v>
      </c>
      <c r="Z531" s="31" t="s">
        <v>13</v>
      </c>
      <c r="AB531" s="31" t="s">
        <v>1588</v>
      </c>
    </row>
    <row r="532" spans="1:28" s="31" customFormat="1">
      <c r="A532" s="64" t="s">
        <v>48</v>
      </c>
      <c r="B532" s="19" t="s">
        <v>50</v>
      </c>
      <c r="C532" s="19" t="s">
        <v>1128</v>
      </c>
      <c r="D532" s="77"/>
      <c r="E532" s="54"/>
      <c r="F532" s="54"/>
      <c r="G532" s="54"/>
      <c r="H532" s="55"/>
      <c r="I532" s="99"/>
      <c r="J532" s="31" t="str">
        <f t="shared" si="16"/>
        <v>VegetationInspectionLine.HFTDClassComment</v>
      </c>
      <c r="K532" s="31" t="b">
        <f t="shared" si="17"/>
        <v>1</v>
      </c>
      <c r="L532" s="101">
        <f>_xlfn.XLOOKUP(J532,'Field Complete (Q1 2026)'!H:H,'Field Complete (Q1 2026)'!F:F,"")</f>
        <v>4.0000000000000002E-4</v>
      </c>
      <c r="M532" s="31" t="s">
        <v>50</v>
      </c>
      <c r="N532" s="31">
        <v>30</v>
      </c>
      <c r="O532" s="31" t="s">
        <v>1128</v>
      </c>
      <c r="P532" s="31" t="s">
        <v>1129</v>
      </c>
      <c r="Q532" s="31" t="s">
        <v>83</v>
      </c>
      <c r="S532" s="31" t="s">
        <v>1131</v>
      </c>
      <c r="T532" s="31" t="s">
        <v>13</v>
      </c>
      <c r="U532" s="31" t="s">
        <v>1589</v>
      </c>
      <c r="V532" s="31" t="s">
        <v>14</v>
      </c>
      <c r="W532" s="31" t="s">
        <v>14</v>
      </c>
      <c r="X532" s="31" t="s">
        <v>15</v>
      </c>
      <c r="Y532" s="31" t="s">
        <v>87</v>
      </c>
      <c r="Z532" s="31" t="s">
        <v>13</v>
      </c>
      <c r="AB532" s="31" t="s">
        <v>1590</v>
      </c>
    </row>
    <row r="533" spans="1:28" s="31" customFormat="1">
      <c r="A533" s="35" t="s">
        <v>48</v>
      </c>
      <c r="B533" s="12" t="s">
        <v>49</v>
      </c>
      <c r="C533" s="12" t="s">
        <v>1522</v>
      </c>
      <c r="D533" s="75"/>
      <c r="E533" s="52"/>
      <c r="F533" s="52"/>
      <c r="G533" s="52"/>
      <c r="H533" s="53"/>
      <c r="I533" s="99"/>
      <c r="J533" s="31" t="str">
        <f t="shared" si="16"/>
        <v>VegetationInspectionPoint.VmiID</v>
      </c>
      <c r="K533" s="31" t="b">
        <f t="shared" si="17"/>
        <v>1</v>
      </c>
      <c r="L533" s="101">
        <f>_xlfn.XLOOKUP(J533,'Field Complete (Q1 2026)'!H:H,'Field Complete (Q1 2026)'!F:F,"")</f>
        <v>1</v>
      </c>
      <c r="M533" s="31" t="s">
        <v>49</v>
      </c>
      <c r="N533" s="31">
        <v>1</v>
      </c>
      <c r="O533" s="31" t="s">
        <v>1522</v>
      </c>
      <c r="P533" s="31" t="s">
        <v>1523</v>
      </c>
      <c r="Q533" s="31" t="s">
        <v>83</v>
      </c>
      <c r="S533" s="31" t="s">
        <v>1591</v>
      </c>
      <c r="T533" s="31" t="s">
        <v>13</v>
      </c>
      <c r="V533" s="31" t="s">
        <v>14</v>
      </c>
      <c r="W533" s="31" t="s">
        <v>14</v>
      </c>
      <c r="X533" s="31" t="s">
        <v>107</v>
      </c>
      <c r="Y533" s="31" t="s">
        <v>95</v>
      </c>
      <c r="Z533" s="31" t="s">
        <v>13</v>
      </c>
      <c r="AB533" s="31" t="s">
        <v>1592</v>
      </c>
    </row>
    <row r="534" spans="1:28" s="31" customFormat="1">
      <c r="A534" s="38" t="s">
        <v>48</v>
      </c>
      <c r="B534" t="s">
        <v>49</v>
      </c>
      <c r="C534" t="s">
        <v>98</v>
      </c>
      <c r="D534" s="76"/>
      <c r="E534" s="3"/>
      <c r="F534" s="3"/>
      <c r="G534" s="3"/>
      <c r="H534" s="48"/>
      <c r="I534" s="99"/>
      <c r="J534" s="31" t="str">
        <f t="shared" si="16"/>
        <v>VegetationInspectionPoint.UtilityID</v>
      </c>
      <c r="K534" s="31" t="b">
        <f t="shared" si="17"/>
        <v>1</v>
      </c>
      <c r="L534" s="101">
        <f>_xlfn.XLOOKUP(J534,'Field Complete (Q1 2026)'!H:H,'Field Complete (Q1 2026)'!F:F,"")</f>
        <v>1</v>
      </c>
      <c r="M534" s="31" t="s">
        <v>49</v>
      </c>
      <c r="N534" s="31">
        <v>2</v>
      </c>
      <c r="O534" s="31" t="s">
        <v>98</v>
      </c>
      <c r="P534" s="31" t="s">
        <v>99</v>
      </c>
      <c r="Q534" s="31" t="s">
        <v>100</v>
      </c>
      <c r="R534" s="31" t="s">
        <v>101</v>
      </c>
      <c r="S534" s="31" t="s">
        <v>102</v>
      </c>
      <c r="T534" s="31" t="s">
        <v>13</v>
      </c>
      <c r="V534" s="31" t="s">
        <v>14</v>
      </c>
      <c r="W534" s="31" t="s">
        <v>14</v>
      </c>
      <c r="X534" s="31" t="s">
        <v>15</v>
      </c>
      <c r="Y534" s="31" t="s">
        <v>95</v>
      </c>
      <c r="Z534" s="31" t="s">
        <v>13</v>
      </c>
      <c r="AB534" s="31" t="s">
        <v>1593</v>
      </c>
    </row>
    <row r="535" spans="1:28" s="31" customFormat="1">
      <c r="A535" s="38" t="s">
        <v>48</v>
      </c>
      <c r="B535" t="s">
        <v>49</v>
      </c>
      <c r="C535" t="s">
        <v>1005</v>
      </c>
      <c r="D535" s="76"/>
      <c r="E535" s="3"/>
      <c r="F535" s="3"/>
      <c r="G535" s="3"/>
      <c r="H535" s="48"/>
      <c r="I535" s="99"/>
      <c r="J535" s="31" t="str">
        <f t="shared" si="16"/>
        <v>VegetationInspectionPoint.UMATID</v>
      </c>
      <c r="K535" s="31" t="b">
        <f t="shared" si="17"/>
        <v>1</v>
      </c>
      <c r="L535" s="101">
        <f>_xlfn.XLOOKUP(J535,'Field Complete (Q1 2026)'!H:H,'Field Complete (Q1 2026)'!F:F,"")</f>
        <v>1</v>
      </c>
      <c r="M535" s="31" t="s">
        <v>49</v>
      </c>
      <c r="N535" s="31">
        <v>3</v>
      </c>
      <c r="O535" s="31" t="s">
        <v>1005</v>
      </c>
      <c r="P535" s="31" t="s">
        <v>1006</v>
      </c>
      <c r="Q535" s="31" t="s">
        <v>83</v>
      </c>
      <c r="S535" s="31" t="s">
        <v>1194</v>
      </c>
      <c r="T535" s="31" t="s">
        <v>13</v>
      </c>
      <c r="V535" s="31" t="s">
        <v>14</v>
      </c>
      <c r="W535" s="31" t="s">
        <v>14</v>
      </c>
      <c r="X535" s="31" t="s">
        <v>107</v>
      </c>
      <c r="Y535" s="31" t="s">
        <v>95</v>
      </c>
      <c r="Z535" s="31" t="s">
        <v>13</v>
      </c>
      <c r="AB535" s="31" t="s">
        <v>1594</v>
      </c>
    </row>
    <row r="536" spans="1:28" s="31" customFormat="1">
      <c r="A536" s="38" t="s">
        <v>48</v>
      </c>
      <c r="B536" t="s">
        <v>49</v>
      </c>
      <c r="C536" t="s">
        <v>1009</v>
      </c>
      <c r="D536" s="76"/>
      <c r="E536" s="3"/>
      <c r="F536" s="3"/>
      <c r="G536" s="3"/>
      <c r="H536" s="48"/>
      <c r="I536" s="99"/>
      <c r="J536" s="31" t="str">
        <f t="shared" si="16"/>
        <v>VegetationInspectionPoint.ActivityClass</v>
      </c>
      <c r="K536" s="31" t="b">
        <f t="shared" si="17"/>
        <v>1</v>
      </c>
      <c r="L536" s="101">
        <f>_xlfn.XLOOKUP(J536,'Field Complete (Q1 2026)'!H:H,'Field Complete (Q1 2026)'!F:F,"")</f>
        <v>1</v>
      </c>
      <c r="M536" s="31" t="s">
        <v>49</v>
      </c>
      <c r="N536" s="31">
        <v>4</v>
      </c>
      <c r="O536" s="31" t="s">
        <v>1009</v>
      </c>
      <c r="P536" s="31" t="s">
        <v>1010</v>
      </c>
      <c r="Q536" s="31" t="s">
        <v>1011</v>
      </c>
      <c r="R536" s="31" t="s">
        <v>1012</v>
      </c>
      <c r="S536" s="31" t="s">
        <v>1013</v>
      </c>
      <c r="T536" s="31" t="s">
        <v>13</v>
      </c>
      <c r="U536" s="31" t="s">
        <v>1595</v>
      </c>
      <c r="V536" s="31" t="s">
        <v>14</v>
      </c>
      <c r="W536" s="31" t="s">
        <v>14</v>
      </c>
      <c r="X536" s="31" t="s">
        <v>15</v>
      </c>
      <c r="Y536" s="31" t="s">
        <v>95</v>
      </c>
      <c r="Z536" s="31" t="s">
        <v>13</v>
      </c>
      <c r="AB536" s="31" t="s">
        <v>1596</v>
      </c>
    </row>
    <row r="537" spans="1:28" s="31" customFormat="1">
      <c r="A537" s="38" t="s">
        <v>48</v>
      </c>
      <c r="B537" t="s">
        <v>49</v>
      </c>
      <c r="C537" t="s">
        <v>373</v>
      </c>
      <c r="D537" s="76"/>
      <c r="E537" s="3"/>
      <c r="F537" s="3"/>
      <c r="G537" s="3"/>
      <c r="H537" s="48"/>
      <c r="I537" s="99"/>
      <c r="J537" s="31" t="str">
        <f t="shared" si="16"/>
        <v>VegetationInspectionPoint.AssetID</v>
      </c>
      <c r="K537" s="31" t="b">
        <f t="shared" si="17"/>
        <v>1</v>
      </c>
      <c r="L537" s="101">
        <f>_xlfn.XLOOKUP(J537,'Field Complete (Q1 2026)'!H:H,'Field Complete (Q1 2026)'!F:F,"")</f>
        <v>1</v>
      </c>
      <c r="M537" s="31" t="s">
        <v>49</v>
      </c>
      <c r="N537" s="31">
        <v>5</v>
      </c>
      <c r="O537" s="31" t="s">
        <v>373</v>
      </c>
      <c r="P537" s="31" t="s">
        <v>374</v>
      </c>
      <c r="Q537" s="31" t="s">
        <v>83</v>
      </c>
      <c r="S537" s="31" t="s">
        <v>1597</v>
      </c>
      <c r="T537" s="31" t="s">
        <v>13</v>
      </c>
      <c r="V537" s="31" t="s">
        <v>14</v>
      </c>
      <c r="W537" s="31" t="s">
        <v>14</v>
      </c>
      <c r="X537" s="31" t="s">
        <v>107</v>
      </c>
      <c r="Y537" s="31" t="s">
        <v>95</v>
      </c>
      <c r="Z537" s="31" t="s">
        <v>13</v>
      </c>
      <c r="AB537" s="31" t="s">
        <v>1598</v>
      </c>
    </row>
    <row r="538" spans="1:28" s="31" customFormat="1">
      <c r="A538" s="38" t="s">
        <v>48</v>
      </c>
      <c r="B538" t="s">
        <v>49</v>
      </c>
      <c r="C538" t="s">
        <v>386</v>
      </c>
      <c r="D538" s="76"/>
      <c r="E538" s="3"/>
      <c r="F538" s="3"/>
      <c r="G538" s="3"/>
      <c r="H538" s="48"/>
      <c r="I538" s="99"/>
      <c r="J538" s="31" t="str">
        <f t="shared" si="16"/>
        <v>VegetationInspectionPoint.AssetFeature</v>
      </c>
      <c r="K538" s="31" t="b">
        <f t="shared" si="17"/>
        <v>1</v>
      </c>
      <c r="L538" s="101">
        <f>_xlfn.XLOOKUP(J538,'Field Complete (Q1 2026)'!H:H,'Field Complete (Q1 2026)'!F:F,"")</f>
        <v>1</v>
      </c>
      <c r="M538" s="31" t="s">
        <v>49</v>
      </c>
      <c r="N538" s="31">
        <v>6</v>
      </c>
      <c r="O538" s="31" t="s">
        <v>386</v>
      </c>
      <c r="P538" s="31" t="s">
        <v>387</v>
      </c>
      <c r="Q538" s="31" t="s">
        <v>130</v>
      </c>
      <c r="R538" s="31" t="s">
        <v>1143</v>
      </c>
      <c r="S538" s="31" t="s">
        <v>1144</v>
      </c>
      <c r="T538" s="31" t="s">
        <v>13</v>
      </c>
      <c r="V538" s="31" t="s">
        <v>14</v>
      </c>
      <c r="W538" s="31" t="s">
        <v>14</v>
      </c>
      <c r="X538" s="31" t="s">
        <v>107</v>
      </c>
      <c r="Y538" s="31" t="s">
        <v>95</v>
      </c>
      <c r="Z538" s="31" t="s">
        <v>13</v>
      </c>
      <c r="AB538" s="31" t="s">
        <v>1599</v>
      </c>
    </row>
    <row r="539" spans="1:28" s="31" customFormat="1">
      <c r="A539" s="38" t="s">
        <v>48</v>
      </c>
      <c r="B539" t="s">
        <v>49</v>
      </c>
      <c r="C539" t="s">
        <v>81</v>
      </c>
      <c r="D539" s="76"/>
      <c r="E539" s="3"/>
      <c r="F539" s="3"/>
      <c r="G539" s="3"/>
      <c r="H539" s="48"/>
      <c r="I539" s="99"/>
      <c r="J539" s="31" t="str">
        <f t="shared" si="16"/>
        <v>VegetationInspectionPoint.SegmentID</v>
      </c>
      <c r="K539" s="31" t="b">
        <f t="shared" si="17"/>
        <v>1</v>
      </c>
      <c r="L539" s="101">
        <f>_xlfn.XLOOKUP(J539,'Field Complete (Q1 2026)'!H:H,'Field Complete (Q1 2026)'!F:F,"")</f>
        <v>0</v>
      </c>
      <c r="M539" s="31" t="s">
        <v>49</v>
      </c>
      <c r="N539" s="31">
        <v>7</v>
      </c>
      <c r="O539" s="31" t="s">
        <v>81</v>
      </c>
      <c r="P539" s="31" t="s">
        <v>82</v>
      </c>
      <c r="Q539" s="31" t="s">
        <v>83</v>
      </c>
      <c r="S539" s="31" t="s">
        <v>1600</v>
      </c>
      <c r="T539" s="31" t="s">
        <v>1561</v>
      </c>
      <c r="U539" s="31" t="s">
        <v>1601</v>
      </c>
      <c r="V539" s="31" t="s">
        <v>14</v>
      </c>
      <c r="W539" s="31" t="s">
        <v>14</v>
      </c>
      <c r="X539" s="31" t="s">
        <v>588</v>
      </c>
      <c r="Y539" s="31" t="s">
        <v>87</v>
      </c>
      <c r="Z539" s="31" t="s">
        <v>13</v>
      </c>
      <c r="AB539" s="31" t="s">
        <v>1602</v>
      </c>
    </row>
    <row r="540" spans="1:28" s="31" customFormat="1">
      <c r="A540" s="38" t="s">
        <v>48</v>
      </c>
      <c r="B540" t="s">
        <v>49</v>
      </c>
      <c r="C540" t="s">
        <v>89</v>
      </c>
      <c r="D540" s="76"/>
      <c r="E540" s="3"/>
      <c r="F540" s="3"/>
      <c r="G540" s="3"/>
      <c r="H540" s="48"/>
      <c r="I540" s="99"/>
      <c r="J540" s="31" t="str">
        <f t="shared" si="16"/>
        <v>VegetationInspectionPoint.CircuitID</v>
      </c>
      <c r="K540" s="31" t="b">
        <f t="shared" si="17"/>
        <v>1</v>
      </c>
      <c r="L540" s="101">
        <f>_xlfn.XLOOKUP(J540,'Field Complete (Q1 2026)'!H:H,'Field Complete (Q1 2026)'!F:F,"")</f>
        <v>0</v>
      </c>
      <c r="M540" s="31" t="s">
        <v>49</v>
      </c>
      <c r="N540" s="31">
        <v>8</v>
      </c>
      <c r="O540" s="31" t="s">
        <v>89</v>
      </c>
      <c r="P540" s="31" t="s">
        <v>90</v>
      </c>
      <c r="Q540" s="31" t="s">
        <v>83</v>
      </c>
      <c r="S540" s="31" t="s">
        <v>1603</v>
      </c>
      <c r="T540" s="31" t="s">
        <v>1561</v>
      </c>
      <c r="U540" s="31" t="s">
        <v>1601</v>
      </c>
      <c r="V540" s="31" t="s">
        <v>14</v>
      </c>
      <c r="W540" s="31" t="s">
        <v>14</v>
      </c>
      <c r="X540" s="31" t="s">
        <v>588</v>
      </c>
      <c r="Y540" s="31" t="s">
        <v>95</v>
      </c>
      <c r="Z540" s="31" t="s">
        <v>13</v>
      </c>
      <c r="AB540" s="31" t="s">
        <v>1604</v>
      </c>
    </row>
    <row r="541" spans="1:28" s="31" customFormat="1">
      <c r="A541" s="38" t="s">
        <v>48</v>
      </c>
      <c r="B541" t="s">
        <v>49</v>
      </c>
      <c r="C541" t="s">
        <v>306</v>
      </c>
      <c r="D541" s="76"/>
      <c r="E541" s="3"/>
      <c r="F541" s="3"/>
      <c r="G541" s="3"/>
      <c r="H541" s="48"/>
      <c r="I541" s="99"/>
      <c r="J541" s="31" t="str">
        <f t="shared" si="16"/>
        <v>VegetationInspectionPoint.LineClass</v>
      </c>
      <c r="K541" s="31" t="b">
        <f t="shared" si="17"/>
        <v>1</v>
      </c>
      <c r="L541" s="101">
        <f>_xlfn.XLOOKUP(J541,'Field Complete (Q1 2026)'!H:H,'Field Complete (Q1 2026)'!F:F,"")</f>
        <v>0.47689999999999999</v>
      </c>
      <c r="M541" s="31" t="s">
        <v>49</v>
      </c>
      <c r="N541" s="31">
        <v>9</v>
      </c>
      <c r="O541" s="31" t="s">
        <v>306</v>
      </c>
      <c r="P541" s="31" t="s">
        <v>307</v>
      </c>
      <c r="Q541" s="31" t="s">
        <v>116</v>
      </c>
      <c r="R541" s="31" t="s">
        <v>431</v>
      </c>
      <c r="S541" s="31" t="s">
        <v>1605</v>
      </c>
      <c r="T541" s="31" t="s">
        <v>1561</v>
      </c>
      <c r="U541" s="31" t="s">
        <v>1601</v>
      </c>
      <c r="V541" s="31" t="s">
        <v>14</v>
      </c>
      <c r="W541" s="31" t="s">
        <v>14</v>
      </c>
      <c r="X541" s="31" t="s">
        <v>588</v>
      </c>
      <c r="Y541" s="31" t="s">
        <v>87</v>
      </c>
      <c r="Z541" s="31" t="s">
        <v>13</v>
      </c>
      <c r="AB541" s="31" t="s">
        <v>1606</v>
      </c>
    </row>
    <row r="542" spans="1:28" s="31" customFormat="1">
      <c r="A542" s="38" t="s">
        <v>48</v>
      </c>
      <c r="B542" t="s">
        <v>49</v>
      </c>
      <c r="C542" t="s">
        <v>1021</v>
      </c>
      <c r="D542" s="76"/>
      <c r="E542" s="3"/>
      <c r="F542" s="3"/>
      <c r="G542" s="3"/>
      <c r="H542" s="48"/>
      <c r="I542" s="99"/>
      <c r="J542" s="31" t="str">
        <f t="shared" si="16"/>
        <v>VegetationInspectionPoint.InspectionLocationOrAddress</v>
      </c>
      <c r="K542" s="31" t="b">
        <f t="shared" si="17"/>
        <v>1</v>
      </c>
      <c r="L542" s="101">
        <f>_xlfn.XLOOKUP(J542,'Field Complete (Q1 2026)'!H:H,'Field Complete (Q1 2026)'!F:F,"")</f>
        <v>1</v>
      </c>
      <c r="M542" s="31" t="s">
        <v>49</v>
      </c>
      <c r="N542" s="31">
        <v>10</v>
      </c>
      <c r="O542" s="31" t="s">
        <v>1021</v>
      </c>
      <c r="P542" s="31" t="s">
        <v>1537</v>
      </c>
      <c r="Q542" s="31" t="s">
        <v>1023</v>
      </c>
      <c r="S542" s="31" t="s">
        <v>1024</v>
      </c>
      <c r="T542" s="31" t="s">
        <v>13</v>
      </c>
      <c r="V542" s="31" t="s">
        <v>14</v>
      </c>
      <c r="W542" s="31" t="s">
        <v>14</v>
      </c>
      <c r="X542" s="31" t="s">
        <v>107</v>
      </c>
      <c r="Y542" s="31" t="s">
        <v>87</v>
      </c>
      <c r="Z542" s="31" t="s">
        <v>13</v>
      </c>
      <c r="AB542" s="31" t="s">
        <v>1607</v>
      </c>
    </row>
    <row r="543" spans="1:28" s="31" customFormat="1">
      <c r="A543" s="38" t="s">
        <v>48</v>
      </c>
      <c r="B543" t="s">
        <v>49</v>
      </c>
      <c r="C543" t="s">
        <v>1608</v>
      </c>
      <c r="D543" s="76"/>
      <c r="E543" s="3"/>
      <c r="F543" s="3"/>
      <c r="G543" s="3"/>
      <c r="H543" s="48"/>
      <c r="I543" s="99"/>
      <c r="J543" s="31" t="str">
        <f t="shared" si="16"/>
        <v>VegetationInspectionPoint.IsTree</v>
      </c>
      <c r="K543" s="31" t="b">
        <f t="shared" si="17"/>
        <v>1</v>
      </c>
      <c r="L543" s="101">
        <f>_xlfn.XLOOKUP(J543,'Field Complete (Q1 2026)'!H:H,'Field Complete (Q1 2026)'!F:F,"")</f>
        <v>1</v>
      </c>
      <c r="M543" s="31" t="s">
        <v>49</v>
      </c>
      <c r="N543" s="31">
        <v>11</v>
      </c>
      <c r="O543" s="31" t="s">
        <v>1608</v>
      </c>
      <c r="P543" s="31" t="s">
        <v>1609</v>
      </c>
      <c r="Q543" s="31" t="s">
        <v>558</v>
      </c>
      <c r="R543" s="31" t="s">
        <v>742</v>
      </c>
      <c r="S543" s="31" t="s">
        <v>1610</v>
      </c>
      <c r="T543" s="31" t="s">
        <v>13</v>
      </c>
      <c r="V543" s="31" t="s">
        <v>14</v>
      </c>
      <c r="W543" s="31" t="s">
        <v>14</v>
      </c>
      <c r="X543" s="31" t="s">
        <v>15</v>
      </c>
      <c r="Y543" s="31" t="s">
        <v>95</v>
      </c>
      <c r="Z543" s="31" t="s">
        <v>13</v>
      </c>
      <c r="AB543" s="31" t="s">
        <v>1611</v>
      </c>
    </row>
    <row r="544" spans="1:28" s="31" customFormat="1">
      <c r="A544" s="38" t="s">
        <v>48</v>
      </c>
      <c r="B544" t="s">
        <v>49</v>
      </c>
      <c r="C544" t="s">
        <v>1612</v>
      </c>
      <c r="D544" s="76"/>
      <c r="E544" s="3"/>
      <c r="F544" s="3"/>
      <c r="G544" s="3"/>
      <c r="H544" s="48"/>
      <c r="I544" s="99"/>
      <c r="J544" s="31" t="str">
        <f t="shared" si="16"/>
        <v>VegetationInspectionPoint.VegetationGenus</v>
      </c>
      <c r="K544" s="31" t="b">
        <f t="shared" si="17"/>
        <v>1</v>
      </c>
      <c r="L544" s="101">
        <f>_xlfn.XLOOKUP(J544,'Field Complete (Q1 2026)'!H:H,'Field Complete (Q1 2026)'!F:F,"")</f>
        <v>0.89070000000000005</v>
      </c>
      <c r="M544" s="31" t="s">
        <v>49</v>
      </c>
      <c r="N544" s="31">
        <v>12</v>
      </c>
      <c r="O544" s="31" t="s">
        <v>1612</v>
      </c>
      <c r="P544" s="31" t="s">
        <v>1613</v>
      </c>
      <c r="Q544" s="31" t="s">
        <v>116</v>
      </c>
      <c r="S544" s="31" t="s">
        <v>1614</v>
      </c>
      <c r="T544" s="31" t="s">
        <v>13</v>
      </c>
      <c r="V544" s="31" t="s">
        <v>14</v>
      </c>
      <c r="W544" s="31" t="s">
        <v>14</v>
      </c>
      <c r="X544" s="31" t="s">
        <v>15</v>
      </c>
      <c r="Y544" s="31" t="s">
        <v>95</v>
      </c>
      <c r="Z544" s="31" t="s">
        <v>13</v>
      </c>
      <c r="AB544" s="31" t="s">
        <v>1615</v>
      </c>
    </row>
    <row r="545" spans="1:28" s="31" customFormat="1">
      <c r="A545" s="38" t="s">
        <v>48</v>
      </c>
      <c r="B545" t="s">
        <v>49</v>
      </c>
      <c r="C545" t="s">
        <v>1616</v>
      </c>
      <c r="D545" s="76"/>
      <c r="E545" s="3"/>
      <c r="F545" s="3"/>
      <c r="G545" s="3"/>
      <c r="H545" s="48"/>
      <c r="I545" s="99"/>
      <c r="J545" s="31" t="str">
        <f t="shared" si="16"/>
        <v>VegetationInspectionPoint.VegetationSpecies</v>
      </c>
      <c r="K545" s="31" t="b">
        <f t="shared" si="17"/>
        <v>1</v>
      </c>
      <c r="L545" s="101">
        <f>_xlfn.XLOOKUP(J545,'Field Complete (Q1 2026)'!H:H,'Field Complete (Q1 2026)'!F:F,"")</f>
        <v>0.86780000000000002</v>
      </c>
      <c r="M545" s="31" t="s">
        <v>49</v>
      </c>
      <c r="N545" s="31">
        <v>13</v>
      </c>
      <c r="O545" s="31" t="s">
        <v>1616</v>
      </c>
      <c r="P545" s="31" t="s">
        <v>1617</v>
      </c>
      <c r="Q545" s="31" t="s">
        <v>116</v>
      </c>
      <c r="S545" s="31" t="s">
        <v>1618</v>
      </c>
      <c r="T545" s="31" t="s">
        <v>13</v>
      </c>
      <c r="V545" s="31" t="s">
        <v>14</v>
      </c>
      <c r="W545" s="31" t="s">
        <v>14</v>
      </c>
      <c r="X545" s="31" t="s">
        <v>15</v>
      </c>
      <c r="Y545" s="31" t="s">
        <v>95</v>
      </c>
      <c r="Z545" s="31" t="s">
        <v>13</v>
      </c>
      <c r="AB545" s="31" t="s">
        <v>1619</v>
      </c>
    </row>
    <row r="546" spans="1:28" s="31" customFormat="1">
      <c r="A546" s="38" t="s">
        <v>48</v>
      </c>
      <c r="B546" t="s">
        <v>49</v>
      </c>
      <c r="C546" t="s">
        <v>1620</v>
      </c>
      <c r="D546" s="76"/>
      <c r="E546" s="3"/>
      <c r="F546" s="3"/>
      <c r="G546" s="3"/>
      <c r="H546" s="48"/>
      <c r="I546" s="99"/>
      <c r="J546" s="31" t="str">
        <f t="shared" si="16"/>
        <v>VegetationInspectionPoint.VegetationCommonName</v>
      </c>
      <c r="K546" s="31" t="b">
        <f t="shared" si="17"/>
        <v>1</v>
      </c>
      <c r="L546" s="101">
        <f>_xlfn.XLOOKUP(J546,'Field Complete (Q1 2026)'!H:H,'Field Complete (Q1 2026)'!F:F,"")</f>
        <v>0.89529999999999998</v>
      </c>
      <c r="M546" s="31" t="s">
        <v>49</v>
      </c>
      <c r="N546" s="31">
        <v>14</v>
      </c>
      <c r="O546" s="31" t="s">
        <v>1620</v>
      </c>
      <c r="P546" s="31" t="s">
        <v>1621</v>
      </c>
      <c r="Q546" s="31" t="s">
        <v>83</v>
      </c>
      <c r="S546" s="31" t="s">
        <v>1622</v>
      </c>
      <c r="T546" s="31" t="s">
        <v>13</v>
      </c>
      <c r="V546" s="31" t="s">
        <v>14</v>
      </c>
      <c r="W546" s="31" t="s">
        <v>14</v>
      </c>
      <c r="X546" s="31" t="s">
        <v>15</v>
      </c>
      <c r="Y546" s="31" t="s">
        <v>95</v>
      </c>
      <c r="Z546" s="31" t="s">
        <v>13</v>
      </c>
      <c r="AB546" s="31" t="s">
        <v>1623</v>
      </c>
    </row>
    <row r="547" spans="1:28" s="31" customFormat="1">
      <c r="A547" s="38" t="s">
        <v>48</v>
      </c>
      <c r="B547" t="s">
        <v>49</v>
      </c>
      <c r="C547" t="s">
        <v>1624</v>
      </c>
      <c r="D547" s="76"/>
      <c r="E547" s="3"/>
      <c r="F547" s="3"/>
      <c r="G547" s="3"/>
      <c r="H547" s="48"/>
      <c r="I547" s="99"/>
      <c r="J547" s="31" t="str">
        <f t="shared" si="16"/>
        <v>VegetationInspectionPoint.TreeHeight</v>
      </c>
      <c r="K547" s="31" t="b">
        <f t="shared" si="17"/>
        <v>1</v>
      </c>
      <c r="L547" s="101">
        <f>_xlfn.XLOOKUP(J547,'Field Complete (Q1 2026)'!H:H,'Field Complete (Q1 2026)'!F:F,"")</f>
        <v>0.89629999999999999</v>
      </c>
      <c r="M547" s="31" t="s">
        <v>49</v>
      </c>
      <c r="N547" s="31">
        <v>15</v>
      </c>
      <c r="O547" s="31" t="s">
        <v>1624</v>
      </c>
      <c r="P547" s="31" t="s">
        <v>1625</v>
      </c>
      <c r="Q547" s="31" t="s">
        <v>198</v>
      </c>
      <c r="S547" s="31" t="s">
        <v>1626</v>
      </c>
      <c r="T547" s="31" t="s">
        <v>13</v>
      </c>
      <c r="V547" s="31" t="s">
        <v>14</v>
      </c>
      <c r="W547" s="31" t="s">
        <v>14</v>
      </c>
      <c r="X547" s="31" t="s">
        <v>15</v>
      </c>
      <c r="Y547" s="31" t="s">
        <v>95</v>
      </c>
      <c r="Z547" s="31" t="s">
        <v>13</v>
      </c>
      <c r="AB547" s="31" t="s">
        <v>1627</v>
      </c>
    </row>
    <row r="548" spans="1:28" s="31" customFormat="1">
      <c r="A548" s="38" t="s">
        <v>48</v>
      </c>
      <c r="B548" t="s">
        <v>49</v>
      </c>
      <c r="C548" t="s">
        <v>1628</v>
      </c>
      <c r="D548" s="76"/>
      <c r="E548" s="3"/>
      <c r="F548" s="3"/>
      <c r="G548" s="3"/>
      <c r="H548" s="48"/>
      <c r="I548" s="99"/>
      <c r="J548" s="31" t="str">
        <f t="shared" si="16"/>
        <v>VegetationInspectionPoint.TreeDiameter</v>
      </c>
      <c r="K548" s="31" t="b">
        <f t="shared" si="17"/>
        <v>1</v>
      </c>
      <c r="L548" s="101">
        <f>_xlfn.XLOOKUP(J548,'Field Complete (Q1 2026)'!H:H,'Field Complete (Q1 2026)'!F:F,"")</f>
        <v>0.89629999999999999</v>
      </c>
      <c r="M548" s="31" t="s">
        <v>49</v>
      </c>
      <c r="N548" s="31">
        <v>16</v>
      </c>
      <c r="O548" s="31" t="s">
        <v>1628</v>
      </c>
      <c r="P548" s="31" t="s">
        <v>1629</v>
      </c>
      <c r="Q548" s="31" t="s">
        <v>198</v>
      </c>
      <c r="S548" s="31" t="s">
        <v>1630</v>
      </c>
      <c r="T548" s="31" t="s">
        <v>13</v>
      </c>
      <c r="V548" s="31" t="s">
        <v>14</v>
      </c>
      <c r="W548" s="31" t="s">
        <v>14</v>
      </c>
      <c r="X548" s="31" t="s">
        <v>15</v>
      </c>
      <c r="Y548" s="31" t="s">
        <v>95</v>
      </c>
      <c r="Z548" s="31" t="s">
        <v>13</v>
      </c>
      <c r="AB548" s="31" t="s">
        <v>1631</v>
      </c>
    </row>
    <row r="549" spans="1:28" s="31" customFormat="1">
      <c r="A549" s="38" t="s">
        <v>48</v>
      </c>
      <c r="B549" t="s">
        <v>49</v>
      </c>
      <c r="C549" t="s">
        <v>1632</v>
      </c>
      <c r="D549" s="76"/>
      <c r="E549" s="3"/>
      <c r="F549" s="3"/>
      <c r="G549" s="3"/>
      <c r="H549" s="48"/>
      <c r="I549" s="99"/>
      <c r="J549" s="31" t="str">
        <f t="shared" si="16"/>
        <v>VegetationInspectionPoint.TreeDistance</v>
      </c>
      <c r="K549" s="31" t="b">
        <f t="shared" si="17"/>
        <v>1</v>
      </c>
      <c r="L549" s="101">
        <f>_xlfn.XLOOKUP(J549,'Field Complete (Q1 2026)'!H:H,'Field Complete (Q1 2026)'!F:F,"")</f>
        <v>0.89580000000000004</v>
      </c>
      <c r="M549" s="31" t="s">
        <v>49</v>
      </c>
      <c r="N549" s="31">
        <v>17</v>
      </c>
      <c r="O549" s="31" t="s">
        <v>1632</v>
      </c>
      <c r="P549" s="31" t="s">
        <v>1633</v>
      </c>
      <c r="Q549" s="31" t="s">
        <v>198</v>
      </c>
      <c r="S549" s="31" t="s">
        <v>1634</v>
      </c>
      <c r="T549" s="31" t="s">
        <v>13</v>
      </c>
      <c r="V549" s="31" t="s">
        <v>14</v>
      </c>
      <c r="W549" s="31" t="s">
        <v>14</v>
      </c>
      <c r="X549" s="31" t="s">
        <v>15</v>
      </c>
      <c r="Y549" s="31" t="s">
        <v>95</v>
      </c>
      <c r="Z549" s="31" t="s">
        <v>13</v>
      </c>
      <c r="AB549" s="31" t="s">
        <v>1635</v>
      </c>
    </row>
    <row r="550" spans="1:28" s="31" customFormat="1">
      <c r="A550" s="38" t="s">
        <v>48</v>
      </c>
      <c r="B550" t="s">
        <v>49</v>
      </c>
      <c r="C550" t="s">
        <v>1636</v>
      </c>
      <c r="D550" s="76"/>
      <c r="E550" s="3"/>
      <c r="F550" s="3"/>
      <c r="G550" s="3"/>
      <c r="H550" s="48"/>
      <c r="I550" s="99"/>
      <c r="J550" s="31" t="str">
        <f t="shared" si="16"/>
        <v>VegetationInspectionPoint.DangerTree</v>
      </c>
      <c r="K550" s="31" t="b">
        <f t="shared" si="17"/>
        <v>1</v>
      </c>
      <c r="L550" s="101">
        <f>_xlfn.XLOOKUP(J550,'Field Complete (Q1 2026)'!H:H,'Field Complete (Q1 2026)'!F:F,"")</f>
        <v>0.93540000000000001</v>
      </c>
      <c r="M550" s="31" t="s">
        <v>49</v>
      </c>
      <c r="N550" s="31">
        <v>18</v>
      </c>
      <c r="O550" s="31" t="s">
        <v>1636</v>
      </c>
      <c r="P550" s="31" t="s">
        <v>1637</v>
      </c>
      <c r="Q550" s="31" t="s">
        <v>558</v>
      </c>
      <c r="R550" s="31" t="s">
        <v>742</v>
      </c>
      <c r="S550" s="31" t="s">
        <v>1638</v>
      </c>
      <c r="T550" s="31" t="s">
        <v>13</v>
      </c>
      <c r="V550" s="31" t="s">
        <v>14</v>
      </c>
      <c r="W550" s="31" t="s">
        <v>14</v>
      </c>
      <c r="X550" s="31" t="s">
        <v>15</v>
      </c>
      <c r="Y550" s="31" t="s">
        <v>95</v>
      </c>
      <c r="AB550" s="31" t="s">
        <v>1639</v>
      </c>
    </row>
    <row r="551" spans="1:28" s="31" customFormat="1">
      <c r="A551" s="38" t="s">
        <v>48</v>
      </c>
      <c r="B551" t="s">
        <v>49</v>
      </c>
      <c r="C551" t="s">
        <v>1026</v>
      </c>
      <c r="D551" s="76"/>
      <c r="E551" s="3"/>
      <c r="F551" s="3"/>
      <c r="G551" s="3"/>
      <c r="H551" s="48"/>
      <c r="I551" s="99"/>
      <c r="J551" s="31" t="str">
        <f t="shared" si="16"/>
        <v>VegetationInspectionPoint.WMPInitiative</v>
      </c>
      <c r="K551" s="31" t="b">
        <f t="shared" si="17"/>
        <v>1</v>
      </c>
      <c r="L551" s="101">
        <f>_xlfn.XLOOKUP(J551,'Field Complete (Q1 2026)'!H:H,'Field Complete (Q1 2026)'!F:F,"")</f>
        <v>1</v>
      </c>
      <c r="M551" s="31" t="s">
        <v>49</v>
      </c>
      <c r="N551" s="31">
        <v>19</v>
      </c>
      <c r="O551" s="31" t="s">
        <v>1026</v>
      </c>
      <c r="P551" s="31" t="s">
        <v>1027</v>
      </c>
      <c r="Q551" s="31" t="s">
        <v>1028</v>
      </c>
      <c r="S551" s="31" t="s">
        <v>1029</v>
      </c>
      <c r="T551" s="31" t="s">
        <v>13</v>
      </c>
      <c r="U551" s="31" t="s">
        <v>1640</v>
      </c>
      <c r="V551" s="31" t="s">
        <v>14</v>
      </c>
      <c r="W551" s="31" t="s">
        <v>14</v>
      </c>
      <c r="X551" s="31" t="s">
        <v>107</v>
      </c>
      <c r="Y551" s="31" t="s">
        <v>95</v>
      </c>
      <c r="Z551" s="31" t="s">
        <v>13</v>
      </c>
      <c r="AB551" s="31" t="s">
        <v>1641</v>
      </c>
    </row>
    <row r="552" spans="1:28" s="31" customFormat="1">
      <c r="A552" s="38" t="s">
        <v>48</v>
      </c>
      <c r="B552" t="s">
        <v>49</v>
      </c>
      <c r="C552" t="s">
        <v>1031</v>
      </c>
      <c r="D552" s="76"/>
      <c r="E552" s="3"/>
      <c r="F552" s="3"/>
      <c r="G552" s="3"/>
      <c r="H552" s="48"/>
      <c r="I552" s="99"/>
      <c r="J552" s="31" t="str">
        <f t="shared" si="16"/>
        <v>VegetationInspectionPoint.WMPActivity</v>
      </c>
      <c r="K552" s="31" t="b">
        <f t="shared" si="17"/>
        <v>1</v>
      </c>
      <c r="L552" s="101">
        <f>_xlfn.XLOOKUP(J552,'Field Complete (Q1 2026)'!H:H,'Field Complete (Q1 2026)'!F:F,"")</f>
        <v>1</v>
      </c>
      <c r="M552" s="31" t="s">
        <v>49</v>
      </c>
      <c r="N552" s="31">
        <v>20</v>
      </c>
      <c r="O552" s="31" t="s">
        <v>1031</v>
      </c>
      <c r="P552" s="31" t="s">
        <v>1032</v>
      </c>
      <c r="Q552" s="31" t="s">
        <v>1028</v>
      </c>
      <c r="S552" s="31" t="s">
        <v>1204</v>
      </c>
      <c r="T552" s="31" t="s">
        <v>13</v>
      </c>
      <c r="V552" s="31" t="s">
        <v>14</v>
      </c>
      <c r="W552" s="31" t="s">
        <v>14</v>
      </c>
      <c r="X552" s="31" t="s">
        <v>107</v>
      </c>
      <c r="Y552" s="31" t="s">
        <v>95</v>
      </c>
      <c r="AB552" s="31" t="s">
        <v>1642</v>
      </c>
    </row>
    <row r="553" spans="1:28" s="31" customFormat="1">
      <c r="A553" s="38" t="s">
        <v>48</v>
      </c>
      <c r="B553" t="s">
        <v>49</v>
      </c>
      <c r="C553" t="s">
        <v>1035</v>
      </c>
      <c r="D553" s="76"/>
      <c r="E553" s="3"/>
      <c r="F553" s="3"/>
      <c r="G553" s="3"/>
      <c r="H553" s="48"/>
      <c r="I553" s="99"/>
      <c r="J553" s="31" t="str">
        <f t="shared" si="16"/>
        <v>VegetationInspectionPoint.ActivityDescription</v>
      </c>
      <c r="K553" s="31" t="b">
        <f t="shared" si="17"/>
        <v>1</v>
      </c>
      <c r="L553" s="101">
        <f>_xlfn.XLOOKUP(J553,'Field Complete (Q1 2026)'!H:H,'Field Complete (Q1 2026)'!F:F,"")</f>
        <v>1</v>
      </c>
      <c r="M553" s="31" t="s">
        <v>49</v>
      </c>
      <c r="N553" s="31">
        <v>21</v>
      </c>
      <c r="O553" s="31" t="s">
        <v>1035</v>
      </c>
      <c r="P553" s="31" t="s">
        <v>1036</v>
      </c>
      <c r="Q553" s="31" t="s">
        <v>1028</v>
      </c>
      <c r="S553" s="31" t="s">
        <v>1037</v>
      </c>
      <c r="T553" s="31" t="s">
        <v>13</v>
      </c>
      <c r="V553" s="31" t="s">
        <v>14</v>
      </c>
      <c r="W553" s="31" t="s">
        <v>14</v>
      </c>
      <c r="X553" s="31" t="s">
        <v>107</v>
      </c>
      <c r="Y553" s="31" t="s">
        <v>95</v>
      </c>
      <c r="AB553" s="31" t="s">
        <v>1643</v>
      </c>
    </row>
    <row r="554" spans="1:28" s="31" customFormat="1">
      <c r="A554" s="38" t="s">
        <v>48</v>
      </c>
      <c r="B554" t="s">
        <v>49</v>
      </c>
      <c r="C554" t="s">
        <v>1039</v>
      </c>
      <c r="D554" s="76"/>
      <c r="E554" s="3"/>
      <c r="F554" s="3"/>
      <c r="G554" s="3"/>
      <c r="H554" s="48"/>
      <c r="I554" s="99"/>
      <c r="J554" s="31" t="str">
        <f t="shared" si="16"/>
        <v>VegetationInspectionPoint.InspectionProgramName</v>
      </c>
      <c r="K554" s="31" t="b">
        <f t="shared" si="17"/>
        <v>1</v>
      </c>
      <c r="L554" s="101">
        <f>_xlfn.XLOOKUP(J554,'Field Complete (Q1 2026)'!H:H,'Field Complete (Q1 2026)'!F:F,"")</f>
        <v>1</v>
      </c>
      <c r="M554" s="31" t="s">
        <v>49</v>
      </c>
      <c r="N554" s="31">
        <v>22</v>
      </c>
      <c r="O554" s="31" t="s">
        <v>1039</v>
      </c>
      <c r="P554" s="31" t="s">
        <v>1040</v>
      </c>
      <c r="Q554" s="31" t="s">
        <v>1023</v>
      </c>
      <c r="S554" s="31" t="s">
        <v>1208</v>
      </c>
      <c r="T554" s="31" t="s">
        <v>13</v>
      </c>
      <c r="U554" s="31" t="s">
        <v>1644</v>
      </c>
      <c r="V554" s="31" t="s">
        <v>1645</v>
      </c>
      <c r="W554" s="31" t="s">
        <v>14</v>
      </c>
      <c r="X554" s="31" t="s">
        <v>107</v>
      </c>
      <c r="Y554" s="31" t="s">
        <v>95</v>
      </c>
      <c r="AB554" s="31" t="s">
        <v>1646</v>
      </c>
    </row>
    <row r="555" spans="1:28" s="31" customFormat="1">
      <c r="A555" s="38" t="s">
        <v>48</v>
      </c>
      <c r="B555" t="s">
        <v>49</v>
      </c>
      <c r="C555" t="s">
        <v>1043</v>
      </c>
      <c r="D555" s="76"/>
      <c r="E555" s="3"/>
      <c r="F555" s="3"/>
      <c r="G555" s="3"/>
      <c r="H555" s="48"/>
      <c r="I555" s="99"/>
      <c r="J555" s="31" t="str">
        <f t="shared" si="16"/>
        <v>VegetationInspectionPoint.WMPSection</v>
      </c>
      <c r="K555" s="31" t="b">
        <f t="shared" si="17"/>
        <v>1</v>
      </c>
      <c r="L555" s="101">
        <f>_xlfn.XLOOKUP(J555,'Field Complete (Q1 2026)'!H:H,'Field Complete (Q1 2026)'!F:F,"")</f>
        <v>1</v>
      </c>
      <c r="M555" s="31" t="s">
        <v>49</v>
      </c>
      <c r="N555" s="31">
        <v>23</v>
      </c>
      <c r="O555" s="31" t="s">
        <v>1043</v>
      </c>
      <c r="P555" s="31" t="s">
        <v>1044</v>
      </c>
      <c r="Q555" s="31" t="s">
        <v>1011</v>
      </c>
      <c r="S555" s="31" t="s">
        <v>1045</v>
      </c>
      <c r="T555" s="31" t="s">
        <v>13</v>
      </c>
      <c r="U555" s="31" t="s">
        <v>1647</v>
      </c>
      <c r="V555" s="31" t="s">
        <v>1645</v>
      </c>
      <c r="W555" s="31" t="s">
        <v>14</v>
      </c>
      <c r="X555" s="31" t="s">
        <v>107</v>
      </c>
      <c r="Y555" s="31" t="s">
        <v>95</v>
      </c>
      <c r="Z555" s="31" t="s">
        <v>13</v>
      </c>
      <c r="AB555" s="31" t="s">
        <v>1648</v>
      </c>
    </row>
    <row r="556" spans="1:28" s="31" customFormat="1">
      <c r="A556" s="38" t="s">
        <v>48</v>
      </c>
      <c r="B556" t="s">
        <v>49</v>
      </c>
      <c r="C556" t="s">
        <v>1047</v>
      </c>
      <c r="D556" s="76"/>
      <c r="E556" s="3"/>
      <c r="F556" s="3"/>
      <c r="G556" s="3"/>
      <c r="H556" s="48"/>
      <c r="I556" s="99"/>
      <c r="J556" s="31" t="str">
        <f t="shared" si="16"/>
        <v>VegetationInspectionPoint.UnitsRepresented</v>
      </c>
      <c r="K556" s="31" t="b">
        <f t="shared" si="17"/>
        <v>1</v>
      </c>
      <c r="L556" s="101">
        <f>_xlfn.XLOOKUP(J556,'Field Complete (Q1 2026)'!H:H,'Field Complete (Q1 2026)'!F:F,"")</f>
        <v>1</v>
      </c>
      <c r="M556" s="31" t="s">
        <v>49</v>
      </c>
      <c r="N556" s="31">
        <v>24</v>
      </c>
      <c r="O556" s="31" t="s">
        <v>1047</v>
      </c>
      <c r="P556" s="31" t="s">
        <v>1048</v>
      </c>
      <c r="Q556" s="31" t="s">
        <v>136</v>
      </c>
      <c r="S556" s="31" t="s">
        <v>1356</v>
      </c>
      <c r="T556" s="31" t="s">
        <v>13</v>
      </c>
      <c r="V556" s="31" t="s">
        <v>14</v>
      </c>
      <c r="W556" s="31" t="s">
        <v>14</v>
      </c>
      <c r="X556" s="31" t="s">
        <v>107</v>
      </c>
      <c r="Y556" s="31" t="s">
        <v>95</v>
      </c>
      <c r="Z556" s="31" t="s">
        <v>13</v>
      </c>
      <c r="AB556" s="31" t="s">
        <v>1649</v>
      </c>
    </row>
    <row r="557" spans="1:28" s="31" customFormat="1">
      <c r="A557" s="38" t="s">
        <v>48</v>
      </c>
      <c r="B557" t="s">
        <v>49</v>
      </c>
      <c r="C557" t="s">
        <v>1051</v>
      </c>
      <c r="D557" s="76"/>
      <c r="E557" s="3"/>
      <c r="F557" s="3"/>
      <c r="G557" s="3"/>
      <c r="H557" s="48"/>
      <c r="I557" s="99"/>
      <c r="J557" s="31" t="str">
        <f t="shared" si="16"/>
        <v>VegetationInspectionPoint.InspectionStartDate</v>
      </c>
      <c r="K557" s="31" t="b">
        <f t="shared" si="17"/>
        <v>1</v>
      </c>
      <c r="L557" s="101">
        <f>_xlfn.XLOOKUP(J557,'Field Complete (Q1 2026)'!H:H,'Field Complete (Q1 2026)'!F:F,"")</f>
        <v>1</v>
      </c>
      <c r="M557" s="31" t="s">
        <v>49</v>
      </c>
      <c r="N557" s="31">
        <v>25</v>
      </c>
      <c r="O557" s="31" t="s">
        <v>1051</v>
      </c>
      <c r="P557" s="31" t="s">
        <v>1052</v>
      </c>
      <c r="Q557" s="31" t="s">
        <v>175</v>
      </c>
      <c r="S557" s="31" t="s">
        <v>1549</v>
      </c>
      <c r="T557" s="31" t="s">
        <v>13</v>
      </c>
      <c r="V557" s="31" t="s">
        <v>14</v>
      </c>
      <c r="W557" s="31" t="s">
        <v>14</v>
      </c>
      <c r="X557" s="31" t="s">
        <v>15</v>
      </c>
      <c r="Y557" s="31" t="s">
        <v>95</v>
      </c>
      <c r="Z557" s="31" t="s">
        <v>87</v>
      </c>
      <c r="AB557" s="31" t="s">
        <v>1650</v>
      </c>
    </row>
    <row r="558" spans="1:28" s="31" customFormat="1">
      <c r="A558" s="38" t="s">
        <v>48</v>
      </c>
      <c r="B558" t="s">
        <v>49</v>
      </c>
      <c r="C558" t="s">
        <v>1055</v>
      </c>
      <c r="D558" s="76"/>
      <c r="E558" s="3"/>
      <c r="F558" s="3"/>
      <c r="G558" s="3"/>
      <c r="H558" s="48"/>
      <c r="I558" s="99"/>
      <c r="J558" s="31" t="str">
        <f t="shared" si="16"/>
        <v>VegetationInspectionPoint.InspectionEndDate</v>
      </c>
      <c r="K558" s="31" t="b">
        <f t="shared" si="17"/>
        <v>1</v>
      </c>
      <c r="L558" s="101">
        <f>_xlfn.XLOOKUP(J558,'Field Complete (Q1 2026)'!H:H,'Field Complete (Q1 2026)'!F:F,"")</f>
        <v>1</v>
      </c>
      <c r="M558" s="31" t="s">
        <v>49</v>
      </c>
      <c r="N558" s="31">
        <v>26</v>
      </c>
      <c r="O558" s="31" t="s">
        <v>1055</v>
      </c>
      <c r="P558" s="31" t="s">
        <v>1056</v>
      </c>
      <c r="Q558" s="31" t="s">
        <v>175</v>
      </c>
      <c r="S558" s="31" t="s">
        <v>1551</v>
      </c>
      <c r="T558" s="31" t="s">
        <v>13</v>
      </c>
      <c r="V558" s="31" t="s">
        <v>14</v>
      </c>
      <c r="W558" s="31" t="s">
        <v>14</v>
      </c>
      <c r="X558" s="31" t="s">
        <v>15</v>
      </c>
      <c r="Y558" s="31" t="s">
        <v>95</v>
      </c>
      <c r="Z558" s="31" t="s">
        <v>87</v>
      </c>
      <c r="AB558" s="31" t="s">
        <v>1651</v>
      </c>
    </row>
    <row r="559" spans="1:28" s="31" customFormat="1">
      <c r="A559" s="38" t="s">
        <v>48</v>
      </c>
      <c r="B559" t="s">
        <v>49</v>
      </c>
      <c r="C559" t="s">
        <v>1070</v>
      </c>
      <c r="D559" s="76"/>
      <c r="E559" s="3"/>
      <c r="F559" s="3"/>
      <c r="G559" s="3"/>
      <c r="H559" s="48"/>
      <c r="I559" s="99"/>
      <c r="J559" s="31" t="str">
        <f t="shared" si="16"/>
        <v>VegetationInspectionPoint.InspectionType</v>
      </c>
      <c r="K559" s="31" t="b">
        <f t="shared" si="17"/>
        <v>1</v>
      </c>
      <c r="L559" s="101">
        <f>_xlfn.XLOOKUP(J559,'Field Complete (Q1 2026)'!H:H,'Field Complete (Q1 2026)'!F:F,"")</f>
        <v>1</v>
      </c>
      <c r="M559" s="31" t="s">
        <v>49</v>
      </c>
      <c r="N559" s="31">
        <v>27</v>
      </c>
      <c r="O559" s="31" t="s">
        <v>1070</v>
      </c>
      <c r="P559" s="31" t="s">
        <v>1071</v>
      </c>
      <c r="Q559" s="31" t="s">
        <v>83</v>
      </c>
      <c r="R559" s="31" t="s">
        <v>1553</v>
      </c>
      <c r="S559" s="31" t="s">
        <v>1554</v>
      </c>
      <c r="T559" s="31" t="s">
        <v>13</v>
      </c>
      <c r="V559" s="31" t="s">
        <v>14</v>
      </c>
      <c r="W559" s="31" t="s">
        <v>14</v>
      </c>
      <c r="X559" s="31" t="s">
        <v>15</v>
      </c>
      <c r="Y559" s="31" t="s">
        <v>95</v>
      </c>
      <c r="AB559" s="31" t="s">
        <v>1652</v>
      </c>
    </row>
    <row r="560" spans="1:28" s="31" customFormat="1">
      <c r="A560" s="38" t="s">
        <v>48</v>
      </c>
      <c r="B560" t="s">
        <v>49</v>
      </c>
      <c r="C560" t="s">
        <v>1075</v>
      </c>
      <c r="D560" s="76"/>
      <c r="E560" s="3"/>
      <c r="F560" s="3"/>
      <c r="G560" s="3"/>
      <c r="H560" s="48"/>
      <c r="I560" s="99"/>
      <c r="J560" s="31" t="str">
        <f t="shared" si="16"/>
        <v>VegetationInspectionPoint.InspectionTypeComment</v>
      </c>
      <c r="K560" s="31" t="b">
        <f t="shared" si="17"/>
        <v>1</v>
      </c>
      <c r="L560" s="101">
        <f>_xlfn.XLOOKUP(J560,'Field Complete (Q1 2026)'!H:H,'Field Complete (Q1 2026)'!F:F,"")</f>
        <v>1</v>
      </c>
      <c r="M560" s="31" t="s">
        <v>49</v>
      </c>
      <c r="N560" s="31">
        <v>28</v>
      </c>
      <c r="O560" s="31" t="s">
        <v>1075</v>
      </c>
      <c r="P560" s="31" t="s">
        <v>1076</v>
      </c>
      <c r="Q560" s="31" t="s">
        <v>1028</v>
      </c>
      <c r="S560" s="31" t="s">
        <v>1557</v>
      </c>
      <c r="T560" s="31" t="s">
        <v>13</v>
      </c>
      <c r="V560" s="31" t="s">
        <v>14</v>
      </c>
      <c r="W560" s="31" t="s">
        <v>14</v>
      </c>
      <c r="X560" s="31" t="s">
        <v>15</v>
      </c>
      <c r="Y560" s="31" t="s">
        <v>95</v>
      </c>
      <c r="AB560" s="31" t="s">
        <v>1653</v>
      </c>
    </row>
    <row r="561" spans="1:28" s="31" customFormat="1">
      <c r="A561" s="38" t="s">
        <v>48</v>
      </c>
      <c r="B561" t="s">
        <v>49</v>
      </c>
      <c r="C561" t="s">
        <v>1059</v>
      </c>
      <c r="D561" s="76"/>
      <c r="E561" s="3"/>
      <c r="F561" s="3"/>
      <c r="G561" s="3"/>
      <c r="H561" s="48"/>
      <c r="I561" s="99"/>
      <c r="J561" s="31" t="str">
        <f t="shared" si="16"/>
        <v>VegetationInspectionPoint.PerformedBy</v>
      </c>
      <c r="K561" s="31" t="b">
        <f t="shared" si="17"/>
        <v>1</v>
      </c>
      <c r="L561" s="101">
        <f>_xlfn.XLOOKUP(J561,'Field Complete (Q1 2026)'!H:H,'Field Complete (Q1 2026)'!F:F,"")</f>
        <v>0.80120000000000002</v>
      </c>
      <c r="M561" s="31" t="s">
        <v>49</v>
      </c>
      <c r="N561" s="31">
        <v>29</v>
      </c>
      <c r="O561" s="31" t="s">
        <v>1059</v>
      </c>
      <c r="P561" s="31" t="s">
        <v>1060</v>
      </c>
      <c r="Q561" s="31" t="s">
        <v>116</v>
      </c>
      <c r="R561" s="31" t="s">
        <v>1061</v>
      </c>
      <c r="S561" s="31" t="s">
        <v>1062</v>
      </c>
      <c r="T561" s="31" t="s">
        <v>13</v>
      </c>
      <c r="V561" s="31" t="s">
        <v>14</v>
      </c>
      <c r="W561" s="31" t="s">
        <v>14</v>
      </c>
      <c r="X561" s="31" t="s">
        <v>15</v>
      </c>
      <c r="Y561" s="31" t="s">
        <v>95</v>
      </c>
      <c r="Z561" s="31" t="s">
        <v>13</v>
      </c>
      <c r="AB561" s="31" t="s">
        <v>1654</v>
      </c>
    </row>
    <row r="562" spans="1:28" s="31" customFormat="1">
      <c r="A562" s="38" t="s">
        <v>48</v>
      </c>
      <c r="B562" t="s">
        <v>49</v>
      </c>
      <c r="C562" t="s">
        <v>1065</v>
      </c>
      <c r="D562" s="76"/>
      <c r="E562" s="3"/>
      <c r="F562" s="3"/>
      <c r="G562" s="3"/>
      <c r="H562" s="48"/>
      <c r="I562" s="99"/>
      <c r="J562" s="31" t="str">
        <f t="shared" si="16"/>
        <v>VegetationInspectionPoint.PerformedByComment</v>
      </c>
      <c r="K562" s="31" t="b">
        <f t="shared" si="17"/>
        <v>1</v>
      </c>
      <c r="L562" s="101">
        <f>_xlfn.XLOOKUP(J562,'Field Complete (Q1 2026)'!H:H,'Field Complete (Q1 2026)'!F:F,"")</f>
        <v>0</v>
      </c>
      <c r="M562" s="31" t="s">
        <v>49</v>
      </c>
      <c r="N562" s="31">
        <v>30</v>
      </c>
      <c r="O562" s="31" t="s">
        <v>1065</v>
      </c>
      <c r="P562" s="31" t="s">
        <v>1066</v>
      </c>
      <c r="Q562" s="31" t="s">
        <v>83</v>
      </c>
      <c r="S562" s="31" t="s">
        <v>1067</v>
      </c>
      <c r="T562" s="31" t="s">
        <v>1561</v>
      </c>
      <c r="V562" s="31" t="s">
        <v>14</v>
      </c>
      <c r="W562" s="31" t="s">
        <v>14</v>
      </c>
      <c r="X562" s="31" t="s">
        <v>15</v>
      </c>
      <c r="Y562" s="31" t="s">
        <v>95</v>
      </c>
      <c r="Z562" s="31" t="s">
        <v>13</v>
      </c>
      <c r="AB562" s="31" t="s">
        <v>1655</v>
      </c>
    </row>
    <row r="563" spans="1:28" s="31" customFormat="1">
      <c r="A563" s="38" t="s">
        <v>48</v>
      </c>
      <c r="B563" t="s">
        <v>49</v>
      </c>
      <c r="C563" t="s">
        <v>1564</v>
      </c>
      <c r="D563" s="76"/>
      <c r="E563" s="3"/>
      <c r="F563" s="3"/>
      <c r="G563" s="3"/>
      <c r="H563" s="48"/>
      <c r="I563" s="99"/>
      <c r="J563" s="31" t="str">
        <f t="shared" si="16"/>
        <v>VegetationInspectionPoint.CommercialHarvest</v>
      </c>
      <c r="K563" s="31" t="b">
        <f t="shared" si="17"/>
        <v>1</v>
      </c>
      <c r="L563" s="101">
        <f>_xlfn.XLOOKUP(J563,'Field Complete (Q1 2026)'!H:H,'Field Complete (Q1 2026)'!F:F,"")</f>
        <v>1</v>
      </c>
      <c r="M563" s="31" t="s">
        <v>49</v>
      </c>
      <c r="N563" s="31">
        <v>31</v>
      </c>
      <c r="O563" s="31" t="s">
        <v>1564</v>
      </c>
      <c r="P563" s="31" t="s">
        <v>1565</v>
      </c>
      <c r="Q563" s="31" t="s">
        <v>558</v>
      </c>
      <c r="R563" s="31" t="s">
        <v>742</v>
      </c>
      <c r="S563" s="31" t="s">
        <v>1566</v>
      </c>
      <c r="T563" s="31" t="s">
        <v>13</v>
      </c>
      <c r="V563" s="31" t="s">
        <v>14</v>
      </c>
      <c r="W563" s="31" t="s">
        <v>14</v>
      </c>
      <c r="X563" s="31" t="s">
        <v>15</v>
      </c>
      <c r="Y563" s="31" t="s">
        <v>95</v>
      </c>
      <c r="Z563" s="31" t="s">
        <v>87</v>
      </c>
      <c r="AB563" s="31" t="s">
        <v>1656</v>
      </c>
    </row>
    <row r="564" spans="1:28" s="31" customFormat="1">
      <c r="A564" s="38" t="s">
        <v>48</v>
      </c>
      <c r="B564" t="s">
        <v>49</v>
      </c>
      <c r="C564" t="s">
        <v>1568</v>
      </c>
      <c r="D564" s="76"/>
      <c r="E564" s="3"/>
      <c r="F564" s="3"/>
      <c r="G564" s="3"/>
      <c r="H564" s="48"/>
      <c r="I564" s="99"/>
      <c r="J564" s="31" t="str">
        <f t="shared" si="16"/>
        <v>VegetationInspectionPoint.TreeTrimCount</v>
      </c>
      <c r="K564" s="31" t="b">
        <f t="shared" si="17"/>
        <v>1</v>
      </c>
      <c r="L564" s="101">
        <f>_xlfn.XLOOKUP(J564,'Field Complete (Q1 2026)'!H:H,'Field Complete (Q1 2026)'!F:F,"")</f>
        <v>1</v>
      </c>
      <c r="M564" s="31" t="s">
        <v>49</v>
      </c>
      <c r="N564" s="31">
        <v>32</v>
      </c>
      <c r="O564" s="31" t="s">
        <v>1568</v>
      </c>
      <c r="P564" s="31" t="s">
        <v>1569</v>
      </c>
      <c r="Q564" s="31" t="s">
        <v>198</v>
      </c>
      <c r="S564" s="31" t="s">
        <v>1657</v>
      </c>
      <c r="T564" s="31" t="s">
        <v>13</v>
      </c>
      <c r="V564" s="31" t="s">
        <v>1645</v>
      </c>
      <c r="W564" s="31" t="s">
        <v>14</v>
      </c>
      <c r="X564" s="31" t="s">
        <v>15</v>
      </c>
      <c r="Y564" s="31" t="s">
        <v>95</v>
      </c>
      <c r="Z564" s="31" t="s">
        <v>87</v>
      </c>
      <c r="AB564" s="31" t="s">
        <v>1658</v>
      </c>
    </row>
    <row r="565" spans="1:28" s="31" customFormat="1">
      <c r="A565" s="38" t="s">
        <v>48</v>
      </c>
      <c r="B565" t="s">
        <v>49</v>
      </c>
      <c r="C565" t="s">
        <v>1573</v>
      </c>
      <c r="D565" s="76"/>
      <c r="E565" s="3"/>
      <c r="F565" s="3"/>
      <c r="G565" s="3"/>
      <c r="H565" s="48"/>
      <c r="I565" s="99"/>
      <c r="J565" s="31" t="str">
        <f t="shared" si="16"/>
        <v>VegetationInspectionPoint.TreeRemovalCount</v>
      </c>
      <c r="K565" s="31" t="b">
        <f t="shared" si="17"/>
        <v>1</v>
      </c>
      <c r="L565" s="101">
        <f>_xlfn.XLOOKUP(J565,'Field Complete (Q1 2026)'!H:H,'Field Complete (Q1 2026)'!F:F,"")</f>
        <v>1</v>
      </c>
      <c r="M565" s="31" t="s">
        <v>49</v>
      </c>
      <c r="N565" s="31">
        <v>33</v>
      </c>
      <c r="O565" s="31" t="s">
        <v>1573</v>
      </c>
      <c r="P565" s="31" t="s">
        <v>1574</v>
      </c>
      <c r="Q565" s="31" t="s">
        <v>198</v>
      </c>
      <c r="S565" s="31" t="s">
        <v>1659</v>
      </c>
      <c r="T565" s="31" t="s">
        <v>13</v>
      </c>
      <c r="V565" s="31" t="s">
        <v>14</v>
      </c>
      <c r="W565" s="31" t="s">
        <v>14</v>
      </c>
      <c r="X565" s="31" t="s">
        <v>15</v>
      </c>
      <c r="Y565" s="31" t="s">
        <v>95</v>
      </c>
      <c r="Z565" s="31" t="s">
        <v>13</v>
      </c>
      <c r="AB565" s="31" t="s">
        <v>1660</v>
      </c>
    </row>
    <row r="566" spans="1:28" s="31" customFormat="1">
      <c r="A566" s="38" t="s">
        <v>48</v>
      </c>
      <c r="B566" t="s">
        <v>49</v>
      </c>
      <c r="C566" t="s">
        <v>1080</v>
      </c>
      <c r="D566" s="76"/>
      <c r="E566" s="3"/>
      <c r="F566" s="3"/>
      <c r="G566" s="3"/>
      <c r="H566" s="48"/>
      <c r="I566" s="99"/>
      <c r="J566" s="31" t="str">
        <f t="shared" si="16"/>
        <v>VegetationInspectionPoint.InspectionComment</v>
      </c>
      <c r="K566" s="31" t="b">
        <f t="shared" si="17"/>
        <v>1</v>
      </c>
      <c r="L566" s="101">
        <f>_xlfn.XLOOKUP(J566,'Field Complete (Q1 2026)'!H:H,'Field Complete (Q1 2026)'!F:F,"")</f>
        <v>0.47689999999999999</v>
      </c>
      <c r="M566" s="31" t="s">
        <v>49</v>
      </c>
      <c r="N566" s="31">
        <v>34</v>
      </c>
      <c r="O566" s="31" t="s">
        <v>1080</v>
      </c>
      <c r="P566" s="31" t="s">
        <v>1081</v>
      </c>
      <c r="Q566" s="31" t="s">
        <v>1023</v>
      </c>
      <c r="S566" s="31" t="s">
        <v>1577</v>
      </c>
      <c r="T566" s="31" t="s">
        <v>13</v>
      </c>
      <c r="V566" s="31" t="s">
        <v>14</v>
      </c>
      <c r="W566" s="31" t="s">
        <v>14</v>
      </c>
      <c r="X566" s="31" t="s">
        <v>1085</v>
      </c>
      <c r="Y566" s="31" t="s">
        <v>87</v>
      </c>
      <c r="Z566" s="31" t="s">
        <v>87</v>
      </c>
      <c r="AB566" s="31" t="s">
        <v>1661</v>
      </c>
    </row>
    <row r="567" spans="1:28" s="31" customFormat="1">
      <c r="A567" s="38" t="s">
        <v>48</v>
      </c>
      <c r="B567" t="s">
        <v>49</v>
      </c>
      <c r="C567" t="s">
        <v>1101</v>
      </c>
      <c r="D567" s="76"/>
      <c r="E567" s="3"/>
      <c r="F567" s="3"/>
      <c r="G567" s="3"/>
      <c r="H567" s="48"/>
      <c r="I567" s="99"/>
      <c r="J567" s="31" t="str">
        <f t="shared" si="16"/>
        <v>VegetationInspectionPoint.InspectionMethod</v>
      </c>
      <c r="K567" s="31" t="b">
        <f t="shared" si="17"/>
        <v>1</v>
      </c>
      <c r="L567" s="101">
        <f>_xlfn.XLOOKUP(J567,'Field Complete (Q1 2026)'!H:H,'Field Complete (Q1 2026)'!F:F,"")</f>
        <v>0.80120000000000002</v>
      </c>
      <c r="M567" s="31" t="s">
        <v>49</v>
      </c>
      <c r="N567" s="31">
        <v>35</v>
      </c>
      <c r="O567" s="31" t="s">
        <v>1101</v>
      </c>
      <c r="P567" s="31" t="s">
        <v>1102</v>
      </c>
      <c r="Q567" s="31" t="s">
        <v>1023</v>
      </c>
      <c r="R567" s="31" t="s">
        <v>1103</v>
      </c>
      <c r="S567" s="31" t="s">
        <v>1662</v>
      </c>
      <c r="T567" s="31" t="s">
        <v>13</v>
      </c>
      <c r="U567" s="31" t="s">
        <v>1663</v>
      </c>
      <c r="V567" s="31" t="s">
        <v>14</v>
      </c>
      <c r="W567" s="31" t="s">
        <v>14</v>
      </c>
      <c r="X567" s="31" t="s">
        <v>15</v>
      </c>
      <c r="Y567" s="31" t="s">
        <v>95</v>
      </c>
      <c r="Z567" s="31" t="s">
        <v>87</v>
      </c>
      <c r="AB567" s="31" t="s">
        <v>1664</v>
      </c>
    </row>
    <row r="568" spans="1:28" s="31" customFormat="1">
      <c r="A568" s="38" t="s">
        <v>48</v>
      </c>
      <c r="B568" t="s">
        <v>49</v>
      </c>
      <c r="C568" t="s">
        <v>1107</v>
      </c>
      <c r="D568" s="76"/>
      <c r="E568" s="3"/>
      <c r="F568" s="3"/>
      <c r="G568" s="3"/>
      <c r="H568" s="48"/>
      <c r="I568" s="99"/>
      <c r="J568" s="31" t="str">
        <f t="shared" si="16"/>
        <v>VegetationInspectionPoint.InspectionMethodComment</v>
      </c>
      <c r="K568" s="31" t="b">
        <f t="shared" si="17"/>
        <v>1</v>
      </c>
      <c r="L568" s="101">
        <f>_xlfn.XLOOKUP(J568,'Field Complete (Q1 2026)'!H:H,'Field Complete (Q1 2026)'!F:F,"")</f>
        <v>0</v>
      </c>
      <c r="M568" s="31" t="s">
        <v>49</v>
      </c>
      <c r="N568" s="31">
        <v>36</v>
      </c>
      <c r="O568" s="31" t="s">
        <v>1107</v>
      </c>
      <c r="P568" s="31" t="s">
        <v>1108</v>
      </c>
      <c r="Q568" s="31" t="s">
        <v>1023</v>
      </c>
      <c r="S568" s="31" t="s">
        <v>1665</v>
      </c>
      <c r="T568" s="31" t="s">
        <v>1561</v>
      </c>
      <c r="U568" s="31" t="s">
        <v>1666</v>
      </c>
      <c r="V568" s="31" t="s">
        <v>14</v>
      </c>
      <c r="W568" s="31" t="s">
        <v>14</v>
      </c>
      <c r="X568" s="31" t="s">
        <v>15</v>
      </c>
      <c r="Y568" s="31" t="s">
        <v>87</v>
      </c>
      <c r="Z568" s="31" t="s">
        <v>87</v>
      </c>
      <c r="AB568" s="31" t="s">
        <v>1667</v>
      </c>
    </row>
    <row r="569" spans="1:28" s="31" customFormat="1">
      <c r="A569" s="38" t="s">
        <v>48</v>
      </c>
      <c r="B569" t="s">
        <v>49</v>
      </c>
      <c r="C569" t="s">
        <v>1112</v>
      </c>
      <c r="D569" s="76"/>
      <c r="E569" s="3"/>
      <c r="F569" s="3"/>
      <c r="G569" s="3"/>
      <c r="H569" s="48"/>
      <c r="I569" s="99"/>
      <c r="J569" s="31" t="str">
        <f t="shared" si="16"/>
        <v>VegetationInspectionPoint.DataCaptureSensorType</v>
      </c>
      <c r="K569" s="31" t="b">
        <f t="shared" si="17"/>
        <v>1</v>
      </c>
      <c r="L569" s="101">
        <f>_xlfn.XLOOKUP(J569,'Field Complete (Q1 2026)'!H:H,'Field Complete (Q1 2026)'!F:F,"")</f>
        <v>1</v>
      </c>
      <c r="M569" s="31" t="s">
        <v>49</v>
      </c>
      <c r="N569" s="31">
        <v>37</v>
      </c>
      <c r="O569" s="31" t="s">
        <v>1112</v>
      </c>
      <c r="P569" s="31" t="s">
        <v>1113</v>
      </c>
      <c r="Q569" s="31" t="s">
        <v>116</v>
      </c>
      <c r="R569" s="31" t="s">
        <v>1114</v>
      </c>
      <c r="S569" s="31" t="s">
        <v>1115</v>
      </c>
      <c r="T569" s="31" t="s">
        <v>13</v>
      </c>
      <c r="U569" s="31" t="s">
        <v>1668</v>
      </c>
      <c r="V569" s="31" t="s">
        <v>14</v>
      </c>
      <c r="W569" s="31" t="s">
        <v>14</v>
      </c>
      <c r="X569" s="31" t="s">
        <v>15</v>
      </c>
      <c r="Y569" s="31" t="s">
        <v>95</v>
      </c>
      <c r="Z569" s="31" t="s">
        <v>87</v>
      </c>
      <c r="AB569" s="31" t="s">
        <v>1669</v>
      </c>
    </row>
    <row r="570" spans="1:28" s="31" customFormat="1">
      <c r="A570" s="38" t="s">
        <v>48</v>
      </c>
      <c r="B570" t="s">
        <v>49</v>
      </c>
      <c r="C570" t="s">
        <v>1117</v>
      </c>
      <c r="D570" s="76"/>
      <c r="E570" s="3"/>
      <c r="F570" s="3"/>
      <c r="G570" s="3"/>
      <c r="H570" s="48"/>
      <c r="I570" s="99"/>
      <c r="J570" s="31" t="str">
        <f t="shared" si="16"/>
        <v>VegetationInspectionPoint.DataCaptureSensorTypeComment</v>
      </c>
      <c r="K570" s="31" t="b">
        <f t="shared" si="17"/>
        <v>1</v>
      </c>
      <c r="L570" s="101">
        <f>_xlfn.XLOOKUP(J570,'Field Complete (Q1 2026)'!H:H,'Field Complete (Q1 2026)'!F:F,"")</f>
        <v>0</v>
      </c>
      <c r="M570" s="31" t="s">
        <v>49</v>
      </c>
      <c r="N570" s="31">
        <v>38</v>
      </c>
      <c r="O570" s="31" t="s">
        <v>1117</v>
      </c>
      <c r="P570" s="31" t="s">
        <v>1118</v>
      </c>
      <c r="Q570" s="31" t="s">
        <v>83</v>
      </c>
      <c r="S570" s="31" t="s">
        <v>1119</v>
      </c>
      <c r="T570" s="31" t="s">
        <v>1561</v>
      </c>
      <c r="U570" s="31" t="s">
        <v>1670</v>
      </c>
      <c r="V570" s="31" t="s">
        <v>14</v>
      </c>
      <c r="W570" s="31" t="s">
        <v>14</v>
      </c>
      <c r="X570" s="31" t="s">
        <v>15</v>
      </c>
      <c r="Y570" s="31" t="s">
        <v>87</v>
      </c>
      <c r="Z570" s="31" t="s">
        <v>87</v>
      </c>
      <c r="AB570" s="31" t="s">
        <v>1671</v>
      </c>
    </row>
    <row r="571" spans="1:28" s="31" customFormat="1">
      <c r="A571" s="40" t="s">
        <v>48</v>
      </c>
      <c r="B571" s="13" t="s">
        <v>49</v>
      </c>
      <c r="C571" s="13" t="s">
        <v>400</v>
      </c>
      <c r="D571" s="77"/>
      <c r="E571" s="54"/>
      <c r="F571" s="54"/>
      <c r="G571" s="54"/>
      <c r="H571" s="55"/>
      <c r="I571" s="99"/>
      <c r="J571" s="31" t="str">
        <f t="shared" si="16"/>
        <v>VegetationInspectionPoint.HFTDClass</v>
      </c>
      <c r="K571" s="31" t="b">
        <f t="shared" si="17"/>
        <v>1</v>
      </c>
      <c r="L571" s="101">
        <f>_xlfn.XLOOKUP(J571,'Field Complete (Q1 2026)'!H:H,'Field Complete (Q1 2026)'!F:F,"")</f>
        <v>1</v>
      </c>
      <c r="M571" s="31" t="s">
        <v>49</v>
      </c>
      <c r="N571" s="31">
        <v>39</v>
      </c>
      <c r="O571" s="31" t="s">
        <v>400</v>
      </c>
      <c r="P571" s="31" t="s">
        <v>401</v>
      </c>
      <c r="Q571" s="31" t="s">
        <v>100</v>
      </c>
      <c r="R571" s="31" t="s">
        <v>402</v>
      </c>
      <c r="S571" s="31" t="s">
        <v>1672</v>
      </c>
      <c r="T571" s="31" t="s">
        <v>13</v>
      </c>
      <c r="V571" s="31" t="s">
        <v>14</v>
      </c>
      <c r="W571" s="31" t="s">
        <v>14</v>
      </c>
      <c r="X571" s="31" t="s">
        <v>15</v>
      </c>
      <c r="Y571" s="31" t="s">
        <v>95</v>
      </c>
      <c r="Z571" s="31" t="s">
        <v>13</v>
      </c>
      <c r="AB571" s="31" t="s">
        <v>1673</v>
      </c>
    </row>
    <row r="572" spans="1:28" s="31" customFormat="1">
      <c r="A572" s="62" t="s">
        <v>48</v>
      </c>
      <c r="B572" s="18" t="s">
        <v>51</v>
      </c>
      <c r="C572" s="18" t="s">
        <v>1522</v>
      </c>
      <c r="D572" s="75"/>
      <c r="E572" s="52"/>
      <c r="F572" s="52"/>
      <c r="G572" s="52"/>
      <c r="H572" s="53"/>
      <c r="I572" s="99"/>
      <c r="J572" s="31" t="str">
        <f t="shared" si="16"/>
        <v>VegetationInspectionPolygon.VmiID</v>
      </c>
      <c r="K572" s="31" t="b">
        <f t="shared" si="17"/>
        <v>1</v>
      </c>
      <c r="L572" s="101" t="str">
        <f>_xlfn.XLOOKUP(J572,'Field Complete (Q1 2026)'!H:H,'Field Complete (Q1 2026)'!F:F,"")</f>
        <v/>
      </c>
      <c r="M572" s="31" t="s">
        <v>51</v>
      </c>
      <c r="N572" s="31">
        <v>1</v>
      </c>
      <c r="O572" s="31" t="s">
        <v>1522</v>
      </c>
      <c r="P572" s="31" t="s">
        <v>1523</v>
      </c>
      <c r="Q572" s="31" t="s">
        <v>83</v>
      </c>
      <c r="S572" s="31" t="s">
        <v>1674</v>
      </c>
      <c r="T572" s="31" t="s">
        <v>15</v>
      </c>
      <c r="U572" s="31" t="s">
        <v>1191</v>
      </c>
      <c r="V572" s="31" t="s">
        <v>1675</v>
      </c>
      <c r="W572" s="31" t="s">
        <v>1675</v>
      </c>
      <c r="X572" s="31" t="s">
        <v>588</v>
      </c>
      <c r="Y572" s="31" t="s">
        <v>14</v>
      </c>
      <c r="Z572" s="31" t="s">
        <v>15</v>
      </c>
      <c r="AB572" s="31" t="s">
        <v>1676</v>
      </c>
    </row>
    <row r="573" spans="1:28" s="31" customFormat="1">
      <c r="A573" s="63" t="s">
        <v>48</v>
      </c>
      <c r="B573" s="29" t="s">
        <v>51</v>
      </c>
      <c r="C573" s="29" t="s">
        <v>98</v>
      </c>
      <c r="D573" s="76"/>
      <c r="E573" s="3"/>
      <c r="F573" s="3"/>
      <c r="G573" s="3"/>
      <c r="H573" s="48"/>
      <c r="I573" s="99"/>
      <c r="J573" s="31" t="str">
        <f t="shared" si="16"/>
        <v>VegetationInspectionPolygon.UtilityID</v>
      </c>
      <c r="K573" s="31" t="b">
        <f t="shared" si="17"/>
        <v>1</v>
      </c>
      <c r="L573" s="101" t="str">
        <f>_xlfn.XLOOKUP(J573,'Field Complete (Q1 2026)'!H:H,'Field Complete (Q1 2026)'!F:F,"")</f>
        <v/>
      </c>
      <c r="M573" s="31" t="s">
        <v>51</v>
      </c>
      <c r="N573" s="31">
        <v>2</v>
      </c>
      <c r="O573" s="31" t="s">
        <v>98</v>
      </c>
      <c r="P573" s="31" t="s">
        <v>99</v>
      </c>
      <c r="Q573" s="31" t="s">
        <v>100</v>
      </c>
      <c r="R573" s="31" t="s">
        <v>101</v>
      </c>
      <c r="S573" s="31" t="s">
        <v>102</v>
      </c>
      <c r="T573" s="31" t="s">
        <v>15</v>
      </c>
      <c r="U573" s="31" t="s">
        <v>1191</v>
      </c>
      <c r="V573" s="31" t="s">
        <v>1675</v>
      </c>
      <c r="W573" s="31" t="s">
        <v>1675</v>
      </c>
      <c r="X573" s="31" t="s">
        <v>15</v>
      </c>
      <c r="Y573" s="31" t="s">
        <v>14</v>
      </c>
      <c r="Z573" s="31" t="s">
        <v>15</v>
      </c>
      <c r="AB573" s="31" t="s">
        <v>1677</v>
      </c>
    </row>
    <row r="574" spans="1:28" s="31" customFormat="1">
      <c r="A574" s="63" t="s">
        <v>48</v>
      </c>
      <c r="B574" s="29" t="s">
        <v>51</v>
      </c>
      <c r="C574" s="29" t="s">
        <v>1005</v>
      </c>
      <c r="D574" s="76"/>
      <c r="E574" s="3"/>
      <c r="F574" s="3"/>
      <c r="G574" s="3"/>
      <c r="H574" s="48"/>
      <c r="I574" s="99"/>
      <c r="J574" s="31" t="str">
        <f t="shared" si="16"/>
        <v>VegetationInspectionPolygon.UMATID</v>
      </c>
      <c r="K574" s="31" t="b">
        <f t="shared" si="17"/>
        <v>1</v>
      </c>
      <c r="L574" s="101" t="str">
        <f>_xlfn.XLOOKUP(J574,'Field Complete (Q1 2026)'!H:H,'Field Complete (Q1 2026)'!F:F,"")</f>
        <v/>
      </c>
      <c r="M574" s="31" t="s">
        <v>51</v>
      </c>
      <c r="N574" s="31">
        <v>3</v>
      </c>
      <c r="O574" s="31" t="s">
        <v>1005</v>
      </c>
      <c r="P574" s="31" t="s">
        <v>1006</v>
      </c>
      <c r="Q574" s="31" t="s">
        <v>83</v>
      </c>
      <c r="S574" s="31" t="s">
        <v>1194</v>
      </c>
      <c r="T574" s="31" t="s">
        <v>15</v>
      </c>
      <c r="U574" s="31" t="s">
        <v>1191</v>
      </c>
      <c r="V574" s="31" t="s">
        <v>1675</v>
      </c>
      <c r="W574" s="31" t="s">
        <v>1675</v>
      </c>
      <c r="X574" s="31" t="s">
        <v>588</v>
      </c>
      <c r="Y574" s="31" t="s">
        <v>14</v>
      </c>
      <c r="Z574" s="31" t="s">
        <v>13</v>
      </c>
      <c r="AB574" s="31" t="s">
        <v>1678</v>
      </c>
    </row>
    <row r="575" spans="1:28" s="31" customFormat="1">
      <c r="A575" s="63" t="s">
        <v>48</v>
      </c>
      <c r="B575" s="29" t="s">
        <v>51</v>
      </c>
      <c r="C575" s="29" t="s">
        <v>1009</v>
      </c>
      <c r="D575" s="78"/>
      <c r="E575" s="65"/>
      <c r="F575" s="65"/>
      <c r="G575" s="65"/>
      <c r="H575" s="66"/>
      <c r="I575" s="99"/>
      <c r="J575" s="31" t="str">
        <f t="shared" si="16"/>
        <v>VegetationInspectionPolygon.ActivityClass</v>
      </c>
      <c r="K575" s="31" t="b">
        <f t="shared" si="17"/>
        <v>1</v>
      </c>
      <c r="L575" s="101" t="str">
        <f>_xlfn.XLOOKUP(J575,'Field Complete (Q1 2026)'!H:H,'Field Complete (Q1 2026)'!F:F,"")</f>
        <v/>
      </c>
      <c r="M575" s="31" t="s">
        <v>51</v>
      </c>
      <c r="N575" s="31">
        <v>4</v>
      </c>
      <c r="O575" s="31" t="s">
        <v>1009</v>
      </c>
      <c r="P575" s="31" t="s">
        <v>1010</v>
      </c>
      <c r="Q575" s="31" t="s">
        <v>1011</v>
      </c>
      <c r="R575" s="31" t="s">
        <v>1012</v>
      </c>
      <c r="S575" s="31" t="s">
        <v>1013</v>
      </c>
      <c r="T575" s="31" t="s">
        <v>15</v>
      </c>
      <c r="U575" s="31" t="s">
        <v>1191</v>
      </c>
      <c r="V575" s="31" t="s">
        <v>1675</v>
      </c>
      <c r="W575" s="31" t="s">
        <v>1675</v>
      </c>
      <c r="X575" s="31" t="s">
        <v>15</v>
      </c>
      <c r="Y575" s="31" t="s">
        <v>14</v>
      </c>
      <c r="AB575" s="31" t="s">
        <v>1679</v>
      </c>
    </row>
    <row r="576" spans="1:28" s="31" customFormat="1">
      <c r="A576" s="63" t="s">
        <v>48</v>
      </c>
      <c r="B576" s="29" t="s">
        <v>51</v>
      </c>
      <c r="C576" s="29" t="s">
        <v>81</v>
      </c>
      <c r="D576" s="76"/>
      <c r="E576" s="3"/>
      <c r="F576" s="3"/>
      <c r="G576" s="3"/>
      <c r="H576" s="48"/>
      <c r="I576" s="99"/>
      <c r="J576" s="31" t="str">
        <f t="shared" si="16"/>
        <v>VegetationInspectionPolygon.SegmentID</v>
      </c>
      <c r="K576" s="31" t="b">
        <f t="shared" si="17"/>
        <v>1</v>
      </c>
      <c r="L576" s="101" t="str">
        <f>_xlfn.XLOOKUP(J576,'Field Complete (Q1 2026)'!H:H,'Field Complete (Q1 2026)'!F:F,"")</f>
        <v/>
      </c>
      <c r="M576" s="31" t="s">
        <v>51</v>
      </c>
      <c r="N576" s="31">
        <v>5</v>
      </c>
      <c r="O576" s="31" t="s">
        <v>81</v>
      </c>
      <c r="P576" s="31" t="s">
        <v>82</v>
      </c>
      <c r="Q576" s="31" t="s">
        <v>83</v>
      </c>
      <c r="S576" s="31" t="s">
        <v>1680</v>
      </c>
      <c r="T576" s="31" t="s">
        <v>15</v>
      </c>
      <c r="U576" s="31" t="s">
        <v>1191</v>
      </c>
      <c r="V576" s="31" t="s">
        <v>1675</v>
      </c>
      <c r="W576" s="31" t="s">
        <v>1675</v>
      </c>
      <c r="X576" s="31" t="s">
        <v>588</v>
      </c>
      <c r="Y576" s="31" t="s">
        <v>14</v>
      </c>
      <c r="AB576" s="31" t="s">
        <v>1681</v>
      </c>
    </row>
    <row r="577" spans="1:28" s="31" customFormat="1">
      <c r="A577" s="63" t="s">
        <v>48</v>
      </c>
      <c r="B577" s="29" t="s">
        <v>51</v>
      </c>
      <c r="C577" s="29" t="s">
        <v>89</v>
      </c>
      <c r="D577" s="76"/>
      <c r="E577" s="3"/>
      <c r="F577" s="3"/>
      <c r="G577" s="3"/>
      <c r="H577" s="48"/>
      <c r="I577" s="99"/>
      <c r="J577" s="31" t="str">
        <f t="shared" si="16"/>
        <v>VegetationInspectionPolygon.CircuitID</v>
      </c>
      <c r="K577" s="31" t="b">
        <f t="shared" si="17"/>
        <v>1</v>
      </c>
      <c r="L577" s="101" t="str">
        <f>_xlfn.XLOOKUP(J577,'Field Complete (Q1 2026)'!H:H,'Field Complete (Q1 2026)'!F:F,"")</f>
        <v/>
      </c>
      <c r="M577" s="31" t="s">
        <v>51</v>
      </c>
      <c r="N577" s="31">
        <v>6</v>
      </c>
      <c r="O577" s="31" t="s">
        <v>89</v>
      </c>
      <c r="P577" s="31" t="s">
        <v>90</v>
      </c>
      <c r="Q577" s="31" t="s">
        <v>83</v>
      </c>
      <c r="S577" s="31" t="s">
        <v>1682</v>
      </c>
      <c r="T577" s="31" t="s">
        <v>15</v>
      </c>
      <c r="U577" s="31" t="s">
        <v>1191</v>
      </c>
      <c r="V577" s="31" t="s">
        <v>1675</v>
      </c>
      <c r="W577" s="31" t="s">
        <v>1675</v>
      </c>
      <c r="X577" s="31" t="s">
        <v>588</v>
      </c>
      <c r="Y577" s="31" t="s">
        <v>14</v>
      </c>
      <c r="Z577" s="31" t="s">
        <v>13</v>
      </c>
      <c r="AB577" s="31" t="s">
        <v>1683</v>
      </c>
    </row>
    <row r="578" spans="1:28" s="31" customFormat="1">
      <c r="A578" s="63" t="s">
        <v>48</v>
      </c>
      <c r="B578" s="29" t="s">
        <v>51</v>
      </c>
      <c r="C578" s="29" t="s">
        <v>306</v>
      </c>
      <c r="D578" s="76"/>
      <c r="E578" s="3"/>
      <c r="F578" s="3"/>
      <c r="G578" s="3"/>
      <c r="H578" s="48"/>
      <c r="I578" s="99"/>
      <c r="J578" s="31" t="str">
        <f t="shared" si="16"/>
        <v>VegetationInspectionPolygon.LineClass</v>
      </c>
      <c r="K578" s="31" t="b">
        <f t="shared" si="17"/>
        <v>1</v>
      </c>
      <c r="L578" s="101" t="str">
        <f>_xlfn.XLOOKUP(J578,'Field Complete (Q1 2026)'!H:H,'Field Complete (Q1 2026)'!F:F,"")</f>
        <v/>
      </c>
      <c r="M578" s="31" t="s">
        <v>51</v>
      </c>
      <c r="N578" s="31">
        <v>7</v>
      </c>
      <c r="O578" s="31" t="s">
        <v>306</v>
      </c>
      <c r="P578" s="31" t="s">
        <v>307</v>
      </c>
      <c r="Q578" s="31" t="s">
        <v>116</v>
      </c>
      <c r="R578" s="31" t="s">
        <v>431</v>
      </c>
      <c r="S578" s="31" t="s">
        <v>1684</v>
      </c>
      <c r="T578" s="31" t="s">
        <v>15</v>
      </c>
      <c r="U578" s="31" t="s">
        <v>1191</v>
      </c>
      <c r="V578" s="31" t="s">
        <v>1675</v>
      </c>
      <c r="W578" s="31" t="s">
        <v>1675</v>
      </c>
      <c r="X578" s="31" t="s">
        <v>588</v>
      </c>
      <c r="Y578" s="31" t="s">
        <v>14</v>
      </c>
      <c r="Z578" s="31" t="s">
        <v>13</v>
      </c>
      <c r="AB578" s="31" t="s">
        <v>1685</v>
      </c>
    </row>
    <row r="579" spans="1:28" s="31" customFormat="1">
      <c r="A579" s="63" t="s">
        <v>48</v>
      </c>
      <c r="B579" s="29" t="s">
        <v>51</v>
      </c>
      <c r="C579" s="29" t="s">
        <v>373</v>
      </c>
      <c r="D579" s="76"/>
      <c r="E579" s="3"/>
      <c r="F579" s="3"/>
      <c r="G579" s="3"/>
      <c r="H579" s="48"/>
      <c r="I579" s="99"/>
      <c r="J579" s="31" t="str">
        <f t="shared" si="16"/>
        <v>VegetationInspectionPolygon.AssetID</v>
      </c>
      <c r="K579" s="31" t="b">
        <f t="shared" si="17"/>
        <v>1</v>
      </c>
      <c r="L579" s="101" t="str">
        <f>_xlfn.XLOOKUP(J579,'Field Complete (Q1 2026)'!H:H,'Field Complete (Q1 2026)'!F:F,"")</f>
        <v/>
      </c>
      <c r="M579" s="31" t="s">
        <v>51</v>
      </c>
      <c r="N579" s="31">
        <v>8</v>
      </c>
      <c r="O579" s="31" t="s">
        <v>373</v>
      </c>
      <c r="P579" s="31" t="s">
        <v>374</v>
      </c>
      <c r="Q579" s="31" t="s">
        <v>83</v>
      </c>
      <c r="S579" s="31" t="s">
        <v>1686</v>
      </c>
      <c r="T579" s="31" t="s">
        <v>15</v>
      </c>
      <c r="U579" s="31" t="s">
        <v>1191</v>
      </c>
      <c r="V579" s="31" t="s">
        <v>1675</v>
      </c>
      <c r="W579" s="31" t="s">
        <v>1675</v>
      </c>
      <c r="X579" s="31" t="s">
        <v>588</v>
      </c>
      <c r="Y579" s="31" t="s">
        <v>14</v>
      </c>
      <c r="Z579" s="31" t="s">
        <v>13</v>
      </c>
      <c r="AB579" s="31" t="s">
        <v>1687</v>
      </c>
    </row>
    <row r="580" spans="1:28" s="31" customFormat="1">
      <c r="A580" s="63" t="s">
        <v>48</v>
      </c>
      <c r="B580" s="29" t="s">
        <v>51</v>
      </c>
      <c r="C580" s="29" t="s">
        <v>386</v>
      </c>
      <c r="D580" s="76"/>
      <c r="E580" s="3"/>
      <c r="F580" s="3"/>
      <c r="G580" s="3"/>
      <c r="H580" s="48"/>
      <c r="I580" s="99"/>
      <c r="J580" s="31" t="str">
        <f t="shared" ref="J580:J643" si="18">CONCATENATE(SUBSTITUTE(B580," ",""),".",SUBSTITUTE(C580," ",""))</f>
        <v>VegetationInspectionPolygon.AssetFeature</v>
      </c>
      <c r="K580" s="31" t="b">
        <f t="shared" ref="K580:K643" si="19">J580=AB580</f>
        <v>1</v>
      </c>
      <c r="L580" s="101" t="str">
        <f>_xlfn.XLOOKUP(J580,'Field Complete (Q1 2026)'!H:H,'Field Complete (Q1 2026)'!F:F,"")</f>
        <v/>
      </c>
      <c r="M580" s="31" t="s">
        <v>51</v>
      </c>
      <c r="N580" s="31">
        <v>9</v>
      </c>
      <c r="O580" s="31" t="s">
        <v>386</v>
      </c>
      <c r="P580" s="31" t="s">
        <v>387</v>
      </c>
      <c r="Q580" s="31" t="s">
        <v>130</v>
      </c>
      <c r="R580" s="31" t="s">
        <v>1143</v>
      </c>
      <c r="S580" s="31" t="s">
        <v>1688</v>
      </c>
      <c r="T580" s="31" t="s">
        <v>15</v>
      </c>
      <c r="U580" s="31" t="s">
        <v>1191</v>
      </c>
      <c r="V580" s="31" t="s">
        <v>1675</v>
      </c>
      <c r="W580" s="31" t="s">
        <v>1675</v>
      </c>
      <c r="X580" s="31" t="s">
        <v>588</v>
      </c>
      <c r="Y580" s="31" t="s">
        <v>14</v>
      </c>
      <c r="Z580" s="31" t="s">
        <v>13</v>
      </c>
      <c r="AB580" s="31" t="s">
        <v>1689</v>
      </c>
    </row>
    <row r="581" spans="1:28" s="31" customFormat="1">
      <c r="A581" s="63" t="s">
        <v>48</v>
      </c>
      <c r="B581" s="29" t="s">
        <v>51</v>
      </c>
      <c r="C581" s="29" t="s">
        <v>1021</v>
      </c>
      <c r="D581" s="76"/>
      <c r="E581" s="3"/>
      <c r="F581" s="3"/>
      <c r="G581" s="3"/>
      <c r="H581" s="48"/>
      <c r="I581" s="99"/>
      <c r="J581" s="31" t="str">
        <f t="shared" si="18"/>
        <v>VegetationInspectionPolygon.InspectionLocationOrAddress</v>
      </c>
      <c r="K581" s="31" t="b">
        <f t="shared" si="19"/>
        <v>1</v>
      </c>
      <c r="L581" s="101" t="str">
        <f>_xlfn.XLOOKUP(J581,'Field Complete (Q1 2026)'!H:H,'Field Complete (Q1 2026)'!F:F,"")</f>
        <v/>
      </c>
      <c r="M581" s="31" t="s">
        <v>51</v>
      </c>
      <c r="N581" s="31">
        <v>10</v>
      </c>
      <c r="O581" s="31" t="s">
        <v>1021</v>
      </c>
      <c r="P581" s="31" t="s">
        <v>1022</v>
      </c>
      <c r="Q581" s="31" t="s">
        <v>1023</v>
      </c>
      <c r="S581" s="31" t="s">
        <v>1024</v>
      </c>
      <c r="T581" s="31" t="s">
        <v>15</v>
      </c>
      <c r="U581" s="31" t="s">
        <v>1191</v>
      </c>
      <c r="V581" s="31" t="s">
        <v>1675</v>
      </c>
      <c r="W581" s="31" t="s">
        <v>1675</v>
      </c>
      <c r="X581" s="31" t="s">
        <v>588</v>
      </c>
      <c r="Y581" s="31" t="s">
        <v>14</v>
      </c>
      <c r="Z581" s="31" t="s">
        <v>13</v>
      </c>
      <c r="AB581" s="31" t="s">
        <v>1690</v>
      </c>
    </row>
    <row r="582" spans="1:28" s="31" customFormat="1">
      <c r="A582" s="63" t="s">
        <v>48</v>
      </c>
      <c r="B582" s="29" t="s">
        <v>51</v>
      </c>
      <c r="C582" s="29" t="s">
        <v>1026</v>
      </c>
      <c r="D582" s="76"/>
      <c r="E582" s="3"/>
      <c r="F582" s="3"/>
      <c r="G582" s="3"/>
      <c r="H582" s="48"/>
      <c r="I582" s="99"/>
      <c r="J582" s="31" t="str">
        <f t="shared" si="18"/>
        <v>VegetationInspectionPolygon.WMPInitiative</v>
      </c>
      <c r="K582" s="31" t="b">
        <f t="shared" si="19"/>
        <v>1</v>
      </c>
      <c r="L582" s="101" t="str">
        <f>_xlfn.XLOOKUP(J582,'Field Complete (Q1 2026)'!H:H,'Field Complete (Q1 2026)'!F:F,"")</f>
        <v/>
      </c>
      <c r="M582" s="31" t="s">
        <v>51</v>
      </c>
      <c r="N582" s="31">
        <v>11</v>
      </c>
      <c r="O582" s="31" t="s">
        <v>1026</v>
      </c>
      <c r="P582" s="31" t="s">
        <v>1027</v>
      </c>
      <c r="Q582" s="31" t="s">
        <v>1028</v>
      </c>
      <c r="S582" s="31" t="s">
        <v>1029</v>
      </c>
      <c r="T582" s="31" t="s">
        <v>15</v>
      </c>
      <c r="U582" s="31" t="s">
        <v>1191</v>
      </c>
      <c r="V582" s="31" t="s">
        <v>1675</v>
      </c>
      <c r="W582" s="31" t="s">
        <v>1675</v>
      </c>
      <c r="X582" s="31" t="s">
        <v>588</v>
      </c>
      <c r="Y582" s="31" t="s">
        <v>14</v>
      </c>
      <c r="Z582" s="31" t="s">
        <v>13</v>
      </c>
      <c r="AB582" s="31" t="s">
        <v>1691</v>
      </c>
    </row>
    <row r="583" spans="1:28" s="31" customFormat="1">
      <c r="A583" s="63" t="s">
        <v>48</v>
      </c>
      <c r="B583" s="29" t="s">
        <v>51</v>
      </c>
      <c r="C583" s="29" t="s">
        <v>1031</v>
      </c>
      <c r="D583" s="76"/>
      <c r="E583" s="3"/>
      <c r="F583" s="3"/>
      <c r="G583" s="3"/>
      <c r="H583" s="48"/>
      <c r="I583" s="99"/>
      <c r="J583" s="31" t="str">
        <f t="shared" si="18"/>
        <v>VegetationInspectionPolygon.WMPActivity</v>
      </c>
      <c r="K583" s="31" t="b">
        <f t="shared" si="19"/>
        <v>1</v>
      </c>
      <c r="L583" s="101" t="str">
        <f>_xlfn.XLOOKUP(J583,'Field Complete (Q1 2026)'!H:H,'Field Complete (Q1 2026)'!F:F,"")</f>
        <v/>
      </c>
      <c r="M583" s="31" t="s">
        <v>51</v>
      </c>
      <c r="N583" s="31">
        <v>12</v>
      </c>
      <c r="O583" s="31" t="s">
        <v>1031</v>
      </c>
      <c r="P583" s="31" t="s">
        <v>1032</v>
      </c>
      <c r="Q583" s="31" t="s">
        <v>1028</v>
      </c>
      <c r="S583" s="31" t="s">
        <v>1204</v>
      </c>
      <c r="T583" s="31" t="s">
        <v>15</v>
      </c>
      <c r="U583" s="31" t="s">
        <v>1191</v>
      </c>
      <c r="V583" s="31" t="s">
        <v>1675</v>
      </c>
      <c r="W583" s="31" t="s">
        <v>1675</v>
      </c>
      <c r="X583" s="31" t="s">
        <v>588</v>
      </c>
      <c r="Y583" s="31" t="s">
        <v>14</v>
      </c>
      <c r="AB583" s="31" t="s">
        <v>1692</v>
      </c>
    </row>
    <row r="584" spans="1:28" s="31" customFormat="1">
      <c r="A584" s="63" t="s">
        <v>48</v>
      </c>
      <c r="B584" s="29" t="s">
        <v>51</v>
      </c>
      <c r="C584" s="29" t="s">
        <v>1035</v>
      </c>
      <c r="D584" s="76"/>
      <c r="E584" s="3"/>
      <c r="F584" s="3"/>
      <c r="G584" s="3"/>
      <c r="H584" s="48"/>
      <c r="I584" s="99"/>
      <c r="J584" s="31" t="str">
        <f t="shared" si="18"/>
        <v>VegetationInspectionPolygon.ActivityDescription</v>
      </c>
      <c r="K584" s="31" t="b">
        <f t="shared" si="19"/>
        <v>1</v>
      </c>
      <c r="L584" s="101" t="str">
        <f>_xlfn.XLOOKUP(J584,'Field Complete (Q1 2026)'!H:H,'Field Complete (Q1 2026)'!F:F,"")</f>
        <v/>
      </c>
      <c r="M584" s="31" t="s">
        <v>51</v>
      </c>
      <c r="N584" s="31">
        <v>13</v>
      </c>
      <c r="O584" s="31" t="s">
        <v>1035</v>
      </c>
      <c r="P584" s="31" t="s">
        <v>1036</v>
      </c>
      <c r="Q584" s="31" t="s">
        <v>1028</v>
      </c>
      <c r="S584" s="31" t="s">
        <v>1037</v>
      </c>
      <c r="T584" s="31" t="s">
        <v>15</v>
      </c>
      <c r="U584" s="31" t="s">
        <v>1191</v>
      </c>
      <c r="V584" s="31" t="s">
        <v>1675</v>
      </c>
      <c r="W584" s="31" t="s">
        <v>1675</v>
      </c>
      <c r="X584" s="31" t="s">
        <v>588</v>
      </c>
      <c r="Y584" s="31" t="s">
        <v>95</v>
      </c>
      <c r="AB584" s="31" t="s">
        <v>1693</v>
      </c>
    </row>
    <row r="585" spans="1:28" s="31" customFormat="1">
      <c r="A585" s="63" t="s">
        <v>48</v>
      </c>
      <c r="B585" s="29" t="s">
        <v>51</v>
      </c>
      <c r="C585" s="29" t="s">
        <v>1039</v>
      </c>
      <c r="D585" s="76"/>
      <c r="E585" s="3"/>
      <c r="F585" s="3"/>
      <c r="G585" s="3"/>
      <c r="H585" s="48"/>
      <c r="I585" s="99"/>
      <c r="J585" s="31" t="str">
        <f t="shared" si="18"/>
        <v>VegetationInspectionPolygon.InspectionProgramName</v>
      </c>
      <c r="K585" s="31" t="b">
        <f t="shared" si="19"/>
        <v>1</v>
      </c>
      <c r="L585" s="101" t="str">
        <f>_xlfn.XLOOKUP(J585,'Field Complete (Q1 2026)'!H:H,'Field Complete (Q1 2026)'!F:F,"")</f>
        <v/>
      </c>
      <c r="M585" s="31" t="s">
        <v>51</v>
      </c>
      <c r="N585" s="31">
        <v>14</v>
      </c>
      <c r="O585" s="31" t="s">
        <v>1039</v>
      </c>
      <c r="P585" s="31" t="s">
        <v>1040</v>
      </c>
      <c r="Q585" s="31" t="s">
        <v>1023</v>
      </c>
      <c r="S585" s="31" t="s">
        <v>1208</v>
      </c>
      <c r="T585" s="31" t="s">
        <v>15</v>
      </c>
      <c r="U585" s="31" t="s">
        <v>1191</v>
      </c>
      <c r="V585" s="31" t="s">
        <v>1675</v>
      </c>
      <c r="W585" s="31" t="s">
        <v>1675</v>
      </c>
      <c r="X585" s="31" t="s">
        <v>588</v>
      </c>
      <c r="Y585" s="31" t="s">
        <v>14</v>
      </c>
      <c r="AB585" s="31" t="s">
        <v>1694</v>
      </c>
    </row>
    <row r="586" spans="1:28" s="31" customFormat="1">
      <c r="A586" s="63" t="s">
        <v>48</v>
      </c>
      <c r="B586" s="29" t="s">
        <v>51</v>
      </c>
      <c r="C586" s="29" t="s">
        <v>1043</v>
      </c>
      <c r="D586" s="76"/>
      <c r="E586" s="3"/>
      <c r="F586" s="3"/>
      <c r="G586" s="3"/>
      <c r="H586" s="48"/>
      <c r="I586" s="99"/>
      <c r="J586" s="31" t="str">
        <f t="shared" si="18"/>
        <v>VegetationInspectionPolygon.WMPSection</v>
      </c>
      <c r="K586" s="31" t="b">
        <f t="shared" si="19"/>
        <v>1</v>
      </c>
      <c r="L586" s="101" t="str">
        <f>_xlfn.XLOOKUP(J586,'Field Complete (Q1 2026)'!H:H,'Field Complete (Q1 2026)'!F:F,"")</f>
        <v/>
      </c>
      <c r="M586" s="31" t="s">
        <v>51</v>
      </c>
      <c r="N586" s="31">
        <v>15</v>
      </c>
      <c r="O586" s="31" t="s">
        <v>1043</v>
      </c>
      <c r="P586" s="31" t="s">
        <v>1044</v>
      </c>
      <c r="Q586" s="31" t="s">
        <v>1011</v>
      </c>
      <c r="S586" s="31" t="s">
        <v>1045</v>
      </c>
      <c r="T586" s="31" t="s">
        <v>15</v>
      </c>
      <c r="U586" s="31" t="s">
        <v>1191</v>
      </c>
      <c r="V586" s="31" t="s">
        <v>1675</v>
      </c>
      <c r="W586" s="31" t="s">
        <v>1675</v>
      </c>
      <c r="X586" s="31" t="s">
        <v>588</v>
      </c>
      <c r="Y586" s="31" t="s">
        <v>14</v>
      </c>
      <c r="Z586" s="31" t="s">
        <v>13</v>
      </c>
      <c r="AB586" s="31" t="s">
        <v>1695</v>
      </c>
    </row>
    <row r="587" spans="1:28" s="31" customFormat="1">
      <c r="A587" s="63" t="s">
        <v>48</v>
      </c>
      <c r="B587" s="29" t="s">
        <v>51</v>
      </c>
      <c r="C587" s="29" t="s">
        <v>1047</v>
      </c>
      <c r="D587" s="76"/>
      <c r="E587" s="3"/>
      <c r="F587" s="3"/>
      <c r="G587" s="3"/>
      <c r="H587" s="48"/>
      <c r="I587" s="99"/>
      <c r="J587" s="31" t="str">
        <f t="shared" si="18"/>
        <v>VegetationInspectionPolygon.UnitsRepresented</v>
      </c>
      <c r="K587" s="31" t="b">
        <f t="shared" si="19"/>
        <v>1</v>
      </c>
      <c r="L587" s="101" t="str">
        <f>_xlfn.XLOOKUP(J587,'Field Complete (Q1 2026)'!H:H,'Field Complete (Q1 2026)'!F:F,"")</f>
        <v/>
      </c>
      <c r="M587" s="31" t="s">
        <v>51</v>
      </c>
      <c r="N587" s="31">
        <v>16</v>
      </c>
      <c r="O587" s="31" t="s">
        <v>1047</v>
      </c>
      <c r="P587" s="31" t="s">
        <v>1048</v>
      </c>
      <c r="Q587" s="31" t="s">
        <v>136</v>
      </c>
      <c r="S587" s="31" t="s">
        <v>1211</v>
      </c>
      <c r="T587" s="31" t="s">
        <v>15</v>
      </c>
      <c r="U587" s="31" t="s">
        <v>1191</v>
      </c>
      <c r="V587" s="31" t="s">
        <v>1675</v>
      </c>
      <c r="W587" s="31" t="s">
        <v>1675</v>
      </c>
      <c r="X587" s="31" t="s">
        <v>588</v>
      </c>
      <c r="Y587" s="31" t="s">
        <v>14</v>
      </c>
      <c r="Z587" s="31" t="s">
        <v>13</v>
      </c>
      <c r="AB587" s="31" t="s">
        <v>1696</v>
      </c>
    </row>
    <row r="588" spans="1:28" s="31" customFormat="1">
      <c r="A588" s="63" t="s">
        <v>48</v>
      </c>
      <c r="B588" s="29" t="s">
        <v>51</v>
      </c>
      <c r="C588" s="29" t="s">
        <v>1051</v>
      </c>
      <c r="D588" s="76"/>
      <c r="E588" s="3"/>
      <c r="F588" s="3"/>
      <c r="G588" s="3"/>
      <c r="H588" s="48"/>
      <c r="I588" s="99"/>
      <c r="J588" s="31" t="str">
        <f t="shared" si="18"/>
        <v>VegetationInspectionPolygon.InspectionStartDate</v>
      </c>
      <c r="K588" s="31" t="b">
        <f t="shared" si="19"/>
        <v>1</v>
      </c>
      <c r="L588" s="101" t="str">
        <f>_xlfn.XLOOKUP(J588,'Field Complete (Q1 2026)'!H:H,'Field Complete (Q1 2026)'!F:F,"")</f>
        <v/>
      </c>
      <c r="M588" s="31" t="s">
        <v>51</v>
      </c>
      <c r="N588" s="31">
        <v>17</v>
      </c>
      <c r="O588" s="31" t="s">
        <v>1051</v>
      </c>
      <c r="P588" s="31" t="s">
        <v>1052</v>
      </c>
      <c r="Q588" s="31" t="s">
        <v>175</v>
      </c>
      <c r="S588" s="31" t="s">
        <v>1549</v>
      </c>
      <c r="T588" s="31" t="s">
        <v>15</v>
      </c>
      <c r="U588" s="31" t="s">
        <v>1191</v>
      </c>
      <c r="V588" s="31" t="s">
        <v>1675</v>
      </c>
      <c r="W588" s="31" t="s">
        <v>1675</v>
      </c>
      <c r="X588" s="31" t="s">
        <v>15</v>
      </c>
      <c r="Y588" s="31" t="s">
        <v>14</v>
      </c>
      <c r="Z588" s="31" t="s">
        <v>13</v>
      </c>
      <c r="AB588" s="31" t="s">
        <v>1697</v>
      </c>
    </row>
    <row r="589" spans="1:28" s="31" customFormat="1">
      <c r="A589" s="63" t="s">
        <v>48</v>
      </c>
      <c r="B589" s="29" t="s">
        <v>51</v>
      </c>
      <c r="C589" s="29" t="s">
        <v>1055</v>
      </c>
      <c r="D589" s="76"/>
      <c r="E589" s="3"/>
      <c r="F589" s="3"/>
      <c r="G589" s="3"/>
      <c r="H589" s="48"/>
      <c r="I589" s="99"/>
      <c r="J589" s="31" t="str">
        <f t="shared" si="18"/>
        <v>VegetationInspectionPolygon.InspectionEndDate</v>
      </c>
      <c r="K589" s="31" t="b">
        <f t="shared" si="19"/>
        <v>1</v>
      </c>
      <c r="L589" s="101" t="str">
        <f>_xlfn.XLOOKUP(J589,'Field Complete (Q1 2026)'!H:H,'Field Complete (Q1 2026)'!F:F,"")</f>
        <v/>
      </c>
      <c r="M589" s="31" t="s">
        <v>51</v>
      </c>
      <c r="N589" s="31">
        <v>18</v>
      </c>
      <c r="O589" s="31" t="s">
        <v>1055</v>
      </c>
      <c r="P589" s="31" t="s">
        <v>1056</v>
      </c>
      <c r="Q589" s="31" t="s">
        <v>175</v>
      </c>
      <c r="S589" s="31" t="s">
        <v>1551</v>
      </c>
      <c r="T589" s="31" t="s">
        <v>15</v>
      </c>
      <c r="U589" s="31" t="s">
        <v>1191</v>
      </c>
      <c r="V589" s="31" t="s">
        <v>1675</v>
      </c>
      <c r="W589" s="31" t="s">
        <v>1675</v>
      </c>
      <c r="X589" s="31" t="s">
        <v>15</v>
      </c>
      <c r="Y589" s="31" t="s">
        <v>14</v>
      </c>
      <c r="Z589" s="31" t="s">
        <v>13</v>
      </c>
      <c r="AB589" s="31" t="s">
        <v>1698</v>
      </c>
    </row>
    <row r="590" spans="1:28" s="31" customFormat="1">
      <c r="A590" s="63" t="s">
        <v>48</v>
      </c>
      <c r="B590" s="29" t="s">
        <v>51</v>
      </c>
      <c r="C590" s="29" t="s">
        <v>1070</v>
      </c>
      <c r="D590" s="76"/>
      <c r="E590" s="3"/>
      <c r="F590" s="3"/>
      <c r="G590" s="3"/>
      <c r="H590" s="48"/>
      <c r="I590" s="99"/>
      <c r="J590" s="31" t="str">
        <f t="shared" si="18"/>
        <v>VegetationInspectionPolygon.InspectionType</v>
      </c>
      <c r="K590" s="31" t="b">
        <f t="shared" si="19"/>
        <v>1</v>
      </c>
      <c r="L590" s="101" t="str">
        <f>_xlfn.XLOOKUP(J590,'Field Complete (Q1 2026)'!H:H,'Field Complete (Q1 2026)'!F:F,"")</f>
        <v/>
      </c>
      <c r="M590" s="31" t="s">
        <v>51</v>
      </c>
      <c r="N590" s="31">
        <v>19</v>
      </c>
      <c r="O590" s="31" t="s">
        <v>1070</v>
      </c>
      <c r="P590" s="31" t="s">
        <v>1071</v>
      </c>
      <c r="Q590" s="31" t="s">
        <v>83</v>
      </c>
      <c r="R590" s="31" t="s">
        <v>1553</v>
      </c>
      <c r="S590" s="31" t="s">
        <v>1554</v>
      </c>
      <c r="T590" s="31" t="s">
        <v>15</v>
      </c>
      <c r="U590" s="31" t="s">
        <v>1191</v>
      </c>
      <c r="V590" s="31" t="s">
        <v>1675</v>
      </c>
      <c r="W590" s="31" t="s">
        <v>1675</v>
      </c>
      <c r="X590" s="31" t="s">
        <v>15</v>
      </c>
      <c r="Y590" s="31" t="s">
        <v>95</v>
      </c>
      <c r="AB590" s="31" t="s">
        <v>1699</v>
      </c>
    </row>
    <row r="591" spans="1:28" s="31" customFormat="1">
      <c r="A591" s="63" t="s">
        <v>48</v>
      </c>
      <c r="B591" s="29" t="s">
        <v>51</v>
      </c>
      <c r="C591" s="29" t="s">
        <v>1075</v>
      </c>
      <c r="D591" s="76"/>
      <c r="E591" s="3"/>
      <c r="F591" s="3"/>
      <c r="G591" s="3"/>
      <c r="H591" s="48"/>
      <c r="I591" s="99"/>
      <c r="J591" s="31" t="str">
        <f t="shared" si="18"/>
        <v>VegetationInspectionPolygon.InspectionTypeComment</v>
      </c>
      <c r="K591" s="31" t="b">
        <f t="shared" si="19"/>
        <v>1</v>
      </c>
      <c r="L591" s="101" t="str">
        <f>_xlfn.XLOOKUP(J591,'Field Complete (Q1 2026)'!H:H,'Field Complete (Q1 2026)'!F:F,"")</f>
        <v/>
      </c>
      <c r="M591" s="31" t="s">
        <v>51</v>
      </c>
      <c r="N591" s="31">
        <v>20</v>
      </c>
      <c r="O591" s="31" t="s">
        <v>1075</v>
      </c>
      <c r="P591" s="31" t="s">
        <v>1076</v>
      </c>
      <c r="Q591" s="31" t="s">
        <v>1028</v>
      </c>
      <c r="S591" s="31" t="s">
        <v>1557</v>
      </c>
      <c r="T591" s="31" t="s">
        <v>15</v>
      </c>
      <c r="U591" s="31" t="s">
        <v>1191</v>
      </c>
      <c r="V591" s="31" t="s">
        <v>1675</v>
      </c>
      <c r="W591" s="31" t="s">
        <v>1675</v>
      </c>
      <c r="X591" s="31" t="s">
        <v>15</v>
      </c>
      <c r="Y591" s="31" t="s">
        <v>95</v>
      </c>
      <c r="AB591" s="31" t="s">
        <v>1700</v>
      </c>
    </row>
    <row r="592" spans="1:28" s="31" customFormat="1">
      <c r="A592" s="63" t="s">
        <v>48</v>
      </c>
      <c r="B592" s="29" t="s">
        <v>51</v>
      </c>
      <c r="C592" s="29" t="s">
        <v>1059</v>
      </c>
      <c r="D592" s="76"/>
      <c r="E592" s="3"/>
      <c r="F592" s="3"/>
      <c r="G592" s="3"/>
      <c r="H592" s="48"/>
      <c r="I592" s="99"/>
      <c r="J592" s="31" t="str">
        <f t="shared" si="18"/>
        <v>VegetationInspectionPolygon.PerformedBy</v>
      </c>
      <c r="K592" s="31" t="b">
        <f t="shared" si="19"/>
        <v>1</v>
      </c>
      <c r="L592" s="101" t="str">
        <f>_xlfn.XLOOKUP(J592,'Field Complete (Q1 2026)'!H:H,'Field Complete (Q1 2026)'!F:F,"")</f>
        <v/>
      </c>
      <c r="M592" s="31" t="s">
        <v>51</v>
      </c>
      <c r="N592" s="31">
        <v>21</v>
      </c>
      <c r="O592" s="31" t="s">
        <v>1059</v>
      </c>
      <c r="P592" s="31" t="s">
        <v>1060</v>
      </c>
      <c r="Q592" s="31" t="s">
        <v>116</v>
      </c>
      <c r="R592" s="31" t="s">
        <v>1061</v>
      </c>
      <c r="S592" s="31" t="s">
        <v>1062</v>
      </c>
      <c r="T592" s="31" t="s">
        <v>15</v>
      </c>
      <c r="U592" s="31" t="s">
        <v>1191</v>
      </c>
      <c r="V592" s="31" t="s">
        <v>1675</v>
      </c>
      <c r="W592" s="31" t="s">
        <v>1675</v>
      </c>
      <c r="X592" s="31" t="s">
        <v>15</v>
      </c>
      <c r="Y592" s="31" t="s">
        <v>14</v>
      </c>
      <c r="Z592" s="31" t="s">
        <v>13</v>
      </c>
      <c r="AB592" s="31" t="s">
        <v>1701</v>
      </c>
    </row>
    <row r="593" spans="1:28" s="31" customFormat="1">
      <c r="A593" s="63" t="s">
        <v>48</v>
      </c>
      <c r="B593" s="29" t="s">
        <v>51</v>
      </c>
      <c r="C593" s="29" t="s">
        <v>1065</v>
      </c>
      <c r="D593" s="76"/>
      <c r="E593" s="3"/>
      <c r="F593" s="3"/>
      <c r="G593" s="3"/>
      <c r="H593" s="48"/>
      <c r="I593" s="99"/>
      <c r="J593" s="31" t="str">
        <f t="shared" si="18"/>
        <v>VegetationInspectionPolygon.PerformedByComment</v>
      </c>
      <c r="K593" s="31" t="b">
        <f t="shared" si="19"/>
        <v>1</v>
      </c>
      <c r="L593" s="101" t="str">
        <f>_xlfn.XLOOKUP(J593,'Field Complete (Q1 2026)'!H:H,'Field Complete (Q1 2026)'!F:F,"")</f>
        <v/>
      </c>
      <c r="M593" s="31" t="s">
        <v>51</v>
      </c>
      <c r="N593" s="31">
        <v>22</v>
      </c>
      <c r="O593" s="31" t="s">
        <v>1065</v>
      </c>
      <c r="P593" s="31" t="s">
        <v>1066</v>
      </c>
      <c r="Q593" s="31" t="s">
        <v>83</v>
      </c>
      <c r="S593" s="31" t="s">
        <v>1067</v>
      </c>
      <c r="T593" s="31" t="s">
        <v>15</v>
      </c>
      <c r="U593" s="31" t="s">
        <v>1191</v>
      </c>
      <c r="V593" s="31" t="s">
        <v>1675</v>
      </c>
      <c r="W593" s="31" t="s">
        <v>1675</v>
      </c>
      <c r="X593" s="31" t="s">
        <v>15</v>
      </c>
      <c r="Y593" s="31" t="s">
        <v>14</v>
      </c>
      <c r="Z593" s="31" t="s">
        <v>13</v>
      </c>
      <c r="AB593" s="31" t="s">
        <v>1702</v>
      </c>
    </row>
    <row r="594" spans="1:28" s="31" customFormat="1">
      <c r="A594" s="63" t="s">
        <v>48</v>
      </c>
      <c r="B594" s="29" t="s">
        <v>51</v>
      </c>
      <c r="C594" s="29" t="s">
        <v>1564</v>
      </c>
      <c r="D594" s="76"/>
      <c r="E594" s="3"/>
      <c r="F594" s="3"/>
      <c r="G594" s="3"/>
      <c r="H594" s="48"/>
      <c r="I594" s="99"/>
      <c r="J594" s="31" t="str">
        <f t="shared" si="18"/>
        <v>VegetationInspectionPolygon.CommercialHarvest</v>
      </c>
      <c r="K594" s="31" t="b">
        <f t="shared" si="19"/>
        <v>1</v>
      </c>
      <c r="L594" s="101" t="str">
        <f>_xlfn.XLOOKUP(J594,'Field Complete (Q1 2026)'!H:H,'Field Complete (Q1 2026)'!F:F,"")</f>
        <v/>
      </c>
      <c r="M594" s="31" t="s">
        <v>51</v>
      </c>
      <c r="N594" s="31">
        <v>23</v>
      </c>
      <c r="O594" s="31" t="s">
        <v>1564</v>
      </c>
      <c r="P594" s="31" t="s">
        <v>1565</v>
      </c>
      <c r="Q594" s="31" t="s">
        <v>558</v>
      </c>
      <c r="R594" s="31" t="s">
        <v>742</v>
      </c>
      <c r="S594" s="31" t="s">
        <v>1566</v>
      </c>
      <c r="T594" s="31" t="s">
        <v>15</v>
      </c>
      <c r="U594" s="31" t="s">
        <v>1191</v>
      </c>
      <c r="V594" s="31" t="s">
        <v>1675</v>
      </c>
      <c r="W594" s="31" t="s">
        <v>1675</v>
      </c>
      <c r="X594" s="31" t="s">
        <v>15</v>
      </c>
      <c r="Y594" s="31" t="s">
        <v>14</v>
      </c>
      <c r="Z594" s="31" t="s">
        <v>13</v>
      </c>
      <c r="AB594" s="31" t="s">
        <v>1703</v>
      </c>
    </row>
    <row r="595" spans="1:28" s="31" customFormat="1">
      <c r="A595" s="63" t="s">
        <v>48</v>
      </c>
      <c r="B595" s="29" t="s">
        <v>51</v>
      </c>
      <c r="C595" s="29" t="s">
        <v>1568</v>
      </c>
      <c r="D595" s="76"/>
      <c r="E595" s="3"/>
      <c r="F595" s="3"/>
      <c r="G595" s="3"/>
      <c r="H595" s="48"/>
      <c r="I595" s="99"/>
      <c r="J595" s="31" t="str">
        <f t="shared" si="18"/>
        <v>VegetationInspectionPolygon.TreeTrimCount</v>
      </c>
      <c r="K595" s="31" t="b">
        <f t="shared" si="19"/>
        <v>1</v>
      </c>
      <c r="L595" s="101" t="str">
        <f>_xlfn.XLOOKUP(J595,'Field Complete (Q1 2026)'!H:H,'Field Complete (Q1 2026)'!F:F,"")</f>
        <v/>
      </c>
      <c r="M595" s="31" t="s">
        <v>51</v>
      </c>
      <c r="N595" s="31">
        <v>24</v>
      </c>
      <c r="O595" s="31" t="s">
        <v>1568</v>
      </c>
      <c r="P595" s="31" t="s">
        <v>1569</v>
      </c>
      <c r="Q595" s="31" t="s">
        <v>198</v>
      </c>
      <c r="S595" s="31" t="s">
        <v>1570</v>
      </c>
      <c r="T595" s="31" t="s">
        <v>15</v>
      </c>
      <c r="U595" s="31" t="s">
        <v>1191</v>
      </c>
      <c r="V595" s="31" t="s">
        <v>1675</v>
      </c>
      <c r="W595" s="31" t="s">
        <v>1675</v>
      </c>
      <c r="X595" s="31" t="s">
        <v>15</v>
      </c>
      <c r="Y595" s="31" t="s">
        <v>14</v>
      </c>
      <c r="Z595" s="31" t="s">
        <v>13</v>
      </c>
      <c r="AB595" s="31" t="s">
        <v>1704</v>
      </c>
    </row>
    <row r="596" spans="1:28" s="31" customFormat="1">
      <c r="A596" s="63" t="s">
        <v>48</v>
      </c>
      <c r="B596" s="29" t="s">
        <v>51</v>
      </c>
      <c r="C596" s="29" t="s">
        <v>1573</v>
      </c>
      <c r="D596" s="76"/>
      <c r="E596" s="3"/>
      <c r="F596" s="3"/>
      <c r="G596" s="3"/>
      <c r="H596" s="48"/>
      <c r="I596" s="99"/>
      <c r="J596" s="31" t="str">
        <f t="shared" si="18"/>
        <v>VegetationInspectionPolygon.TreeRemovalCount</v>
      </c>
      <c r="K596" s="31" t="b">
        <f t="shared" si="19"/>
        <v>1</v>
      </c>
      <c r="L596" s="101" t="str">
        <f>_xlfn.XLOOKUP(J596,'Field Complete (Q1 2026)'!H:H,'Field Complete (Q1 2026)'!F:F,"")</f>
        <v/>
      </c>
      <c r="M596" s="31" t="s">
        <v>51</v>
      </c>
      <c r="N596" s="31">
        <v>25</v>
      </c>
      <c r="O596" s="31" t="s">
        <v>1573</v>
      </c>
      <c r="P596" s="31" t="s">
        <v>1574</v>
      </c>
      <c r="Q596" s="31" t="s">
        <v>198</v>
      </c>
      <c r="S596" s="31" t="s">
        <v>1575</v>
      </c>
      <c r="T596" s="31" t="s">
        <v>15</v>
      </c>
      <c r="U596" s="31" t="s">
        <v>1191</v>
      </c>
      <c r="V596" s="31" t="s">
        <v>1675</v>
      </c>
      <c r="W596" s="31" t="s">
        <v>1675</v>
      </c>
      <c r="X596" s="31" t="s">
        <v>15</v>
      </c>
      <c r="Y596" s="31" t="s">
        <v>14</v>
      </c>
      <c r="Z596" s="31" t="s">
        <v>13</v>
      </c>
      <c r="AB596" s="31" t="s">
        <v>1705</v>
      </c>
    </row>
    <row r="597" spans="1:28" s="31" customFormat="1">
      <c r="A597" s="63" t="s">
        <v>48</v>
      </c>
      <c r="B597" s="29" t="s">
        <v>51</v>
      </c>
      <c r="C597" s="29" t="s">
        <v>1080</v>
      </c>
      <c r="D597" s="76"/>
      <c r="E597" s="3"/>
      <c r="F597" s="3"/>
      <c r="G597" s="3"/>
      <c r="H597" s="48"/>
      <c r="I597" s="99"/>
      <c r="J597" s="31" t="str">
        <f t="shared" si="18"/>
        <v>VegetationInspectionPolygon.InspectionComment</v>
      </c>
      <c r="K597" s="31" t="b">
        <f t="shared" si="19"/>
        <v>1</v>
      </c>
      <c r="L597" s="101" t="str">
        <f>_xlfn.XLOOKUP(J597,'Field Complete (Q1 2026)'!H:H,'Field Complete (Q1 2026)'!F:F,"")</f>
        <v/>
      </c>
      <c r="M597" s="31" t="s">
        <v>51</v>
      </c>
      <c r="N597" s="31">
        <v>26</v>
      </c>
      <c r="O597" s="31" t="s">
        <v>1080</v>
      </c>
      <c r="P597" s="31" t="s">
        <v>1081</v>
      </c>
      <c r="Q597" s="31" t="s">
        <v>1023</v>
      </c>
      <c r="S597" s="31" t="s">
        <v>1577</v>
      </c>
      <c r="T597" s="31" t="s">
        <v>15</v>
      </c>
      <c r="U597" s="31" t="s">
        <v>1191</v>
      </c>
      <c r="V597" s="31" t="s">
        <v>1675</v>
      </c>
      <c r="W597" s="31" t="s">
        <v>1675</v>
      </c>
      <c r="X597" s="31" t="s">
        <v>15</v>
      </c>
      <c r="Y597" s="31" t="s">
        <v>14</v>
      </c>
      <c r="Z597" s="31" t="s">
        <v>13</v>
      </c>
      <c r="AB597" s="31" t="s">
        <v>1706</v>
      </c>
    </row>
    <row r="598" spans="1:28" s="31" customFormat="1">
      <c r="A598" s="63" t="s">
        <v>48</v>
      </c>
      <c r="B598" s="29" t="s">
        <v>51</v>
      </c>
      <c r="C598" s="29" t="s">
        <v>1101</v>
      </c>
      <c r="D598" s="76"/>
      <c r="E598" s="3"/>
      <c r="F598" s="3"/>
      <c r="G598" s="3"/>
      <c r="H598" s="48"/>
      <c r="I598" s="99"/>
      <c r="J598" s="31" t="str">
        <f t="shared" si="18"/>
        <v>VegetationInspectionPolygon.InspectionMethod</v>
      </c>
      <c r="K598" s="31" t="b">
        <f t="shared" si="19"/>
        <v>1</v>
      </c>
      <c r="L598" s="101" t="str">
        <f>_xlfn.XLOOKUP(J598,'Field Complete (Q1 2026)'!H:H,'Field Complete (Q1 2026)'!F:F,"")</f>
        <v/>
      </c>
      <c r="M598" s="31" t="s">
        <v>51</v>
      </c>
      <c r="N598" s="31">
        <v>27</v>
      </c>
      <c r="O598" s="31" t="s">
        <v>1101</v>
      </c>
      <c r="P598" s="31" t="s">
        <v>1102</v>
      </c>
      <c r="Q598" s="31" t="s">
        <v>1023</v>
      </c>
      <c r="R598" s="31" t="s">
        <v>1103</v>
      </c>
      <c r="S598" s="31" t="s">
        <v>1707</v>
      </c>
      <c r="T598" s="31" t="s">
        <v>15</v>
      </c>
      <c r="U598" s="31" t="s">
        <v>1191</v>
      </c>
      <c r="V598" s="31" t="s">
        <v>1675</v>
      </c>
      <c r="W598" s="31" t="s">
        <v>1675</v>
      </c>
      <c r="X598" s="31" t="s">
        <v>15</v>
      </c>
      <c r="Y598" s="31" t="s">
        <v>14</v>
      </c>
      <c r="Z598" s="31" t="s">
        <v>13</v>
      </c>
      <c r="AB598" s="31" t="s">
        <v>1708</v>
      </c>
    </row>
    <row r="599" spans="1:28" s="31" customFormat="1">
      <c r="A599" s="63" t="s">
        <v>48</v>
      </c>
      <c r="B599" s="29" t="s">
        <v>51</v>
      </c>
      <c r="C599" s="29" t="s">
        <v>1107</v>
      </c>
      <c r="D599" s="76"/>
      <c r="E599" s="3"/>
      <c r="F599" s="3"/>
      <c r="G599" s="3"/>
      <c r="H599" s="48"/>
      <c r="I599" s="99"/>
      <c r="J599" s="31" t="str">
        <f t="shared" si="18"/>
        <v>VegetationInspectionPolygon.InspectionMethodComment</v>
      </c>
      <c r="K599" s="31" t="b">
        <f t="shared" si="19"/>
        <v>1</v>
      </c>
      <c r="L599" s="101" t="str">
        <f>_xlfn.XLOOKUP(J599,'Field Complete (Q1 2026)'!H:H,'Field Complete (Q1 2026)'!F:F,"")</f>
        <v/>
      </c>
      <c r="M599" s="31" t="s">
        <v>51</v>
      </c>
      <c r="N599" s="31">
        <v>28</v>
      </c>
      <c r="O599" s="31" t="s">
        <v>1107</v>
      </c>
      <c r="P599" s="31" t="s">
        <v>1108</v>
      </c>
      <c r="Q599" s="31" t="s">
        <v>1023</v>
      </c>
      <c r="S599" s="31" t="s">
        <v>1582</v>
      </c>
      <c r="T599" s="31" t="s">
        <v>15</v>
      </c>
      <c r="U599" s="31" t="s">
        <v>1191</v>
      </c>
      <c r="V599" s="31" t="s">
        <v>1675</v>
      </c>
      <c r="W599" s="31" t="s">
        <v>1675</v>
      </c>
      <c r="X599" s="31" t="s">
        <v>15</v>
      </c>
      <c r="Y599" s="31" t="s">
        <v>14</v>
      </c>
      <c r="Z599" s="31" t="s">
        <v>13</v>
      </c>
      <c r="AB599" s="31" t="s">
        <v>1709</v>
      </c>
    </row>
    <row r="600" spans="1:28" s="31" customFormat="1">
      <c r="A600" s="63" t="s">
        <v>48</v>
      </c>
      <c r="B600" s="29" t="s">
        <v>51</v>
      </c>
      <c r="C600" s="29" t="s">
        <v>1112</v>
      </c>
      <c r="D600" s="76"/>
      <c r="E600" s="3"/>
      <c r="F600" s="3"/>
      <c r="G600" s="3"/>
      <c r="H600" s="48"/>
      <c r="I600" s="99"/>
      <c r="J600" s="31" t="str">
        <f t="shared" si="18"/>
        <v>VegetationInspectionPolygon.DataCaptureSensorType</v>
      </c>
      <c r="K600" s="31" t="b">
        <f t="shared" si="19"/>
        <v>1</v>
      </c>
      <c r="L600" s="101" t="str">
        <f>_xlfn.XLOOKUP(J600,'Field Complete (Q1 2026)'!H:H,'Field Complete (Q1 2026)'!F:F,"")</f>
        <v/>
      </c>
      <c r="M600" s="31" t="s">
        <v>51</v>
      </c>
      <c r="N600" s="31">
        <v>29</v>
      </c>
      <c r="O600" s="31" t="s">
        <v>1112</v>
      </c>
      <c r="P600" s="31" t="s">
        <v>1113</v>
      </c>
      <c r="Q600" s="31" t="s">
        <v>116</v>
      </c>
      <c r="R600" s="31" t="s">
        <v>1114</v>
      </c>
      <c r="S600" s="31" t="s">
        <v>1115</v>
      </c>
      <c r="T600" s="31" t="s">
        <v>15</v>
      </c>
      <c r="U600" s="31" t="s">
        <v>1191</v>
      </c>
      <c r="V600" s="31" t="s">
        <v>1675</v>
      </c>
      <c r="W600" s="31" t="s">
        <v>1675</v>
      </c>
      <c r="X600" s="31" t="s">
        <v>15</v>
      </c>
      <c r="Y600" s="31" t="s">
        <v>95</v>
      </c>
      <c r="AB600" s="31" t="s">
        <v>1710</v>
      </c>
    </row>
    <row r="601" spans="1:28" s="31" customFormat="1">
      <c r="A601" s="63" t="s">
        <v>48</v>
      </c>
      <c r="B601" s="29" t="s">
        <v>51</v>
      </c>
      <c r="C601" s="29" t="s">
        <v>1117</v>
      </c>
      <c r="D601" s="76"/>
      <c r="E601" s="3"/>
      <c r="F601" s="3"/>
      <c r="G601" s="3"/>
      <c r="H601" s="48"/>
      <c r="I601" s="99"/>
      <c r="J601" s="31" t="str">
        <f t="shared" si="18"/>
        <v>VegetationInspectionPolygon.DataCaptureSensorTypeComment</v>
      </c>
      <c r="K601" s="31" t="b">
        <f t="shared" si="19"/>
        <v>1</v>
      </c>
      <c r="L601" s="101" t="str">
        <f>_xlfn.XLOOKUP(J601,'Field Complete (Q1 2026)'!H:H,'Field Complete (Q1 2026)'!F:F,"")</f>
        <v/>
      </c>
      <c r="M601" s="31" t="s">
        <v>51</v>
      </c>
      <c r="N601" s="31">
        <v>30</v>
      </c>
      <c r="O601" s="31" t="s">
        <v>1117</v>
      </c>
      <c r="P601" s="31" t="s">
        <v>1118</v>
      </c>
      <c r="Q601" s="31" t="s">
        <v>83</v>
      </c>
      <c r="S601" s="31" t="s">
        <v>1119</v>
      </c>
      <c r="T601" s="31" t="s">
        <v>15</v>
      </c>
      <c r="U601" s="31" t="s">
        <v>1191</v>
      </c>
      <c r="V601" s="31" t="s">
        <v>1675</v>
      </c>
      <c r="W601" s="31" t="s">
        <v>1675</v>
      </c>
      <c r="X601" s="31" t="s">
        <v>15</v>
      </c>
      <c r="Y601" s="31" t="s">
        <v>95</v>
      </c>
      <c r="AB601" s="31" t="s">
        <v>1711</v>
      </c>
    </row>
    <row r="602" spans="1:28" s="31" customFormat="1">
      <c r="A602" s="63" t="s">
        <v>48</v>
      </c>
      <c r="B602" s="29" t="s">
        <v>51</v>
      </c>
      <c r="C602" s="29" t="s">
        <v>400</v>
      </c>
      <c r="D602" s="76"/>
      <c r="E602" s="3"/>
      <c r="F602" s="3"/>
      <c r="G602" s="3"/>
      <c r="H602" s="48"/>
      <c r="I602" s="99"/>
      <c r="J602" s="31" t="str">
        <f t="shared" si="18"/>
        <v>VegetationInspectionPolygon.HFTDClass</v>
      </c>
      <c r="K602" s="31" t="b">
        <f t="shared" si="19"/>
        <v>1</v>
      </c>
      <c r="L602" s="101" t="str">
        <f>_xlfn.XLOOKUP(J602,'Field Complete (Q1 2026)'!H:H,'Field Complete (Q1 2026)'!F:F,"")</f>
        <v/>
      </c>
      <c r="M602" s="31" t="s">
        <v>51</v>
      </c>
      <c r="N602" s="31">
        <v>31</v>
      </c>
      <c r="O602" s="31" t="s">
        <v>400</v>
      </c>
      <c r="P602" s="31" t="s">
        <v>401</v>
      </c>
      <c r="Q602" s="31" t="s">
        <v>116</v>
      </c>
      <c r="R602" s="31" t="s">
        <v>1130</v>
      </c>
      <c r="S602" s="31" t="s">
        <v>1712</v>
      </c>
      <c r="T602" s="31" t="s">
        <v>15</v>
      </c>
      <c r="U602" s="31" t="s">
        <v>1191</v>
      </c>
      <c r="V602" s="31" t="s">
        <v>1675</v>
      </c>
      <c r="W602" s="31" t="s">
        <v>1675</v>
      </c>
      <c r="X602" s="31" t="s">
        <v>15</v>
      </c>
      <c r="Y602" s="31" t="s">
        <v>14</v>
      </c>
      <c r="Z602" s="31" t="s">
        <v>13</v>
      </c>
      <c r="AB602" s="31" t="s">
        <v>1713</v>
      </c>
    </row>
    <row r="603" spans="1:28" s="31" customFormat="1">
      <c r="A603" s="64" t="s">
        <v>48</v>
      </c>
      <c r="B603" s="19" t="s">
        <v>51</v>
      </c>
      <c r="C603" s="19" t="s">
        <v>1128</v>
      </c>
      <c r="D603" s="77"/>
      <c r="E603" s="54"/>
      <c r="F603" s="54"/>
      <c r="G603" s="54"/>
      <c r="H603" s="55"/>
      <c r="I603" s="99"/>
      <c r="J603" s="31" t="str">
        <f t="shared" si="18"/>
        <v>VegetationInspectionPolygon.HFTDClassComment</v>
      </c>
      <c r="K603" s="31" t="b">
        <f t="shared" si="19"/>
        <v>1</v>
      </c>
      <c r="L603" s="101" t="str">
        <f>_xlfn.XLOOKUP(J603,'Field Complete (Q1 2026)'!H:H,'Field Complete (Q1 2026)'!F:F,"")</f>
        <v/>
      </c>
      <c r="M603" s="31" t="s">
        <v>51</v>
      </c>
      <c r="N603" s="31">
        <v>32</v>
      </c>
      <c r="O603" s="31" t="s">
        <v>1128</v>
      </c>
      <c r="P603" s="31" t="s">
        <v>1129</v>
      </c>
      <c r="Q603" s="31" t="s">
        <v>83</v>
      </c>
      <c r="S603" s="31" t="s">
        <v>1714</v>
      </c>
      <c r="T603" s="31" t="s">
        <v>15</v>
      </c>
      <c r="U603" s="31" t="s">
        <v>1191</v>
      </c>
      <c r="V603" s="31" t="s">
        <v>1675</v>
      </c>
      <c r="W603" s="31" t="s">
        <v>1675</v>
      </c>
      <c r="X603" s="31" t="s">
        <v>15</v>
      </c>
      <c r="Y603" s="31" t="s">
        <v>14</v>
      </c>
      <c r="Z603" s="31" t="s">
        <v>13</v>
      </c>
      <c r="AB603" s="31" t="s">
        <v>1715</v>
      </c>
    </row>
    <row r="604" spans="1:28" s="31" customFormat="1">
      <c r="A604" s="35" t="s">
        <v>48</v>
      </c>
      <c r="B604" s="12" t="s">
        <v>53</v>
      </c>
      <c r="C604" s="12" t="s">
        <v>1716</v>
      </c>
      <c r="D604" s="75"/>
      <c r="E604" s="52"/>
      <c r="F604" s="52"/>
      <c r="G604" s="52"/>
      <c r="H604" s="53"/>
      <c r="I604" s="99"/>
      <c r="J604" s="31" t="str">
        <f t="shared" si="18"/>
        <v>VegetationManagementProjectLine.VmpID</v>
      </c>
      <c r="K604" s="31" t="b">
        <f t="shared" si="19"/>
        <v>1</v>
      </c>
      <c r="L604" s="101" t="str">
        <f>_xlfn.XLOOKUP(J604,'Field Complete (Q1 2026)'!H:H,'Field Complete (Q1 2026)'!F:F,"")</f>
        <v/>
      </c>
      <c r="M604" s="31" t="s">
        <v>53</v>
      </c>
      <c r="N604" s="31">
        <v>1</v>
      </c>
      <c r="O604" s="31" t="s">
        <v>1716</v>
      </c>
      <c r="P604" s="31" t="s">
        <v>1717</v>
      </c>
      <c r="Q604" s="31" t="s">
        <v>83</v>
      </c>
      <c r="S604" s="31" t="s">
        <v>1718</v>
      </c>
      <c r="T604" s="31" t="s">
        <v>15</v>
      </c>
      <c r="U604" s="31" t="s">
        <v>1719</v>
      </c>
      <c r="V604" s="31" t="s">
        <v>14</v>
      </c>
      <c r="W604" s="31" t="s">
        <v>14</v>
      </c>
      <c r="X604" s="31" t="s">
        <v>1720</v>
      </c>
      <c r="Y604" s="31" t="s">
        <v>14</v>
      </c>
      <c r="Z604" s="31" t="s">
        <v>15</v>
      </c>
      <c r="AA604" s="31" t="s">
        <v>14</v>
      </c>
      <c r="AB604" s="31" t="s">
        <v>1721</v>
      </c>
    </row>
    <row r="605" spans="1:28" s="31" customFormat="1">
      <c r="A605" s="38" t="s">
        <v>48</v>
      </c>
      <c r="B605" t="s">
        <v>53</v>
      </c>
      <c r="C605" t="s">
        <v>1522</v>
      </c>
      <c r="D605" s="76"/>
      <c r="E605" s="3"/>
      <c r="F605" s="3"/>
      <c r="G605" s="3"/>
      <c r="H605" s="48"/>
      <c r="I605" s="99"/>
      <c r="J605" s="31" t="str">
        <f t="shared" si="18"/>
        <v>VegetationManagementProjectLine.VmiID</v>
      </c>
      <c r="K605" s="31" t="b">
        <f t="shared" si="19"/>
        <v>1</v>
      </c>
      <c r="L605" s="101" t="str">
        <f>_xlfn.XLOOKUP(J605,'Field Complete (Q1 2026)'!H:H,'Field Complete (Q1 2026)'!F:F,"")</f>
        <v/>
      </c>
      <c r="M605" s="31" t="s">
        <v>53</v>
      </c>
      <c r="N605" s="31">
        <v>2</v>
      </c>
      <c r="O605" s="31" t="s">
        <v>1522</v>
      </c>
      <c r="P605" s="31" t="s">
        <v>1523</v>
      </c>
      <c r="Q605" s="31" t="s">
        <v>83</v>
      </c>
      <c r="S605" s="31" t="s">
        <v>1722</v>
      </c>
      <c r="T605" s="31" t="s">
        <v>15</v>
      </c>
      <c r="U605" s="31" t="s">
        <v>1719</v>
      </c>
      <c r="V605" s="31" t="s">
        <v>14</v>
      </c>
      <c r="W605" s="31" t="s">
        <v>14</v>
      </c>
      <c r="X605" s="31" t="s">
        <v>1720</v>
      </c>
      <c r="AB605" s="31" t="s">
        <v>1723</v>
      </c>
    </row>
    <row r="606" spans="1:28" s="31" customFormat="1">
      <c r="A606" s="38" t="s">
        <v>48</v>
      </c>
      <c r="B606" t="s">
        <v>53</v>
      </c>
      <c r="C606" t="s">
        <v>98</v>
      </c>
      <c r="D606" s="76"/>
      <c r="E606" s="3"/>
      <c r="F606" s="3"/>
      <c r="G606" s="3"/>
      <c r="H606" s="48"/>
      <c r="I606" s="99"/>
      <c r="J606" s="31" t="str">
        <f t="shared" si="18"/>
        <v>VegetationManagementProjectLine.UtilityID</v>
      </c>
      <c r="K606" s="31" t="b">
        <f t="shared" si="19"/>
        <v>1</v>
      </c>
      <c r="L606" s="101" t="str">
        <f>_xlfn.XLOOKUP(J606,'Field Complete (Q1 2026)'!H:H,'Field Complete (Q1 2026)'!F:F,"")</f>
        <v/>
      </c>
      <c r="M606" s="31" t="s">
        <v>53</v>
      </c>
      <c r="N606" s="31">
        <v>3</v>
      </c>
      <c r="O606" s="31" t="s">
        <v>98</v>
      </c>
      <c r="P606" s="31" t="s">
        <v>99</v>
      </c>
      <c r="Q606" s="31" t="s">
        <v>100</v>
      </c>
      <c r="R606" s="31" t="s">
        <v>101</v>
      </c>
      <c r="S606" s="31" t="s">
        <v>102</v>
      </c>
      <c r="T606" s="31" t="s">
        <v>15</v>
      </c>
      <c r="U606" s="31" t="s">
        <v>1719</v>
      </c>
      <c r="V606" s="31" t="s">
        <v>14</v>
      </c>
      <c r="W606" s="31" t="s">
        <v>14</v>
      </c>
      <c r="X606" s="31" t="s">
        <v>15</v>
      </c>
      <c r="Y606" s="31" t="s">
        <v>14</v>
      </c>
      <c r="Z606" s="31" t="s">
        <v>15</v>
      </c>
      <c r="AA606" s="31" t="s">
        <v>14</v>
      </c>
      <c r="AB606" s="31" t="s">
        <v>1724</v>
      </c>
    </row>
    <row r="607" spans="1:28" s="31" customFormat="1">
      <c r="A607" s="38" t="s">
        <v>48</v>
      </c>
      <c r="B607" t="s">
        <v>53</v>
      </c>
      <c r="C607" t="s">
        <v>1005</v>
      </c>
      <c r="D607" s="76"/>
      <c r="E607" s="3"/>
      <c r="F607" s="3"/>
      <c r="G607" s="3"/>
      <c r="H607" s="48"/>
      <c r="I607" s="99"/>
      <c r="J607" s="31" t="str">
        <f t="shared" si="18"/>
        <v>VegetationManagementProjectLine.UMATID</v>
      </c>
      <c r="K607" s="31" t="b">
        <f t="shared" si="19"/>
        <v>1</v>
      </c>
      <c r="L607" s="101" t="str">
        <f>_xlfn.XLOOKUP(J607,'Field Complete (Q1 2026)'!H:H,'Field Complete (Q1 2026)'!F:F,"")</f>
        <v/>
      </c>
      <c r="M607" s="31" t="s">
        <v>53</v>
      </c>
      <c r="N607" s="31">
        <v>4</v>
      </c>
      <c r="O607" s="31" t="s">
        <v>1005</v>
      </c>
      <c r="P607" s="31" t="s">
        <v>1006</v>
      </c>
      <c r="Q607" s="31" t="s">
        <v>83</v>
      </c>
      <c r="S607" s="31" t="s">
        <v>1194</v>
      </c>
      <c r="T607" s="31" t="s">
        <v>15</v>
      </c>
      <c r="U607" s="31" t="s">
        <v>1719</v>
      </c>
      <c r="V607" s="31" t="s">
        <v>14</v>
      </c>
      <c r="W607" s="31" t="s">
        <v>14</v>
      </c>
      <c r="X607" s="31" t="s">
        <v>1720</v>
      </c>
      <c r="Y607" s="31" t="s">
        <v>14</v>
      </c>
      <c r="Z607" s="31" t="s">
        <v>13</v>
      </c>
      <c r="AB607" s="31" t="s">
        <v>1725</v>
      </c>
    </row>
    <row r="608" spans="1:28" s="31" customFormat="1">
      <c r="A608" s="38" t="s">
        <v>48</v>
      </c>
      <c r="B608" t="s">
        <v>53</v>
      </c>
      <c r="C608" t="s">
        <v>1009</v>
      </c>
      <c r="D608" s="76"/>
      <c r="E608" s="3"/>
      <c r="F608" s="3"/>
      <c r="G608" s="3"/>
      <c r="H608" s="48"/>
      <c r="I608" s="99"/>
      <c r="J608" s="31" t="str">
        <f t="shared" si="18"/>
        <v>VegetationManagementProjectLine.ActivityClass</v>
      </c>
      <c r="K608" s="31" t="b">
        <f t="shared" si="19"/>
        <v>1</v>
      </c>
      <c r="L608" s="101" t="str">
        <f>_xlfn.XLOOKUP(J608,'Field Complete (Q1 2026)'!H:H,'Field Complete (Q1 2026)'!F:F,"")</f>
        <v/>
      </c>
      <c r="M608" s="31" t="s">
        <v>53</v>
      </c>
      <c r="N608" s="31">
        <v>5</v>
      </c>
      <c r="O608" s="31" t="s">
        <v>1009</v>
      </c>
      <c r="P608" s="31" t="s">
        <v>1010</v>
      </c>
      <c r="Q608" s="31" t="s">
        <v>1011</v>
      </c>
      <c r="R608" s="31" t="s">
        <v>1012</v>
      </c>
      <c r="S608" s="31" t="s">
        <v>1726</v>
      </c>
      <c r="T608" s="31" t="s">
        <v>15</v>
      </c>
      <c r="U608" s="31" t="s">
        <v>1719</v>
      </c>
      <c r="V608" s="31" t="s">
        <v>14</v>
      </c>
      <c r="W608" s="31" t="s">
        <v>14</v>
      </c>
      <c r="X608" s="31" t="s">
        <v>15</v>
      </c>
      <c r="Y608" s="31" t="s">
        <v>14</v>
      </c>
      <c r="Z608" s="31" t="s">
        <v>13</v>
      </c>
      <c r="AB608" s="31" t="s">
        <v>1727</v>
      </c>
    </row>
    <row r="609" spans="1:28" s="31" customFormat="1">
      <c r="A609" s="38" t="s">
        <v>48</v>
      </c>
      <c r="B609" t="s">
        <v>53</v>
      </c>
      <c r="C609" t="s">
        <v>81</v>
      </c>
      <c r="D609" s="76"/>
      <c r="E609" s="3"/>
      <c r="F609" s="3"/>
      <c r="G609" s="3"/>
      <c r="H609" s="48"/>
      <c r="I609" s="99"/>
      <c r="J609" s="31" t="str">
        <f t="shared" si="18"/>
        <v>VegetationManagementProjectLine.SegmentID</v>
      </c>
      <c r="K609" s="31" t="b">
        <f t="shared" si="19"/>
        <v>1</v>
      </c>
      <c r="L609" s="101" t="str">
        <f>_xlfn.XLOOKUP(J609,'Field Complete (Q1 2026)'!H:H,'Field Complete (Q1 2026)'!F:F,"")</f>
        <v/>
      </c>
      <c r="M609" s="31" t="s">
        <v>53</v>
      </c>
      <c r="N609" s="31">
        <v>6</v>
      </c>
      <c r="O609" s="31" t="s">
        <v>81</v>
      </c>
      <c r="P609" s="31" t="s">
        <v>82</v>
      </c>
      <c r="Q609" s="31" t="s">
        <v>83</v>
      </c>
      <c r="S609" s="31" t="s">
        <v>1728</v>
      </c>
      <c r="T609" s="31" t="s">
        <v>15</v>
      </c>
      <c r="U609" s="31" t="s">
        <v>1719</v>
      </c>
      <c r="V609" s="31" t="s">
        <v>14</v>
      </c>
      <c r="W609" s="31" t="s">
        <v>14</v>
      </c>
      <c r="X609" s="31" t="s">
        <v>1720</v>
      </c>
      <c r="Y609" s="31" t="s">
        <v>14</v>
      </c>
      <c r="Z609" s="31" t="s">
        <v>13</v>
      </c>
      <c r="AB609" s="31" t="s">
        <v>1729</v>
      </c>
    </row>
    <row r="610" spans="1:28" s="31" customFormat="1">
      <c r="A610" s="38" t="s">
        <v>48</v>
      </c>
      <c r="B610" t="s">
        <v>53</v>
      </c>
      <c r="C610" t="s">
        <v>89</v>
      </c>
      <c r="D610" s="76"/>
      <c r="E610" s="3"/>
      <c r="F610" s="3"/>
      <c r="G610" s="3"/>
      <c r="H610" s="48"/>
      <c r="I610" s="99"/>
      <c r="J610" s="31" t="str">
        <f t="shared" si="18"/>
        <v>VegetationManagementProjectLine.CircuitID</v>
      </c>
      <c r="K610" s="31" t="b">
        <f t="shared" si="19"/>
        <v>1</v>
      </c>
      <c r="L610" s="101" t="str">
        <f>_xlfn.XLOOKUP(J610,'Field Complete (Q1 2026)'!H:H,'Field Complete (Q1 2026)'!F:F,"")</f>
        <v/>
      </c>
      <c r="M610" s="31" t="s">
        <v>53</v>
      </c>
      <c r="N610" s="31">
        <v>7</v>
      </c>
      <c r="O610" s="31" t="s">
        <v>89</v>
      </c>
      <c r="P610" s="31" t="s">
        <v>90</v>
      </c>
      <c r="Q610" s="31" t="s">
        <v>83</v>
      </c>
      <c r="S610" s="31" t="s">
        <v>1730</v>
      </c>
      <c r="T610" s="31" t="s">
        <v>15</v>
      </c>
      <c r="U610" s="31" t="s">
        <v>1719</v>
      </c>
      <c r="V610" s="31" t="s">
        <v>14</v>
      </c>
      <c r="W610" s="31" t="s">
        <v>14</v>
      </c>
      <c r="X610" s="31" t="s">
        <v>1720</v>
      </c>
      <c r="Y610" s="31" t="s">
        <v>14</v>
      </c>
      <c r="Z610" s="31" t="s">
        <v>13</v>
      </c>
      <c r="AB610" s="31" t="s">
        <v>1731</v>
      </c>
    </row>
    <row r="611" spans="1:28" s="31" customFormat="1">
      <c r="A611" s="38" t="s">
        <v>48</v>
      </c>
      <c r="B611" t="s">
        <v>53</v>
      </c>
      <c r="C611" t="s">
        <v>306</v>
      </c>
      <c r="D611" s="76"/>
      <c r="E611" s="3"/>
      <c r="F611" s="3"/>
      <c r="G611" s="3"/>
      <c r="H611" s="48"/>
      <c r="I611" s="99"/>
      <c r="J611" s="31" t="str">
        <f t="shared" si="18"/>
        <v>VegetationManagementProjectLine.LineClass</v>
      </c>
      <c r="K611" s="31" t="b">
        <f t="shared" si="19"/>
        <v>1</v>
      </c>
      <c r="L611" s="101" t="str">
        <f>_xlfn.XLOOKUP(J611,'Field Complete (Q1 2026)'!H:H,'Field Complete (Q1 2026)'!F:F,"")</f>
        <v/>
      </c>
      <c r="M611" s="31" t="s">
        <v>53</v>
      </c>
      <c r="N611" s="31">
        <v>8</v>
      </c>
      <c r="O611" s="31" t="s">
        <v>306</v>
      </c>
      <c r="P611" s="31" t="s">
        <v>307</v>
      </c>
      <c r="Q611" s="31" t="s">
        <v>116</v>
      </c>
      <c r="R611" s="31" t="s">
        <v>431</v>
      </c>
      <c r="S611" s="31" t="s">
        <v>1732</v>
      </c>
      <c r="T611" s="31" t="s">
        <v>15</v>
      </c>
      <c r="U611" s="31" t="s">
        <v>1719</v>
      </c>
      <c r="V611" s="31" t="s">
        <v>14</v>
      </c>
      <c r="W611" s="31" t="s">
        <v>14</v>
      </c>
      <c r="X611" s="31" t="s">
        <v>15</v>
      </c>
      <c r="Y611" s="31" t="s">
        <v>14</v>
      </c>
      <c r="Z611" s="31" t="s">
        <v>13</v>
      </c>
      <c r="AB611" s="31" t="s">
        <v>1733</v>
      </c>
    </row>
    <row r="612" spans="1:28" s="31" customFormat="1">
      <c r="A612" s="38" t="s">
        <v>48</v>
      </c>
      <c r="B612" t="s">
        <v>53</v>
      </c>
      <c r="C612" t="s">
        <v>1734</v>
      </c>
      <c r="D612" s="76"/>
      <c r="E612" s="3"/>
      <c r="F612" s="3"/>
      <c r="G612" s="3"/>
      <c r="H612" s="48"/>
      <c r="I612" s="99"/>
      <c r="J612" s="31" t="str">
        <f t="shared" si="18"/>
        <v>VegetationManagementProjectLine.ProjectLocationOrAddress</v>
      </c>
      <c r="K612" s="31" t="b">
        <f t="shared" si="19"/>
        <v>1</v>
      </c>
      <c r="L612" s="101" t="str">
        <f>_xlfn.XLOOKUP(J612,'Field Complete (Q1 2026)'!H:H,'Field Complete (Q1 2026)'!F:F,"")</f>
        <v/>
      </c>
      <c r="M612" s="31" t="s">
        <v>53</v>
      </c>
      <c r="N612" s="31">
        <v>9</v>
      </c>
      <c r="O612" s="31" t="s">
        <v>1734</v>
      </c>
      <c r="P612" s="31" t="s">
        <v>1735</v>
      </c>
      <c r="Q612" s="31" t="s">
        <v>1023</v>
      </c>
      <c r="S612" s="31" t="s">
        <v>1736</v>
      </c>
      <c r="T612" s="31" t="s">
        <v>15</v>
      </c>
      <c r="U612" s="31" t="s">
        <v>1719</v>
      </c>
      <c r="V612" s="31" t="s">
        <v>14</v>
      </c>
      <c r="W612" s="31" t="s">
        <v>14</v>
      </c>
      <c r="X612" s="31" t="s">
        <v>1720</v>
      </c>
      <c r="Y612" s="31" t="s">
        <v>14</v>
      </c>
      <c r="Z612" s="31" t="s">
        <v>13</v>
      </c>
      <c r="AA612" s="31" t="s">
        <v>14</v>
      </c>
      <c r="AB612" s="31" t="s">
        <v>1737</v>
      </c>
    </row>
    <row r="613" spans="1:28" s="31" customFormat="1">
      <c r="A613" s="38" t="s">
        <v>48</v>
      </c>
      <c r="B613" t="s">
        <v>53</v>
      </c>
      <c r="C613" t="s">
        <v>1738</v>
      </c>
      <c r="D613" s="76"/>
      <c r="E613" s="3"/>
      <c r="F613" s="3"/>
      <c r="G613" s="3"/>
      <c r="H613" s="48"/>
      <c r="I613" s="99"/>
      <c r="J613" s="31" t="str">
        <f t="shared" si="18"/>
        <v>VegetationManagementProjectLine.RadialClearanceDistance</v>
      </c>
      <c r="K613" s="31" t="b">
        <f t="shared" si="19"/>
        <v>1</v>
      </c>
      <c r="L613" s="101" t="str">
        <f>_xlfn.XLOOKUP(J613,'Field Complete (Q1 2026)'!H:H,'Field Complete (Q1 2026)'!F:F,"")</f>
        <v/>
      </c>
      <c r="M613" s="31" t="s">
        <v>53</v>
      </c>
      <c r="N613" s="31">
        <v>10</v>
      </c>
      <c r="O613" s="31" t="s">
        <v>1738</v>
      </c>
      <c r="P613" s="31" t="s">
        <v>1739</v>
      </c>
      <c r="Q613" s="31" t="s">
        <v>136</v>
      </c>
      <c r="S613" s="31" t="s">
        <v>1740</v>
      </c>
      <c r="T613" s="31" t="s">
        <v>15</v>
      </c>
      <c r="U613" s="31" t="s">
        <v>1719</v>
      </c>
      <c r="V613" s="31" t="s">
        <v>14</v>
      </c>
      <c r="W613" s="31" t="s">
        <v>14</v>
      </c>
      <c r="X613" s="31" t="s">
        <v>15</v>
      </c>
      <c r="Y613" s="31" t="s">
        <v>14</v>
      </c>
      <c r="Z613" s="31" t="s">
        <v>13</v>
      </c>
      <c r="AB613" s="31" t="s">
        <v>1741</v>
      </c>
    </row>
    <row r="614" spans="1:28" s="31" customFormat="1">
      <c r="A614" s="38" t="s">
        <v>48</v>
      </c>
      <c r="B614" t="s">
        <v>53</v>
      </c>
      <c r="C614" t="s">
        <v>1300</v>
      </c>
      <c r="D614" s="76"/>
      <c r="E614" s="3"/>
      <c r="F614" s="3"/>
      <c r="G614" s="3"/>
      <c r="H614" s="48"/>
      <c r="I614" s="99"/>
      <c r="J614" s="31" t="str">
        <f t="shared" si="18"/>
        <v>VegetationManagementProjectLine.LineDeenergized</v>
      </c>
      <c r="K614" s="31" t="b">
        <f t="shared" si="19"/>
        <v>1</v>
      </c>
      <c r="L614" s="101" t="str">
        <f>_xlfn.XLOOKUP(J614,'Field Complete (Q1 2026)'!H:H,'Field Complete (Q1 2026)'!F:F,"")</f>
        <v/>
      </c>
      <c r="M614" s="31" t="s">
        <v>53</v>
      </c>
      <c r="N614" s="31">
        <v>11</v>
      </c>
      <c r="O614" s="31" t="s">
        <v>1300</v>
      </c>
      <c r="P614" s="31" t="s">
        <v>1742</v>
      </c>
      <c r="Q614" s="31" t="s">
        <v>558</v>
      </c>
      <c r="R614" s="31" t="s">
        <v>742</v>
      </c>
      <c r="S614" s="31" t="s">
        <v>1743</v>
      </c>
      <c r="T614" s="31" t="s">
        <v>15</v>
      </c>
      <c r="U614" s="31" t="s">
        <v>1719</v>
      </c>
      <c r="V614" s="31" t="s">
        <v>14</v>
      </c>
      <c r="W614" s="31" t="s">
        <v>14</v>
      </c>
      <c r="X614" s="31" t="s">
        <v>1720</v>
      </c>
      <c r="Y614" s="31" t="s">
        <v>14</v>
      </c>
      <c r="Z614" s="31" t="s">
        <v>13</v>
      </c>
      <c r="AA614" s="31" t="s">
        <v>14</v>
      </c>
      <c r="AB614" s="31" t="s">
        <v>1744</v>
      </c>
    </row>
    <row r="615" spans="1:28" s="31" customFormat="1">
      <c r="A615" s="38" t="s">
        <v>48</v>
      </c>
      <c r="B615" t="s">
        <v>53</v>
      </c>
      <c r="C615" t="s">
        <v>1026</v>
      </c>
      <c r="D615" s="76"/>
      <c r="E615" s="3"/>
      <c r="F615" s="3"/>
      <c r="G615" s="3"/>
      <c r="H615" s="48"/>
      <c r="I615" s="99"/>
      <c r="J615" s="31" t="str">
        <f t="shared" si="18"/>
        <v>VegetationManagementProjectLine.WMPInitiative</v>
      </c>
      <c r="K615" s="31" t="b">
        <f t="shared" si="19"/>
        <v>1</v>
      </c>
      <c r="L615" s="101" t="str">
        <f>_xlfn.XLOOKUP(J615,'Field Complete (Q1 2026)'!H:H,'Field Complete (Q1 2026)'!F:F,"")</f>
        <v/>
      </c>
      <c r="M615" s="31" t="s">
        <v>53</v>
      </c>
      <c r="N615" s="31">
        <v>12</v>
      </c>
      <c r="O615" s="31" t="s">
        <v>1026</v>
      </c>
      <c r="P615" s="31" t="s">
        <v>1027</v>
      </c>
      <c r="Q615" s="31" t="s">
        <v>1028</v>
      </c>
      <c r="S615" s="31" t="s">
        <v>1029</v>
      </c>
      <c r="T615" s="31" t="s">
        <v>15</v>
      </c>
      <c r="U615" s="31" t="s">
        <v>1719</v>
      </c>
      <c r="V615" s="31" t="s">
        <v>14</v>
      </c>
      <c r="W615" s="31" t="s">
        <v>14</v>
      </c>
      <c r="X615" s="31" t="s">
        <v>1720</v>
      </c>
      <c r="Y615" s="31" t="s">
        <v>14</v>
      </c>
      <c r="Z615" s="31" t="s">
        <v>13</v>
      </c>
      <c r="AB615" s="31" t="s">
        <v>1745</v>
      </c>
    </row>
    <row r="616" spans="1:28" s="31" customFormat="1">
      <c r="A616" s="38" t="s">
        <v>48</v>
      </c>
      <c r="B616" t="s">
        <v>53</v>
      </c>
      <c r="C616" t="s">
        <v>1031</v>
      </c>
      <c r="D616" s="76"/>
      <c r="E616" s="3"/>
      <c r="F616" s="3"/>
      <c r="G616" s="3"/>
      <c r="H616" s="48"/>
      <c r="I616" s="99"/>
      <c r="J616" s="31" t="str">
        <f t="shared" si="18"/>
        <v>VegetationManagementProjectLine.WMPActivity</v>
      </c>
      <c r="K616" s="31" t="b">
        <f t="shared" si="19"/>
        <v>1</v>
      </c>
      <c r="L616" s="101" t="str">
        <f>_xlfn.XLOOKUP(J616,'Field Complete (Q1 2026)'!H:H,'Field Complete (Q1 2026)'!F:F,"")</f>
        <v/>
      </c>
      <c r="M616" s="31" t="s">
        <v>53</v>
      </c>
      <c r="N616" s="31">
        <v>13</v>
      </c>
      <c r="O616" s="31" t="s">
        <v>1031</v>
      </c>
      <c r="P616" s="31" t="s">
        <v>1032</v>
      </c>
      <c r="Q616" s="31" t="s">
        <v>1028</v>
      </c>
      <c r="S616" s="31" t="s">
        <v>1204</v>
      </c>
      <c r="T616" s="31" t="s">
        <v>15</v>
      </c>
      <c r="U616" s="31" t="s">
        <v>1719</v>
      </c>
      <c r="V616" s="31" t="s">
        <v>14</v>
      </c>
      <c r="W616" s="31" t="s">
        <v>14</v>
      </c>
      <c r="X616" s="31" t="s">
        <v>1720</v>
      </c>
      <c r="Y616" s="31" t="s">
        <v>95</v>
      </c>
      <c r="AB616" s="31" t="s">
        <v>1746</v>
      </c>
    </row>
    <row r="617" spans="1:28" s="31" customFormat="1">
      <c r="A617" s="38" t="s">
        <v>48</v>
      </c>
      <c r="B617" t="s">
        <v>53</v>
      </c>
      <c r="C617" t="s">
        <v>1035</v>
      </c>
      <c r="D617" s="76"/>
      <c r="E617" s="3"/>
      <c r="F617" s="3"/>
      <c r="G617" s="3"/>
      <c r="H617" s="48"/>
      <c r="I617" s="99"/>
      <c r="J617" s="31" t="str">
        <f t="shared" si="18"/>
        <v>VegetationManagementProjectLine.ActivityDescription</v>
      </c>
      <c r="K617" s="31" t="b">
        <f t="shared" si="19"/>
        <v>1</v>
      </c>
      <c r="L617" s="101" t="str">
        <f>_xlfn.XLOOKUP(J617,'Field Complete (Q1 2026)'!H:H,'Field Complete (Q1 2026)'!F:F,"")</f>
        <v/>
      </c>
      <c r="M617" s="31" t="s">
        <v>53</v>
      </c>
      <c r="N617" s="31">
        <v>14</v>
      </c>
      <c r="O617" s="31" t="s">
        <v>1035</v>
      </c>
      <c r="P617" s="31" t="s">
        <v>1036</v>
      </c>
      <c r="Q617" s="31" t="s">
        <v>1028</v>
      </c>
      <c r="S617" s="31" t="s">
        <v>1037</v>
      </c>
      <c r="T617" s="31" t="s">
        <v>15</v>
      </c>
      <c r="U617" s="31" t="s">
        <v>1719</v>
      </c>
      <c r="V617" s="31" t="s">
        <v>14</v>
      </c>
      <c r="W617" s="31" t="s">
        <v>14</v>
      </c>
      <c r="X617" s="31" t="s">
        <v>1720</v>
      </c>
      <c r="Y617" s="31" t="s">
        <v>95</v>
      </c>
      <c r="AB617" s="31" t="s">
        <v>1747</v>
      </c>
    </row>
    <row r="618" spans="1:28" s="31" customFormat="1">
      <c r="A618" s="38" t="s">
        <v>48</v>
      </c>
      <c r="B618" t="s">
        <v>53</v>
      </c>
      <c r="C618" t="s">
        <v>1043</v>
      </c>
      <c r="D618" s="76"/>
      <c r="E618" s="3"/>
      <c r="F618" s="3"/>
      <c r="G618" s="3"/>
      <c r="H618" s="48"/>
      <c r="I618" s="99"/>
      <c r="J618" s="31" t="str">
        <f t="shared" si="18"/>
        <v>VegetationManagementProjectLine.WMPSection</v>
      </c>
      <c r="K618" s="31" t="b">
        <f t="shared" si="19"/>
        <v>1</v>
      </c>
      <c r="L618" s="101" t="str">
        <f>_xlfn.XLOOKUP(J618,'Field Complete (Q1 2026)'!H:H,'Field Complete (Q1 2026)'!F:F,"")</f>
        <v/>
      </c>
      <c r="M618" s="31" t="s">
        <v>53</v>
      </c>
      <c r="N618" s="31">
        <v>15</v>
      </c>
      <c r="O618" s="31" t="s">
        <v>1043</v>
      </c>
      <c r="P618" s="31" t="s">
        <v>1044</v>
      </c>
      <c r="Q618" s="31" t="s">
        <v>1011</v>
      </c>
      <c r="S618" s="31" t="s">
        <v>1045</v>
      </c>
      <c r="T618" s="31" t="s">
        <v>15</v>
      </c>
      <c r="U618" s="31" t="s">
        <v>1719</v>
      </c>
      <c r="V618" s="31" t="s">
        <v>14</v>
      </c>
      <c r="W618" s="31" t="s">
        <v>14</v>
      </c>
      <c r="X618" s="31" t="s">
        <v>1720</v>
      </c>
      <c r="Y618" s="31" t="s">
        <v>14</v>
      </c>
      <c r="Z618" s="31" t="s">
        <v>13</v>
      </c>
      <c r="AB618" s="31" t="s">
        <v>1748</v>
      </c>
    </row>
    <row r="619" spans="1:28" s="31" customFormat="1">
      <c r="A619" s="38" t="s">
        <v>48</v>
      </c>
      <c r="B619" t="s">
        <v>53</v>
      </c>
      <c r="C619" t="s">
        <v>1749</v>
      </c>
      <c r="D619" s="76"/>
      <c r="E619" s="3"/>
      <c r="F619" s="3"/>
      <c r="G619" s="3"/>
      <c r="H619" s="48"/>
      <c r="I619" s="99"/>
      <c r="J619" s="31" t="str">
        <f t="shared" si="18"/>
        <v>VegetationManagementProjectLine.HerbicideUse</v>
      </c>
      <c r="K619" s="31" t="b">
        <f t="shared" si="19"/>
        <v>1</v>
      </c>
      <c r="L619" s="101" t="str">
        <f>_xlfn.XLOOKUP(J619,'Field Complete (Q1 2026)'!H:H,'Field Complete (Q1 2026)'!F:F,"")</f>
        <v/>
      </c>
      <c r="M619" s="31" t="s">
        <v>53</v>
      </c>
      <c r="N619" s="31">
        <v>16</v>
      </c>
      <c r="O619" s="31" t="s">
        <v>1749</v>
      </c>
      <c r="P619" s="31" t="s">
        <v>1750</v>
      </c>
      <c r="Q619" s="31" t="s">
        <v>558</v>
      </c>
      <c r="R619" s="31" t="s">
        <v>742</v>
      </c>
      <c r="S619" s="31" t="s">
        <v>1751</v>
      </c>
      <c r="T619" s="31" t="s">
        <v>15</v>
      </c>
      <c r="U619" s="31" t="s">
        <v>1719</v>
      </c>
      <c r="V619" s="31" t="s">
        <v>14</v>
      </c>
      <c r="W619" s="31" t="s">
        <v>14</v>
      </c>
      <c r="X619" s="31" t="s">
        <v>15</v>
      </c>
      <c r="Y619" s="31" t="s">
        <v>14</v>
      </c>
      <c r="Z619" s="31" t="s">
        <v>13</v>
      </c>
      <c r="AB619" s="31" t="s">
        <v>1752</v>
      </c>
    </row>
    <row r="620" spans="1:28" s="31" customFormat="1">
      <c r="A620" s="38" t="s">
        <v>48</v>
      </c>
      <c r="B620" t="s">
        <v>53</v>
      </c>
      <c r="C620" t="s">
        <v>1753</v>
      </c>
      <c r="D620" s="76"/>
      <c r="E620" s="3"/>
      <c r="F620" s="3"/>
      <c r="G620" s="3"/>
      <c r="H620" s="48"/>
      <c r="I620" s="99"/>
      <c r="J620" s="31" t="str">
        <f t="shared" si="18"/>
        <v>VegetationManagementProjectLine.HerbicideName</v>
      </c>
      <c r="K620" s="31" t="b">
        <f t="shared" si="19"/>
        <v>1</v>
      </c>
      <c r="L620" s="101" t="str">
        <f>_xlfn.XLOOKUP(J620,'Field Complete (Q1 2026)'!H:H,'Field Complete (Q1 2026)'!F:F,"")</f>
        <v/>
      </c>
      <c r="M620" s="31" t="s">
        <v>53</v>
      </c>
      <c r="N620" s="31">
        <v>17</v>
      </c>
      <c r="O620" s="31" t="s">
        <v>1753</v>
      </c>
      <c r="P620" s="31" t="s">
        <v>1754</v>
      </c>
      <c r="Q620" s="31" t="s">
        <v>1023</v>
      </c>
      <c r="S620" s="31" t="s">
        <v>1755</v>
      </c>
      <c r="T620" s="31" t="s">
        <v>15</v>
      </c>
      <c r="U620" s="31" t="s">
        <v>1719</v>
      </c>
      <c r="V620" s="31" t="s">
        <v>14</v>
      </c>
      <c r="W620" s="31" t="s">
        <v>14</v>
      </c>
      <c r="X620" s="31" t="s">
        <v>15</v>
      </c>
      <c r="Y620" s="31" t="s">
        <v>14</v>
      </c>
      <c r="Z620" s="31" t="s">
        <v>13</v>
      </c>
      <c r="AB620" s="31" t="s">
        <v>1756</v>
      </c>
    </row>
    <row r="621" spans="1:28" s="31" customFormat="1">
      <c r="A621" s="38" t="s">
        <v>48</v>
      </c>
      <c r="B621" t="s">
        <v>53</v>
      </c>
      <c r="C621" t="s">
        <v>1047</v>
      </c>
      <c r="D621" s="76"/>
      <c r="E621" s="3"/>
      <c r="F621" s="3"/>
      <c r="G621" s="3"/>
      <c r="H621" s="48"/>
      <c r="I621" s="99"/>
      <c r="J621" s="31" t="str">
        <f t="shared" si="18"/>
        <v>VegetationManagementProjectLine.UnitsRepresented</v>
      </c>
      <c r="K621" s="31" t="b">
        <f t="shared" si="19"/>
        <v>1</v>
      </c>
      <c r="L621" s="101" t="str">
        <f>_xlfn.XLOOKUP(J621,'Field Complete (Q1 2026)'!H:H,'Field Complete (Q1 2026)'!F:F,"")</f>
        <v/>
      </c>
      <c r="M621" s="31" t="s">
        <v>53</v>
      </c>
      <c r="N621" s="31">
        <v>18</v>
      </c>
      <c r="O621" s="31" t="s">
        <v>1047</v>
      </c>
      <c r="P621" s="31" t="s">
        <v>1048</v>
      </c>
      <c r="Q621" s="31" t="s">
        <v>136</v>
      </c>
      <c r="S621" s="31" t="s">
        <v>1049</v>
      </c>
      <c r="T621" s="31" t="s">
        <v>15</v>
      </c>
      <c r="U621" s="31" t="s">
        <v>1719</v>
      </c>
      <c r="V621" s="31" t="s">
        <v>14</v>
      </c>
      <c r="W621" s="31" t="s">
        <v>14</v>
      </c>
      <c r="X621" s="31" t="s">
        <v>1720</v>
      </c>
      <c r="Y621" s="31" t="s">
        <v>14</v>
      </c>
      <c r="Z621" s="31" t="s">
        <v>13</v>
      </c>
      <c r="AB621" s="31" t="s">
        <v>1757</v>
      </c>
    </row>
    <row r="622" spans="1:28" s="31" customFormat="1">
      <c r="A622" s="38" t="s">
        <v>48</v>
      </c>
      <c r="B622" t="s">
        <v>53</v>
      </c>
      <c r="C622" t="s">
        <v>1261</v>
      </c>
      <c r="D622" s="76"/>
      <c r="E622" s="3"/>
      <c r="F622" s="3"/>
      <c r="G622" s="3"/>
      <c r="H622" s="48"/>
      <c r="I622" s="99"/>
      <c r="J622" s="31" t="str">
        <f t="shared" si="18"/>
        <v>VegetationManagementProjectLine.DescriptionOfWork</v>
      </c>
      <c r="K622" s="31" t="b">
        <f t="shared" si="19"/>
        <v>1</v>
      </c>
      <c r="L622" s="101" t="str">
        <f>_xlfn.XLOOKUP(J622,'Field Complete (Q1 2026)'!H:H,'Field Complete (Q1 2026)'!F:F,"")</f>
        <v/>
      </c>
      <c r="M622" s="31" t="s">
        <v>53</v>
      </c>
      <c r="N622" s="31">
        <v>19</v>
      </c>
      <c r="O622" s="31" t="s">
        <v>1261</v>
      </c>
      <c r="P622" s="31" t="s">
        <v>1262</v>
      </c>
      <c r="Q622" s="31" t="s">
        <v>1023</v>
      </c>
      <c r="S622" s="31" t="s">
        <v>1758</v>
      </c>
      <c r="T622" s="31" t="s">
        <v>15</v>
      </c>
      <c r="U622" s="31" t="s">
        <v>1719</v>
      </c>
      <c r="V622" s="31" t="s">
        <v>14</v>
      </c>
      <c r="W622" s="31" t="s">
        <v>14</v>
      </c>
      <c r="X622" s="31" t="s">
        <v>1085</v>
      </c>
      <c r="Y622" s="31" t="s">
        <v>14</v>
      </c>
      <c r="Z622" s="31" t="s">
        <v>13</v>
      </c>
      <c r="AB622" s="31" t="s">
        <v>1759</v>
      </c>
    </row>
    <row r="623" spans="1:28" s="31" customFormat="1">
      <c r="A623" s="38" t="s">
        <v>48</v>
      </c>
      <c r="B623" t="s">
        <v>53</v>
      </c>
      <c r="C623" t="s">
        <v>1760</v>
      </c>
      <c r="D623" s="76"/>
      <c r="E623" s="3"/>
      <c r="F623" s="3"/>
      <c r="G623" s="3"/>
      <c r="H623" s="48"/>
      <c r="I623" s="99"/>
      <c r="J623" s="31" t="str">
        <f t="shared" si="18"/>
        <v>VegetationManagementProjectLine.DescriptionOfWorkComment</v>
      </c>
      <c r="K623" s="31" t="b">
        <f t="shared" si="19"/>
        <v>1</v>
      </c>
      <c r="L623" s="101" t="str">
        <f>_xlfn.XLOOKUP(J623,'Field Complete (Q1 2026)'!H:H,'Field Complete (Q1 2026)'!F:F,"")</f>
        <v/>
      </c>
      <c r="M623" s="31" t="s">
        <v>53</v>
      </c>
      <c r="N623" s="31">
        <v>20</v>
      </c>
      <c r="O623" s="31" t="s">
        <v>1760</v>
      </c>
      <c r="P623" s="31" t="s">
        <v>1761</v>
      </c>
      <c r="Q623" s="31" t="s">
        <v>1023</v>
      </c>
      <c r="S623" s="31" t="s">
        <v>1762</v>
      </c>
      <c r="T623" s="31" t="s">
        <v>15</v>
      </c>
      <c r="U623" s="31" t="s">
        <v>1719</v>
      </c>
      <c r="V623" s="31" t="s">
        <v>14</v>
      </c>
      <c r="W623" s="31" t="s">
        <v>14</v>
      </c>
      <c r="X623" s="31" t="s">
        <v>1085</v>
      </c>
      <c r="AB623" s="31" t="s">
        <v>1763</v>
      </c>
    </row>
    <row r="624" spans="1:28" s="31" customFormat="1">
      <c r="A624" s="38" t="s">
        <v>48</v>
      </c>
      <c r="B624" t="s">
        <v>53</v>
      </c>
      <c r="C624" t="s">
        <v>1764</v>
      </c>
      <c r="D624" s="76"/>
      <c r="E624" s="3"/>
      <c r="F624" s="3"/>
      <c r="G624" s="3"/>
      <c r="H624" s="48"/>
      <c r="I624" s="99"/>
      <c r="J624" s="31" t="str">
        <f t="shared" si="18"/>
        <v>VegetationManagementProjectLine.SecondaryDescriptionOfWork</v>
      </c>
      <c r="K624" s="31" t="b">
        <f t="shared" si="19"/>
        <v>1</v>
      </c>
      <c r="L624" s="101" t="str">
        <f>_xlfn.XLOOKUP(J624,'Field Complete (Q1 2026)'!H:H,'Field Complete (Q1 2026)'!F:F,"")</f>
        <v/>
      </c>
      <c r="M624" s="31" t="s">
        <v>53</v>
      </c>
      <c r="N624" s="31">
        <v>21</v>
      </c>
      <c r="O624" s="31" t="s">
        <v>1764</v>
      </c>
      <c r="P624" s="31" t="s">
        <v>1765</v>
      </c>
      <c r="Q624" s="31" t="s">
        <v>1023</v>
      </c>
      <c r="S624" s="31" t="s">
        <v>1766</v>
      </c>
      <c r="T624" s="31" t="s">
        <v>15</v>
      </c>
      <c r="U624" s="31" t="s">
        <v>1719</v>
      </c>
      <c r="V624" s="31" t="s">
        <v>14</v>
      </c>
      <c r="W624" s="31" t="s">
        <v>14</v>
      </c>
      <c r="X624" s="31" t="s">
        <v>1085</v>
      </c>
      <c r="AB624" s="31" t="s">
        <v>1767</v>
      </c>
    </row>
    <row r="625" spans="1:28" s="31" customFormat="1">
      <c r="A625" s="38" t="s">
        <v>48</v>
      </c>
      <c r="B625" t="s">
        <v>53</v>
      </c>
      <c r="C625" t="s">
        <v>1121</v>
      </c>
      <c r="D625" s="76"/>
      <c r="E625" s="3"/>
      <c r="F625" s="3"/>
      <c r="G625" s="3"/>
      <c r="H625" s="48"/>
      <c r="I625" s="99"/>
      <c r="J625" s="31" t="str">
        <f t="shared" si="18"/>
        <v>VegetationManagementProjectLine.FieldNotes</v>
      </c>
      <c r="K625" s="31" t="b">
        <f t="shared" si="19"/>
        <v>1</v>
      </c>
      <c r="L625" s="101" t="str">
        <f>_xlfn.XLOOKUP(J625,'Field Complete (Q1 2026)'!H:H,'Field Complete (Q1 2026)'!F:F,"")</f>
        <v/>
      </c>
      <c r="M625" s="31" t="s">
        <v>53</v>
      </c>
      <c r="N625" s="31">
        <v>22</v>
      </c>
      <c r="O625" s="31" t="s">
        <v>1121</v>
      </c>
      <c r="P625" s="31" t="s">
        <v>1122</v>
      </c>
      <c r="Q625" s="31" t="s">
        <v>1768</v>
      </c>
      <c r="S625" s="31" t="s">
        <v>1769</v>
      </c>
      <c r="T625" s="31" t="s">
        <v>15</v>
      </c>
      <c r="U625" s="31" t="s">
        <v>1719</v>
      </c>
      <c r="V625" s="31" t="s">
        <v>14</v>
      </c>
      <c r="W625" s="31" t="s">
        <v>14</v>
      </c>
      <c r="X625" s="31" t="s">
        <v>1085</v>
      </c>
      <c r="AB625" s="31" t="s">
        <v>1770</v>
      </c>
    </row>
    <row r="626" spans="1:28" s="31" customFormat="1">
      <c r="A626" s="38" t="s">
        <v>48</v>
      </c>
      <c r="B626" t="s">
        <v>53</v>
      </c>
      <c r="C626" t="s">
        <v>1290</v>
      </c>
      <c r="D626" s="76"/>
      <c r="E626" s="3"/>
      <c r="F626" s="3"/>
      <c r="G626" s="3"/>
      <c r="H626" s="48"/>
      <c r="I626" s="99"/>
      <c r="J626" s="31" t="str">
        <f t="shared" si="18"/>
        <v>VegetationManagementProjectLine.StartDate</v>
      </c>
      <c r="K626" s="31" t="b">
        <f t="shared" si="19"/>
        <v>1</v>
      </c>
      <c r="L626" s="101" t="str">
        <f>_xlfn.XLOOKUP(J626,'Field Complete (Q1 2026)'!H:H,'Field Complete (Q1 2026)'!F:F,"")</f>
        <v/>
      </c>
      <c r="M626" s="31" t="s">
        <v>53</v>
      </c>
      <c r="N626" s="31">
        <v>23</v>
      </c>
      <c r="O626" s="31" t="s">
        <v>1290</v>
      </c>
      <c r="P626" s="31" t="s">
        <v>1771</v>
      </c>
      <c r="Q626" s="31" t="s">
        <v>175</v>
      </c>
      <c r="S626" s="31" t="s">
        <v>1772</v>
      </c>
      <c r="T626" s="31" t="s">
        <v>15</v>
      </c>
      <c r="U626" s="31" t="s">
        <v>1719</v>
      </c>
      <c r="V626" s="31" t="s">
        <v>14</v>
      </c>
      <c r="W626" s="31" t="s">
        <v>14</v>
      </c>
      <c r="X626" s="31" t="s">
        <v>15</v>
      </c>
      <c r="Y626" s="31" t="s">
        <v>14</v>
      </c>
      <c r="Z626" s="31" t="s">
        <v>13</v>
      </c>
      <c r="AB626" s="31" t="s">
        <v>1773</v>
      </c>
    </row>
    <row r="627" spans="1:28" s="31" customFormat="1">
      <c r="A627" s="38" t="s">
        <v>48</v>
      </c>
      <c r="B627" t="s">
        <v>53</v>
      </c>
      <c r="C627" t="s">
        <v>1295</v>
      </c>
      <c r="D627" s="76"/>
      <c r="E627" s="3"/>
      <c r="F627" s="3"/>
      <c r="G627" s="3"/>
      <c r="H627" s="48"/>
      <c r="I627" s="99"/>
      <c r="J627" s="31" t="str">
        <f t="shared" si="18"/>
        <v>VegetationManagementProjectLine.EndDate</v>
      </c>
      <c r="K627" s="31" t="b">
        <f t="shared" si="19"/>
        <v>1</v>
      </c>
      <c r="L627" s="101" t="str">
        <f>_xlfn.XLOOKUP(J627,'Field Complete (Q1 2026)'!H:H,'Field Complete (Q1 2026)'!F:F,"")</f>
        <v/>
      </c>
      <c r="M627" s="31" t="s">
        <v>53</v>
      </c>
      <c r="N627" s="31">
        <v>24</v>
      </c>
      <c r="O627" s="31" t="s">
        <v>1295</v>
      </c>
      <c r="P627" s="31" t="s">
        <v>1774</v>
      </c>
      <c r="Q627" s="31" t="s">
        <v>175</v>
      </c>
      <c r="S627" s="31" t="s">
        <v>1775</v>
      </c>
      <c r="T627" s="31" t="s">
        <v>15</v>
      </c>
      <c r="U627" s="31" t="s">
        <v>1719</v>
      </c>
      <c r="V627" s="31" t="s">
        <v>14</v>
      </c>
      <c r="W627" s="31" t="s">
        <v>14</v>
      </c>
      <c r="X627" s="31" t="s">
        <v>15</v>
      </c>
      <c r="Y627" s="31" t="s">
        <v>14</v>
      </c>
      <c r="Z627" s="31" t="s">
        <v>13</v>
      </c>
      <c r="AB627" s="31" t="s">
        <v>1776</v>
      </c>
    </row>
    <row r="628" spans="1:28" s="31" customFormat="1">
      <c r="A628" s="38" t="s">
        <v>48</v>
      </c>
      <c r="B628" t="s">
        <v>53</v>
      </c>
      <c r="C628" t="s">
        <v>1777</v>
      </c>
      <c r="D628" s="76"/>
      <c r="E628" s="3"/>
      <c r="F628" s="3"/>
      <c r="G628" s="3"/>
      <c r="H628" s="48"/>
      <c r="I628" s="99"/>
      <c r="J628" s="31" t="str">
        <f t="shared" si="18"/>
        <v>VegetationManagementProjectLine.CoastalRedwoodExemption</v>
      </c>
      <c r="K628" s="31" t="b">
        <f t="shared" si="19"/>
        <v>1</v>
      </c>
      <c r="L628" s="101" t="str">
        <f>_xlfn.XLOOKUP(J628,'Field Complete (Q1 2026)'!H:H,'Field Complete (Q1 2026)'!F:F,"")</f>
        <v/>
      </c>
      <c r="M628" s="31" t="s">
        <v>53</v>
      </c>
      <c r="N628" s="31">
        <v>25</v>
      </c>
      <c r="O628" s="31" t="s">
        <v>1777</v>
      </c>
      <c r="P628" s="31" t="s">
        <v>1778</v>
      </c>
      <c r="Q628" s="31" t="s">
        <v>558</v>
      </c>
      <c r="R628" s="31" t="s">
        <v>742</v>
      </c>
      <c r="S628" s="31" t="s">
        <v>1779</v>
      </c>
      <c r="T628" s="31" t="s">
        <v>15</v>
      </c>
      <c r="U628" s="31" t="s">
        <v>1719</v>
      </c>
      <c r="V628" s="31" t="s">
        <v>14</v>
      </c>
      <c r="W628" s="31" t="s">
        <v>14</v>
      </c>
      <c r="X628" s="31" t="s">
        <v>15</v>
      </c>
      <c r="Y628" s="31" t="s">
        <v>14</v>
      </c>
      <c r="Z628" s="31" t="s">
        <v>13</v>
      </c>
      <c r="AA628" s="31" t="s">
        <v>14</v>
      </c>
      <c r="AB628" s="31" t="s">
        <v>1780</v>
      </c>
    </row>
    <row r="629" spans="1:28" s="31" customFormat="1">
      <c r="A629" s="38" t="s">
        <v>48</v>
      </c>
      <c r="B629" t="s">
        <v>53</v>
      </c>
      <c r="C629" t="s">
        <v>1781</v>
      </c>
      <c r="D629" s="76"/>
      <c r="E629" s="3"/>
      <c r="F629" s="3"/>
      <c r="G629" s="3"/>
      <c r="H629" s="48"/>
      <c r="I629" s="99"/>
      <c r="J629" s="31" t="str">
        <f t="shared" si="18"/>
        <v>VegetationManagementProjectLine.EncroachPermit</v>
      </c>
      <c r="K629" s="31" t="b">
        <f t="shared" si="19"/>
        <v>1</v>
      </c>
      <c r="L629" s="101" t="str">
        <f>_xlfn.XLOOKUP(J629,'Field Complete (Q1 2026)'!H:H,'Field Complete (Q1 2026)'!F:F,"")</f>
        <v/>
      </c>
      <c r="M629" s="31" t="s">
        <v>53</v>
      </c>
      <c r="N629" s="31">
        <v>26</v>
      </c>
      <c r="O629" s="31" t="s">
        <v>1781</v>
      </c>
      <c r="P629" s="31" t="s">
        <v>1782</v>
      </c>
      <c r="Q629" s="31" t="s">
        <v>558</v>
      </c>
      <c r="R629" s="31" t="s">
        <v>742</v>
      </c>
      <c r="S629" s="31" t="s">
        <v>1783</v>
      </c>
      <c r="T629" s="31" t="s">
        <v>15</v>
      </c>
      <c r="U629" s="31" t="s">
        <v>1719</v>
      </c>
      <c r="V629" s="31" t="s">
        <v>14</v>
      </c>
      <c r="W629" s="31" t="s">
        <v>14</v>
      </c>
      <c r="X629" s="31" t="s">
        <v>15</v>
      </c>
      <c r="Y629" s="31" t="s">
        <v>14</v>
      </c>
      <c r="Z629" s="31" t="s">
        <v>13</v>
      </c>
      <c r="AA629" s="31" t="s">
        <v>14</v>
      </c>
      <c r="AB629" s="31" t="s">
        <v>1784</v>
      </c>
    </row>
    <row r="630" spans="1:28" s="31" customFormat="1">
      <c r="A630" s="38" t="s">
        <v>48</v>
      </c>
      <c r="B630" t="s">
        <v>53</v>
      </c>
      <c r="C630" t="s">
        <v>1785</v>
      </c>
      <c r="D630" s="76"/>
      <c r="E630" s="3"/>
      <c r="F630" s="3"/>
      <c r="G630" s="3"/>
      <c r="H630" s="48"/>
      <c r="I630" s="99"/>
      <c r="J630" s="31" t="str">
        <f t="shared" si="18"/>
        <v>VegetationManagementProjectLine.EnvPermit</v>
      </c>
      <c r="K630" s="31" t="b">
        <f t="shared" si="19"/>
        <v>1</v>
      </c>
      <c r="L630" s="101" t="str">
        <f>_xlfn.XLOOKUP(J630,'Field Complete (Q1 2026)'!H:H,'Field Complete (Q1 2026)'!F:F,"")</f>
        <v/>
      </c>
      <c r="M630" s="31" t="s">
        <v>53</v>
      </c>
      <c r="N630" s="31">
        <v>27</v>
      </c>
      <c r="O630" s="31" t="s">
        <v>1785</v>
      </c>
      <c r="P630" s="31" t="s">
        <v>1786</v>
      </c>
      <c r="Q630" s="31" t="s">
        <v>558</v>
      </c>
      <c r="R630" s="31" t="s">
        <v>742</v>
      </c>
      <c r="S630" s="31" t="s">
        <v>1787</v>
      </c>
      <c r="T630" s="31" t="s">
        <v>15</v>
      </c>
      <c r="U630" s="31" t="s">
        <v>1719</v>
      </c>
      <c r="V630" s="31" t="s">
        <v>14</v>
      </c>
      <c r="W630" s="31" t="s">
        <v>14</v>
      </c>
      <c r="X630" s="31" t="s">
        <v>15</v>
      </c>
      <c r="Y630" s="31" t="s">
        <v>14</v>
      </c>
      <c r="Z630" s="31" t="s">
        <v>13</v>
      </c>
      <c r="AA630" s="31" t="s">
        <v>14</v>
      </c>
      <c r="AB630" s="31" t="s">
        <v>1788</v>
      </c>
    </row>
    <row r="631" spans="1:28" s="31" customFormat="1">
      <c r="A631" s="38" t="s">
        <v>48</v>
      </c>
      <c r="B631" t="s">
        <v>53</v>
      </c>
      <c r="C631" t="s">
        <v>1789</v>
      </c>
      <c r="D631" s="76"/>
      <c r="E631" s="3"/>
      <c r="F631" s="3"/>
      <c r="G631" s="3"/>
      <c r="H631" s="48"/>
      <c r="I631" s="99"/>
      <c r="J631" s="31" t="str">
        <f t="shared" si="18"/>
        <v>VegetationManagementProjectLine.EnvPermitProject</v>
      </c>
      <c r="K631" s="31" t="b">
        <f t="shared" si="19"/>
        <v>1</v>
      </c>
      <c r="L631" s="101" t="str">
        <f>_xlfn.XLOOKUP(J631,'Field Complete (Q1 2026)'!H:H,'Field Complete (Q1 2026)'!F:F,"")</f>
        <v/>
      </c>
      <c r="M631" s="31" t="s">
        <v>53</v>
      </c>
      <c r="N631" s="31">
        <v>28</v>
      </c>
      <c r="O631" s="31" t="s">
        <v>1789</v>
      </c>
      <c r="P631" s="31" t="s">
        <v>1790</v>
      </c>
      <c r="Q631" s="31" t="s">
        <v>1023</v>
      </c>
      <c r="S631" s="31" t="s">
        <v>1791</v>
      </c>
      <c r="T631" s="31" t="s">
        <v>15</v>
      </c>
      <c r="U631" s="31" t="s">
        <v>1719</v>
      </c>
      <c r="V631" s="31" t="s">
        <v>14</v>
      </c>
      <c r="W631" s="31" t="s">
        <v>14</v>
      </c>
      <c r="X631" s="31" t="s">
        <v>15</v>
      </c>
      <c r="Y631" s="31" t="s">
        <v>14</v>
      </c>
      <c r="Z631" s="31" t="s">
        <v>13</v>
      </c>
      <c r="AA631" s="31" t="s">
        <v>14</v>
      </c>
      <c r="AB631" s="31" t="s">
        <v>1792</v>
      </c>
    </row>
    <row r="632" spans="1:28" s="31" customFormat="1">
      <c r="A632" s="38" t="s">
        <v>48</v>
      </c>
      <c r="B632" t="s">
        <v>53</v>
      </c>
      <c r="C632" t="s">
        <v>1793</v>
      </c>
      <c r="D632" s="76"/>
      <c r="E632" s="3"/>
      <c r="F632" s="3"/>
      <c r="G632" s="3"/>
      <c r="H632" s="48"/>
      <c r="I632" s="99"/>
      <c r="J632" s="31" t="str">
        <f t="shared" si="18"/>
        <v>VegetationManagementProjectLine.CALFIREHdNumber</v>
      </c>
      <c r="K632" s="31" t="b">
        <f t="shared" si="19"/>
        <v>1</v>
      </c>
      <c r="L632" s="101" t="str">
        <f>_xlfn.XLOOKUP(J632,'Field Complete (Q1 2026)'!H:H,'Field Complete (Q1 2026)'!F:F,"")</f>
        <v/>
      </c>
      <c r="M632" s="31" t="s">
        <v>53</v>
      </c>
      <c r="N632" s="31">
        <v>29</v>
      </c>
      <c r="O632" s="31" t="s">
        <v>1793</v>
      </c>
      <c r="P632" s="31" t="s">
        <v>1794</v>
      </c>
      <c r="Q632" s="31" t="s">
        <v>1795</v>
      </c>
      <c r="S632" s="31" t="s">
        <v>1796</v>
      </c>
      <c r="T632" s="31" t="s">
        <v>15</v>
      </c>
      <c r="U632" s="31" t="s">
        <v>1719</v>
      </c>
      <c r="V632" s="31" t="s">
        <v>14</v>
      </c>
      <c r="W632" s="31" t="s">
        <v>14</v>
      </c>
      <c r="X632" s="31" t="s">
        <v>15</v>
      </c>
      <c r="Y632" s="31" t="s">
        <v>14</v>
      </c>
      <c r="Z632" s="31" t="s">
        <v>13</v>
      </c>
      <c r="AB632" s="31" t="s">
        <v>1797</v>
      </c>
    </row>
    <row r="633" spans="1:28" s="31" customFormat="1">
      <c r="A633" s="38" t="s">
        <v>48</v>
      </c>
      <c r="B633" t="s">
        <v>53</v>
      </c>
      <c r="C633" t="s">
        <v>1798</v>
      </c>
      <c r="D633" s="76"/>
      <c r="E633" s="3"/>
      <c r="F633" s="3"/>
      <c r="G633" s="3"/>
      <c r="H633" s="48"/>
      <c r="I633" s="99"/>
      <c r="J633" s="31" t="str">
        <f t="shared" si="18"/>
        <v>VegetationManagementProjectLine.OtherEnvPermitDocumentation</v>
      </c>
      <c r="K633" s="31" t="b">
        <f t="shared" si="19"/>
        <v>1</v>
      </c>
      <c r="L633" s="101" t="str">
        <f>_xlfn.XLOOKUP(J633,'Field Complete (Q1 2026)'!H:H,'Field Complete (Q1 2026)'!F:F,"")</f>
        <v/>
      </c>
      <c r="M633" s="31" t="s">
        <v>53</v>
      </c>
      <c r="N633" s="31">
        <v>30</v>
      </c>
      <c r="O633" s="31" t="s">
        <v>1798</v>
      </c>
      <c r="P633" s="31" t="s">
        <v>1799</v>
      </c>
      <c r="Q633" s="31" t="s">
        <v>83</v>
      </c>
      <c r="S633" s="31" t="s">
        <v>1800</v>
      </c>
      <c r="T633" s="31" t="s">
        <v>15</v>
      </c>
      <c r="U633" s="31" t="s">
        <v>1719</v>
      </c>
      <c r="V633" s="31" t="s">
        <v>14</v>
      </c>
      <c r="W633" s="31" t="s">
        <v>14</v>
      </c>
      <c r="X633" s="31" t="s">
        <v>15</v>
      </c>
      <c r="Y633" s="31" t="s">
        <v>14</v>
      </c>
      <c r="Z633" s="31" t="s">
        <v>13</v>
      </c>
      <c r="AB633" s="31" t="s">
        <v>1801</v>
      </c>
    </row>
    <row r="634" spans="1:28" s="31" customFormat="1">
      <c r="A634" s="38" t="s">
        <v>48</v>
      </c>
      <c r="B634" t="s">
        <v>53</v>
      </c>
      <c r="C634" t="s">
        <v>1564</v>
      </c>
      <c r="D634" s="76"/>
      <c r="E634" s="3"/>
      <c r="F634" s="3"/>
      <c r="G634" s="3"/>
      <c r="H634" s="48"/>
      <c r="I634" s="99"/>
      <c r="J634" s="31" t="str">
        <f t="shared" si="18"/>
        <v>VegetationManagementProjectLine.CommercialHarvest</v>
      </c>
      <c r="K634" s="31" t="b">
        <f t="shared" si="19"/>
        <v>1</v>
      </c>
      <c r="L634" s="101" t="str">
        <f>_xlfn.XLOOKUP(J634,'Field Complete (Q1 2026)'!H:H,'Field Complete (Q1 2026)'!F:F,"")</f>
        <v/>
      </c>
      <c r="M634" s="31" t="s">
        <v>53</v>
      </c>
      <c r="N634" s="31">
        <v>31</v>
      </c>
      <c r="O634" s="31" t="s">
        <v>1564</v>
      </c>
      <c r="P634" s="31" t="s">
        <v>1565</v>
      </c>
      <c r="Q634" s="31" t="s">
        <v>558</v>
      </c>
      <c r="R634" s="31" t="s">
        <v>742</v>
      </c>
      <c r="S634" s="31" t="s">
        <v>1802</v>
      </c>
      <c r="T634" s="31" t="s">
        <v>15</v>
      </c>
      <c r="U634" s="31" t="s">
        <v>1719</v>
      </c>
      <c r="V634" s="31" t="s">
        <v>14</v>
      </c>
      <c r="W634" s="31" t="s">
        <v>14</v>
      </c>
      <c r="X634" s="31" t="s">
        <v>15</v>
      </c>
      <c r="Y634" s="31" t="s">
        <v>14</v>
      </c>
      <c r="Z634" s="31" t="s">
        <v>13</v>
      </c>
      <c r="AB634" s="31" t="s">
        <v>1803</v>
      </c>
    </row>
    <row r="635" spans="1:28" s="31" customFormat="1">
      <c r="A635" s="38" t="s">
        <v>48</v>
      </c>
      <c r="B635" t="s">
        <v>53</v>
      </c>
      <c r="C635" t="s">
        <v>1804</v>
      </c>
      <c r="D635" s="76"/>
      <c r="E635" s="3"/>
      <c r="F635" s="3"/>
      <c r="G635" s="3"/>
      <c r="H635" s="48"/>
      <c r="I635" s="99"/>
      <c r="J635" s="31" t="str">
        <f t="shared" si="18"/>
        <v>VegetationManagementProjectLine.SlashManagement</v>
      </c>
      <c r="K635" s="31" t="b">
        <f t="shared" si="19"/>
        <v>1</v>
      </c>
      <c r="L635" s="101" t="str">
        <f>_xlfn.XLOOKUP(J635,'Field Complete (Q1 2026)'!H:H,'Field Complete (Q1 2026)'!F:F,"")</f>
        <v/>
      </c>
      <c r="M635" s="31" t="s">
        <v>53</v>
      </c>
      <c r="N635" s="31">
        <v>32</v>
      </c>
      <c r="O635" s="31" t="s">
        <v>1804</v>
      </c>
      <c r="P635" s="31" t="s">
        <v>1805</v>
      </c>
      <c r="Q635" s="31" t="s">
        <v>83</v>
      </c>
      <c r="R635" s="31" t="s">
        <v>1806</v>
      </c>
      <c r="S635" s="31" t="s">
        <v>1807</v>
      </c>
      <c r="T635" s="31" t="s">
        <v>15</v>
      </c>
      <c r="U635" s="31" t="s">
        <v>1719</v>
      </c>
      <c r="V635" s="31" t="s">
        <v>14</v>
      </c>
      <c r="W635" s="31" t="s">
        <v>14</v>
      </c>
      <c r="X635" s="31" t="s">
        <v>15</v>
      </c>
      <c r="Y635" s="31" t="s">
        <v>14</v>
      </c>
      <c r="Z635" s="31" t="s">
        <v>13</v>
      </c>
      <c r="AB635" s="31" t="s">
        <v>1808</v>
      </c>
    </row>
    <row r="636" spans="1:28" s="31" customFormat="1">
      <c r="A636" s="38" t="s">
        <v>48</v>
      </c>
      <c r="B636" t="s">
        <v>53</v>
      </c>
      <c r="C636" t="s">
        <v>1809</v>
      </c>
      <c r="D636" s="76"/>
      <c r="E636" s="3"/>
      <c r="F636" s="3"/>
      <c r="G636" s="3"/>
      <c r="H636" s="48"/>
      <c r="I636" s="99"/>
      <c r="J636" s="31" t="str">
        <f t="shared" si="18"/>
        <v>VegetationManagementProjectLine.SlashManagementComments</v>
      </c>
      <c r="K636" s="31" t="b">
        <f t="shared" si="19"/>
        <v>1</v>
      </c>
      <c r="L636" s="101" t="str">
        <f>_xlfn.XLOOKUP(J636,'Field Complete (Q1 2026)'!H:H,'Field Complete (Q1 2026)'!F:F,"")</f>
        <v/>
      </c>
      <c r="M636" s="31" t="s">
        <v>53</v>
      </c>
      <c r="N636" s="31">
        <v>33</v>
      </c>
      <c r="O636" s="31" t="s">
        <v>1809</v>
      </c>
      <c r="P636" s="31" t="s">
        <v>1810</v>
      </c>
      <c r="Q636" s="31" t="s">
        <v>1023</v>
      </c>
      <c r="S636" s="31" t="s">
        <v>1811</v>
      </c>
      <c r="T636" s="31" t="s">
        <v>15</v>
      </c>
      <c r="U636" s="31" t="s">
        <v>1719</v>
      </c>
      <c r="V636" s="31" t="s">
        <v>14</v>
      </c>
      <c r="W636" s="31" t="s">
        <v>14</v>
      </c>
      <c r="X636" s="31" t="s">
        <v>15</v>
      </c>
      <c r="Y636" s="31" t="s">
        <v>14</v>
      </c>
      <c r="Z636" s="31" t="s">
        <v>13</v>
      </c>
      <c r="AB636" s="31" t="s">
        <v>1812</v>
      </c>
    </row>
    <row r="637" spans="1:28" s="31" customFormat="1">
      <c r="A637" s="38" t="s">
        <v>48</v>
      </c>
      <c r="B637" t="s">
        <v>53</v>
      </c>
      <c r="C637" t="s">
        <v>1813</v>
      </c>
      <c r="D637" s="76"/>
      <c r="E637" s="3"/>
      <c r="F637" s="3"/>
      <c r="G637" s="3"/>
      <c r="H637" s="48"/>
      <c r="I637" s="99"/>
      <c r="J637" s="31" t="str">
        <f t="shared" si="18"/>
        <v>VegetationManagementProjectLine.TreeTrimCountPlanned</v>
      </c>
      <c r="K637" s="31" t="b">
        <f t="shared" si="19"/>
        <v>1</v>
      </c>
      <c r="L637" s="101" t="str">
        <f>_xlfn.XLOOKUP(J637,'Field Complete (Q1 2026)'!H:H,'Field Complete (Q1 2026)'!F:F,"")</f>
        <v/>
      </c>
      <c r="M637" s="31" t="s">
        <v>53</v>
      </c>
      <c r="N637" s="31">
        <v>34</v>
      </c>
      <c r="O637" s="31" t="s">
        <v>1813</v>
      </c>
      <c r="P637" s="31" t="s">
        <v>1814</v>
      </c>
      <c r="Q637" s="31" t="s">
        <v>198</v>
      </c>
      <c r="S637" s="31" t="s">
        <v>1815</v>
      </c>
      <c r="T637" s="31" t="s">
        <v>15</v>
      </c>
      <c r="U637" s="31" t="s">
        <v>1719</v>
      </c>
      <c r="V637" s="31" t="s">
        <v>14</v>
      </c>
      <c r="W637" s="31" t="s">
        <v>14</v>
      </c>
      <c r="X637" s="31" t="s">
        <v>15</v>
      </c>
      <c r="Y637" s="31" t="s">
        <v>14</v>
      </c>
      <c r="Z637" s="31" t="s">
        <v>13</v>
      </c>
      <c r="AB637" s="31" t="s">
        <v>1816</v>
      </c>
    </row>
    <row r="638" spans="1:28" s="31" customFormat="1">
      <c r="A638" s="38" t="s">
        <v>48</v>
      </c>
      <c r="B638" t="s">
        <v>53</v>
      </c>
      <c r="C638" t="s">
        <v>1817</v>
      </c>
      <c r="D638" s="76"/>
      <c r="E638" s="3"/>
      <c r="F638" s="3"/>
      <c r="G638" s="3"/>
      <c r="H638" s="48"/>
      <c r="I638" s="99"/>
      <c r="J638" s="31" t="str">
        <f t="shared" si="18"/>
        <v>VegetationManagementProjectLine.TreeRemovalCountPlanned</v>
      </c>
      <c r="K638" s="31" t="b">
        <f t="shared" si="19"/>
        <v>1</v>
      </c>
      <c r="L638" s="101" t="str">
        <f>_xlfn.XLOOKUP(J638,'Field Complete (Q1 2026)'!H:H,'Field Complete (Q1 2026)'!F:F,"")</f>
        <v/>
      </c>
      <c r="M638" s="31" t="s">
        <v>53</v>
      </c>
      <c r="N638" s="31">
        <v>35</v>
      </c>
      <c r="O638" s="31" t="s">
        <v>1817</v>
      </c>
      <c r="P638" s="31" t="s">
        <v>1818</v>
      </c>
      <c r="Q638" s="31" t="s">
        <v>198</v>
      </c>
      <c r="S638" s="31" t="s">
        <v>1819</v>
      </c>
      <c r="T638" s="31" t="s">
        <v>15</v>
      </c>
      <c r="U638" s="31" t="s">
        <v>1719</v>
      </c>
      <c r="V638" s="31" t="s">
        <v>14</v>
      </c>
      <c r="W638" s="31" t="s">
        <v>14</v>
      </c>
      <c r="X638" s="31" t="s">
        <v>15</v>
      </c>
      <c r="Y638" s="31" t="s">
        <v>14</v>
      </c>
      <c r="Z638" s="31" t="s">
        <v>13</v>
      </c>
      <c r="AB638" s="31" t="s">
        <v>1820</v>
      </c>
    </row>
    <row r="639" spans="1:28" s="31" customFormat="1">
      <c r="A639" s="38" t="s">
        <v>48</v>
      </c>
      <c r="B639" t="s">
        <v>53</v>
      </c>
      <c r="C639" t="s">
        <v>1821</v>
      </c>
      <c r="D639" s="76"/>
      <c r="E639" s="3"/>
      <c r="F639" s="3"/>
      <c r="G639" s="3"/>
      <c r="H639" s="48"/>
      <c r="I639" s="99"/>
      <c r="J639" s="31" t="str">
        <f t="shared" si="18"/>
        <v>VegetationManagementProjectLine.TreeTrimCountActl</v>
      </c>
      <c r="K639" s="31" t="b">
        <f t="shared" si="19"/>
        <v>1</v>
      </c>
      <c r="L639" s="101" t="str">
        <f>_xlfn.XLOOKUP(J639,'Field Complete (Q1 2026)'!H:H,'Field Complete (Q1 2026)'!F:F,"")</f>
        <v/>
      </c>
      <c r="M639" s="31" t="s">
        <v>53</v>
      </c>
      <c r="N639" s="31">
        <v>36</v>
      </c>
      <c r="O639" s="31" t="s">
        <v>1821</v>
      </c>
      <c r="P639" s="31" t="s">
        <v>1822</v>
      </c>
      <c r="Q639" s="31" t="s">
        <v>198</v>
      </c>
      <c r="S639" s="31" t="s">
        <v>1823</v>
      </c>
      <c r="T639" s="31" t="s">
        <v>15</v>
      </c>
      <c r="U639" s="31" t="s">
        <v>1719</v>
      </c>
      <c r="V639" s="31" t="s">
        <v>14</v>
      </c>
      <c r="W639" s="31" t="s">
        <v>14</v>
      </c>
      <c r="X639" s="31" t="s">
        <v>15</v>
      </c>
      <c r="Y639" s="31" t="s">
        <v>14</v>
      </c>
      <c r="Z639" s="31" t="s">
        <v>13</v>
      </c>
      <c r="AA639" s="31" t="s">
        <v>14</v>
      </c>
      <c r="AB639" s="31" t="s">
        <v>1824</v>
      </c>
    </row>
    <row r="640" spans="1:28" s="31" customFormat="1">
      <c r="A640" s="38" t="s">
        <v>48</v>
      </c>
      <c r="B640" t="s">
        <v>53</v>
      </c>
      <c r="C640" t="s">
        <v>1825</v>
      </c>
      <c r="D640" s="76"/>
      <c r="E640" s="3"/>
      <c r="F640" s="3"/>
      <c r="G640" s="3"/>
      <c r="H640" s="48"/>
      <c r="I640" s="99"/>
      <c r="J640" s="31" t="str">
        <f t="shared" si="18"/>
        <v>VegetationManagementProjectLine.TreeRemovalCountActl</v>
      </c>
      <c r="K640" s="31" t="b">
        <f t="shared" si="19"/>
        <v>1</v>
      </c>
      <c r="L640" s="101" t="str">
        <f>_xlfn.XLOOKUP(J640,'Field Complete (Q1 2026)'!H:H,'Field Complete (Q1 2026)'!F:F,"")</f>
        <v/>
      </c>
      <c r="M640" s="31" t="s">
        <v>53</v>
      </c>
      <c r="N640" s="31">
        <v>37</v>
      </c>
      <c r="O640" s="31" t="s">
        <v>1825</v>
      </c>
      <c r="P640" s="31" t="s">
        <v>1826</v>
      </c>
      <c r="Q640" s="31" t="s">
        <v>198</v>
      </c>
      <c r="S640" s="31" t="s">
        <v>1827</v>
      </c>
      <c r="T640" s="31" t="s">
        <v>15</v>
      </c>
      <c r="U640" s="31" t="s">
        <v>1719</v>
      </c>
      <c r="V640" s="31" t="s">
        <v>14</v>
      </c>
      <c r="W640" s="31" t="s">
        <v>14</v>
      </c>
      <c r="X640" s="31" t="s">
        <v>15</v>
      </c>
      <c r="Y640" s="31" t="s">
        <v>14</v>
      </c>
      <c r="Z640" s="31" t="s">
        <v>13</v>
      </c>
      <c r="AA640" s="31" t="s">
        <v>14</v>
      </c>
      <c r="AB640" s="31" t="s">
        <v>1828</v>
      </c>
    </row>
    <row r="641" spans="1:28" s="31" customFormat="1">
      <c r="A641" s="38" t="s">
        <v>48</v>
      </c>
      <c r="B641" t="s">
        <v>53</v>
      </c>
      <c r="C641" t="s">
        <v>1829</v>
      </c>
      <c r="D641" s="76"/>
      <c r="E641" s="3"/>
      <c r="F641" s="3"/>
      <c r="G641" s="3"/>
      <c r="H641" s="48"/>
      <c r="I641" s="99"/>
      <c r="J641" s="31" t="str">
        <f t="shared" si="18"/>
        <v>VegetationManagementProjectLine.WoodDestination</v>
      </c>
      <c r="K641" s="31" t="b">
        <f t="shared" si="19"/>
        <v>1</v>
      </c>
      <c r="L641" s="101" t="str">
        <f>_xlfn.XLOOKUP(J641,'Field Complete (Q1 2026)'!H:H,'Field Complete (Q1 2026)'!F:F,"")</f>
        <v/>
      </c>
      <c r="M641" s="31" t="s">
        <v>53</v>
      </c>
      <c r="N641" s="31">
        <v>38</v>
      </c>
      <c r="O641" s="31" t="s">
        <v>1829</v>
      </c>
      <c r="P641" s="31" t="s">
        <v>1830</v>
      </c>
      <c r="Q641" s="31" t="s">
        <v>83</v>
      </c>
      <c r="R641" s="31" t="s">
        <v>1831</v>
      </c>
      <c r="S641" s="31" t="s">
        <v>1832</v>
      </c>
      <c r="T641" s="31" t="s">
        <v>15</v>
      </c>
      <c r="U641" s="31" t="s">
        <v>1719</v>
      </c>
      <c r="V641" s="31" t="s">
        <v>14</v>
      </c>
      <c r="W641" s="31" t="s">
        <v>14</v>
      </c>
      <c r="X641" s="31" t="s">
        <v>15</v>
      </c>
      <c r="Y641" s="31" t="s">
        <v>14</v>
      </c>
      <c r="Z641" s="31" t="s">
        <v>13</v>
      </c>
      <c r="AB641" s="31" t="s">
        <v>1833</v>
      </c>
    </row>
    <row r="642" spans="1:28" s="31" customFormat="1">
      <c r="A642" s="38" t="s">
        <v>48</v>
      </c>
      <c r="B642" t="s">
        <v>53</v>
      </c>
      <c r="C642" t="s">
        <v>1834</v>
      </c>
      <c r="D642" s="76"/>
      <c r="E642" s="3"/>
      <c r="F642" s="3"/>
      <c r="G642" s="3"/>
      <c r="H642" s="48"/>
      <c r="I642" s="99"/>
      <c r="J642" s="31" t="str">
        <f t="shared" si="18"/>
        <v>VegetationManagementProjectLine.WoodDestinationComment</v>
      </c>
      <c r="K642" s="31" t="b">
        <f t="shared" si="19"/>
        <v>1</v>
      </c>
      <c r="L642" s="101" t="str">
        <f>_xlfn.XLOOKUP(J642,'Field Complete (Q1 2026)'!H:H,'Field Complete (Q1 2026)'!F:F,"")</f>
        <v/>
      </c>
      <c r="M642" s="31" t="s">
        <v>53</v>
      </c>
      <c r="N642" s="31">
        <v>39</v>
      </c>
      <c r="O642" s="31" t="s">
        <v>1834</v>
      </c>
      <c r="P642" s="31" t="s">
        <v>1835</v>
      </c>
      <c r="Q642" s="31" t="s">
        <v>1023</v>
      </c>
      <c r="S642" s="31" t="s">
        <v>1836</v>
      </c>
      <c r="T642" s="31" t="s">
        <v>15</v>
      </c>
      <c r="U642" s="31" t="s">
        <v>1719</v>
      </c>
      <c r="V642" s="31" t="s">
        <v>14</v>
      </c>
      <c r="W642" s="31" t="s">
        <v>14</v>
      </c>
      <c r="X642" s="31" t="s">
        <v>15</v>
      </c>
      <c r="Y642" s="31" t="s">
        <v>14</v>
      </c>
      <c r="Z642" s="31" t="s">
        <v>13</v>
      </c>
      <c r="AB642" s="31" t="s">
        <v>1837</v>
      </c>
    </row>
    <row r="643" spans="1:28" s="31" customFormat="1">
      <c r="A643" s="38" t="s">
        <v>48</v>
      </c>
      <c r="B643" t="s">
        <v>53</v>
      </c>
      <c r="C643" t="s">
        <v>400</v>
      </c>
      <c r="D643" s="76"/>
      <c r="E643" s="3"/>
      <c r="F643" s="3"/>
      <c r="G643" s="3"/>
      <c r="H643" s="48"/>
      <c r="I643" s="99"/>
      <c r="J643" s="31" t="str">
        <f t="shared" si="18"/>
        <v>VegetationManagementProjectLine.HFTDClass</v>
      </c>
      <c r="K643" s="31" t="b">
        <f t="shared" si="19"/>
        <v>1</v>
      </c>
      <c r="L643" s="101" t="str">
        <f>_xlfn.XLOOKUP(J643,'Field Complete (Q1 2026)'!H:H,'Field Complete (Q1 2026)'!F:F,"")</f>
        <v/>
      </c>
      <c r="M643" s="31" t="s">
        <v>53</v>
      </c>
      <c r="N643" s="31">
        <v>40</v>
      </c>
      <c r="O643" s="31" t="s">
        <v>400</v>
      </c>
      <c r="P643" s="31" t="s">
        <v>401</v>
      </c>
      <c r="Q643" s="31" t="s">
        <v>116</v>
      </c>
      <c r="R643" s="31" t="s">
        <v>1130</v>
      </c>
      <c r="S643" s="31" t="s">
        <v>1587</v>
      </c>
      <c r="T643" s="31" t="s">
        <v>15</v>
      </c>
      <c r="U643" s="31" t="s">
        <v>1719</v>
      </c>
      <c r="V643" s="31" t="s">
        <v>14</v>
      </c>
      <c r="W643" s="31" t="s">
        <v>14</v>
      </c>
      <c r="X643" s="31" t="s">
        <v>15</v>
      </c>
      <c r="Y643" s="31" t="s">
        <v>14</v>
      </c>
      <c r="Z643" s="31" t="s">
        <v>13</v>
      </c>
      <c r="AA643" s="31" t="s">
        <v>14</v>
      </c>
      <c r="AB643" s="31" t="s">
        <v>1838</v>
      </c>
    </row>
    <row r="644" spans="1:28" s="31" customFormat="1">
      <c r="A644" s="40" t="s">
        <v>48</v>
      </c>
      <c r="B644" s="13" t="s">
        <v>53</v>
      </c>
      <c r="C644" s="13" t="s">
        <v>1128</v>
      </c>
      <c r="D644" s="77"/>
      <c r="E644" s="54"/>
      <c r="F644" s="54"/>
      <c r="G644" s="54"/>
      <c r="H644" s="55"/>
      <c r="I644" s="99"/>
      <c r="J644" s="31" t="str">
        <f t="shared" ref="J644:J707" si="20">CONCATENATE(SUBSTITUTE(B644," ",""),".",SUBSTITUTE(C644," ",""))</f>
        <v>VegetationManagementProjectLine.HFTDClassComment</v>
      </c>
      <c r="K644" s="31" t="b">
        <f t="shared" ref="K644:K707" si="21">J644=AB644</f>
        <v>1</v>
      </c>
      <c r="L644" s="101" t="str">
        <f>_xlfn.XLOOKUP(J644,'Field Complete (Q1 2026)'!H:H,'Field Complete (Q1 2026)'!F:F,"")</f>
        <v/>
      </c>
      <c r="M644" s="31" t="s">
        <v>53</v>
      </c>
      <c r="N644" s="31">
        <v>41</v>
      </c>
      <c r="O644" s="31" t="s">
        <v>1128</v>
      </c>
      <c r="P644" s="31" t="s">
        <v>1129</v>
      </c>
      <c r="Q644" s="31" t="s">
        <v>83</v>
      </c>
      <c r="S644" s="31" t="s">
        <v>1131</v>
      </c>
      <c r="T644" s="31" t="s">
        <v>15</v>
      </c>
      <c r="U644" s="31" t="s">
        <v>1719</v>
      </c>
      <c r="V644" s="31" t="s">
        <v>14</v>
      </c>
      <c r="W644" s="31" t="s">
        <v>14</v>
      </c>
      <c r="X644" s="31" t="s">
        <v>15</v>
      </c>
      <c r="Y644" s="31" t="s">
        <v>14</v>
      </c>
      <c r="Z644" s="31" t="s">
        <v>13</v>
      </c>
      <c r="AA644" s="31" t="s">
        <v>14</v>
      </c>
      <c r="AB644" s="31" t="s">
        <v>1839</v>
      </c>
    </row>
    <row r="645" spans="1:28" s="31" customFormat="1">
      <c r="A645" s="62" t="s">
        <v>48</v>
      </c>
      <c r="B645" s="18" t="s">
        <v>52</v>
      </c>
      <c r="C645" s="18" t="s">
        <v>1716</v>
      </c>
      <c r="D645" s="75"/>
      <c r="E645" s="52"/>
      <c r="F645" s="52"/>
      <c r="G645" s="52"/>
      <c r="H645" s="53"/>
      <c r="I645" s="99"/>
      <c r="J645" s="31" t="str">
        <f t="shared" si="20"/>
        <v>VegetationManagementProjectPoint.VmpID</v>
      </c>
      <c r="K645" s="31" t="b">
        <f t="shared" si="21"/>
        <v>1</v>
      </c>
      <c r="L645" s="101">
        <f>_xlfn.XLOOKUP(J645,'Field Complete (Q1 2026)'!H:H,'Field Complete (Q1 2026)'!F:F,"")</f>
        <v>1</v>
      </c>
      <c r="M645" s="31" t="s">
        <v>52</v>
      </c>
      <c r="N645" s="31">
        <v>1</v>
      </c>
      <c r="O645" s="31" t="s">
        <v>1716</v>
      </c>
      <c r="P645" s="31" t="s">
        <v>1717</v>
      </c>
      <c r="Q645" s="31" t="s">
        <v>83</v>
      </c>
      <c r="S645" s="31" t="s">
        <v>1840</v>
      </c>
      <c r="T645" s="31" t="s">
        <v>13</v>
      </c>
      <c r="U645" s="31" t="s">
        <v>14</v>
      </c>
      <c r="V645" s="31" t="s">
        <v>14</v>
      </c>
      <c r="W645" s="31" t="s">
        <v>14</v>
      </c>
      <c r="X645" s="31" t="s">
        <v>15</v>
      </c>
      <c r="Y645" s="31" t="s">
        <v>95</v>
      </c>
      <c r="Z645" s="31" t="s">
        <v>13</v>
      </c>
      <c r="AB645" s="31" t="s">
        <v>1841</v>
      </c>
    </row>
    <row r="646" spans="1:28" s="31" customFormat="1">
      <c r="A646" s="63" t="s">
        <v>48</v>
      </c>
      <c r="B646" s="29" t="s">
        <v>52</v>
      </c>
      <c r="C646" s="29" t="s">
        <v>1522</v>
      </c>
      <c r="D646" s="76"/>
      <c r="E646" s="3"/>
      <c r="F646" s="3"/>
      <c r="G646" s="3"/>
      <c r="H646" s="48"/>
      <c r="I646" s="99"/>
      <c r="J646" s="31" t="str">
        <f t="shared" si="20"/>
        <v>VegetationManagementProjectPoint.VmiID</v>
      </c>
      <c r="K646" s="31" t="b">
        <f t="shared" si="21"/>
        <v>1</v>
      </c>
      <c r="L646" s="101">
        <f>_xlfn.XLOOKUP(J646,'Field Complete (Q1 2026)'!H:H,'Field Complete (Q1 2026)'!F:F,"")</f>
        <v>1</v>
      </c>
      <c r="M646" s="31" t="s">
        <v>52</v>
      </c>
      <c r="N646" s="31">
        <v>2</v>
      </c>
      <c r="O646" s="31" t="s">
        <v>1522</v>
      </c>
      <c r="P646" s="31" t="s">
        <v>1523</v>
      </c>
      <c r="Q646" s="31" t="s">
        <v>83</v>
      </c>
      <c r="S646" s="31" t="s">
        <v>1722</v>
      </c>
      <c r="T646" s="31" t="s">
        <v>13</v>
      </c>
      <c r="U646" s="31" t="s">
        <v>398</v>
      </c>
      <c r="V646" s="31" t="s">
        <v>14</v>
      </c>
      <c r="W646" s="31" t="s">
        <v>14</v>
      </c>
      <c r="X646" s="31" t="s">
        <v>15</v>
      </c>
      <c r="AB646" s="31" t="s">
        <v>1842</v>
      </c>
    </row>
    <row r="647" spans="1:28" s="31" customFormat="1">
      <c r="A647" s="63" t="s">
        <v>48</v>
      </c>
      <c r="B647" s="29" t="s">
        <v>52</v>
      </c>
      <c r="C647" s="29" t="s">
        <v>98</v>
      </c>
      <c r="D647" s="76"/>
      <c r="E647" s="3"/>
      <c r="F647" s="3"/>
      <c r="G647" s="3"/>
      <c r="H647" s="48"/>
      <c r="I647" s="99"/>
      <c r="J647" s="31" t="str">
        <f t="shared" si="20"/>
        <v>VegetationManagementProjectPoint.UtilityID</v>
      </c>
      <c r="K647" s="31" t="b">
        <f t="shared" si="21"/>
        <v>1</v>
      </c>
      <c r="L647" s="101">
        <f>_xlfn.XLOOKUP(J647,'Field Complete (Q1 2026)'!H:H,'Field Complete (Q1 2026)'!F:F,"")</f>
        <v>1</v>
      </c>
      <c r="M647" s="31" t="s">
        <v>52</v>
      </c>
      <c r="N647" s="31">
        <v>3</v>
      </c>
      <c r="O647" s="31" t="s">
        <v>98</v>
      </c>
      <c r="P647" s="31" t="s">
        <v>99</v>
      </c>
      <c r="Q647" s="31" t="s">
        <v>100</v>
      </c>
      <c r="R647" s="31" t="s">
        <v>101</v>
      </c>
      <c r="S647" s="31" t="s">
        <v>102</v>
      </c>
      <c r="T647" s="31" t="s">
        <v>13</v>
      </c>
      <c r="U647" s="31" t="s">
        <v>14</v>
      </c>
      <c r="V647" s="31" t="s">
        <v>14</v>
      </c>
      <c r="W647" s="31" t="s">
        <v>14</v>
      </c>
      <c r="X647" s="31" t="s">
        <v>15</v>
      </c>
      <c r="Y647" s="31" t="s">
        <v>95</v>
      </c>
      <c r="Z647" s="31" t="s">
        <v>13</v>
      </c>
      <c r="AB647" s="31" t="s">
        <v>1843</v>
      </c>
    </row>
    <row r="648" spans="1:28" s="31" customFormat="1">
      <c r="A648" s="63" t="s">
        <v>48</v>
      </c>
      <c r="B648" s="29" t="s">
        <v>52</v>
      </c>
      <c r="C648" s="29" t="s">
        <v>1005</v>
      </c>
      <c r="D648" s="76"/>
      <c r="E648" s="3"/>
      <c r="F648" s="3"/>
      <c r="G648" s="3"/>
      <c r="H648" s="48"/>
      <c r="I648" s="99"/>
      <c r="J648" s="31" t="str">
        <f t="shared" si="20"/>
        <v>VegetationManagementProjectPoint.UMATID</v>
      </c>
      <c r="K648" s="31" t="b">
        <f t="shared" si="21"/>
        <v>1</v>
      </c>
      <c r="L648" s="101">
        <f>_xlfn.XLOOKUP(J648,'Field Complete (Q1 2026)'!H:H,'Field Complete (Q1 2026)'!F:F,"")</f>
        <v>1</v>
      </c>
      <c r="M648" s="31" t="s">
        <v>52</v>
      </c>
      <c r="N648" s="31">
        <v>4</v>
      </c>
      <c r="O648" s="31" t="s">
        <v>1005</v>
      </c>
      <c r="P648" s="31" t="s">
        <v>1006</v>
      </c>
      <c r="Q648" s="31" t="s">
        <v>83</v>
      </c>
      <c r="S648" s="31" t="s">
        <v>1194</v>
      </c>
      <c r="T648" s="31" t="s">
        <v>13</v>
      </c>
      <c r="U648" s="31" t="s">
        <v>14</v>
      </c>
      <c r="V648" s="31" t="s">
        <v>14</v>
      </c>
      <c r="W648" s="31" t="s">
        <v>14</v>
      </c>
      <c r="X648" s="31" t="s">
        <v>425</v>
      </c>
      <c r="Y648" s="31" t="s">
        <v>95</v>
      </c>
      <c r="Z648" s="31" t="s">
        <v>13</v>
      </c>
      <c r="AB648" s="31" t="s">
        <v>1844</v>
      </c>
    </row>
    <row r="649" spans="1:28" s="31" customFormat="1">
      <c r="A649" s="63" t="s">
        <v>48</v>
      </c>
      <c r="B649" s="29" t="s">
        <v>52</v>
      </c>
      <c r="C649" s="29" t="s">
        <v>1009</v>
      </c>
      <c r="D649" s="76"/>
      <c r="E649" s="3"/>
      <c r="F649" s="3"/>
      <c r="G649" s="3"/>
      <c r="H649" s="48"/>
      <c r="I649" s="99"/>
      <c r="J649" s="31" t="str">
        <f t="shared" si="20"/>
        <v>VegetationManagementProjectPoint.ActivityClass</v>
      </c>
      <c r="K649" s="31" t="b">
        <f t="shared" si="21"/>
        <v>1</v>
      </c>
      <c r="L649" s="101">
        <f>_xlfn.XLOOKUP(J649,'Field Complete (Q1 2026)'!H:H,'Field Complete (Q1 2026)'!F:F,"")</f>
        <v>1</v>
      </c>
      <c r="M649" s="31" t="s">
        <v>52</v>
      </c>
      <c r="N649" s="31">
        <v>5</v>
      </c>
      <c r="O649" s="31" t="s">
        <v>1009</v>
      </c>
      <c r="P649" s="31" t="s">
        <v>1010</v>
      </c>
      <c r="Q649" s="31" t="s">
        <v>1011</v>
      </c>
      <c r="R649" s="31" t="s">
        <v>1012</v>
      </c>
      <c r="S649" s="31" t="s">
        <v>1726</v>
      </c>
      <c r="T649" s="31" t="s">
        <v>13</v>
      </c>
      <c r="U649" s="31" t="s">
        <v>14</v>
      </c>
      <c r="V649" s="31" t="s">
        <v>14</v>
      </c>
      <c r="W649" s="31" t="s">
        <v>14</v>
      </c>
      <c r="X649" s="31" t="s">
        <v>15</v>
      </c>
      <c r="Y649" s="31" t="s">
        <v>95</v>
      </c>
      <c r="Z649" s="31" t="s">
        <v>13</v>
      </c>
      <c r="AB649" s="31" t="s">
        <v>1845</v>
      </c>
    </row>
    <row r="650" spans="1:28" s="31" customFormat="1">
      <c r="A650" s="63" t="s">
        <v>48</v>
      </c>
      <c r="B650" s="29" t="s">
        <v>52</v>
      </c>
      <c r="C650" s="29" t="s">
        <v>373</v>
      </c>
      <c r="D650" s="76"/>
      <c r="E650" s="3"/>
      <c r="F650" s="3"/>
      <c r="G650" s="3"/>
      <c r="H650" s="48"/>
      <c r="I650" s="99"/>
      <c r="J650" s="31" t="str">
        <f t="shared" si="20"/>
        <v>VegetationManagementProjectPoint.AssetID</v>
      </c>
      <c r="K650" s="31" t="b">
        <f t="shared" si="21"/>
        <v>1</v>
      </c>
      <c r="L650" s="101">
        <f>_xlfn.XLOOKUP(J650,'Field Complete (Q1 2026)'!H:H,'Field Complete (Q1 2026)'!F:F,"")</f>
        <v>0.95109999999999995</v>
      </c>
      <c r="M650" s="31" t="s">
        <v>52</v>
      </c>
      <c r="N650" s="31">
        <v>6</v>
      </c>
      <c r="O650" s="31" t="s">
        <v>373</v>
      </c>
      <c r="P650" s="31" t="s">
        <v>374</v>
      </c>
      <c r="Q650" s="31" t="s">
        <v>83</v>
      </c>
      <c r="S650" s="31" t="s">
        <v>1846</v>
      </c>
      <c r="T650" s="31" t="s">
        <v>13</v>
      </c>
      <c r="U650" s="31" t="s">
        <v>1847</v>
      </c>
      <c r="V650" s="31" t="s">
        <v>14</v>
      </c>
      <c r="W650" s="31" t="s">
        <v>398</v>
      </c>
      <c r="X650" s="31" t="s">
        <v>425</v>
      </c>
      <c r="Y650" s="31" t="s">
        <v>95</v>
      </c>
      <c r="Z650" s="31" t="s">
        <v>13</v>
      </c>
      <c r="AB650" s="31" t="s">
        <v>1848</v>
      </c>
    </row>
    <row r="651" spans="1:28" s="31" customFormat="1">
      <c r="A651" s="63" t="s">
        <v>48</v>
      </c>
      <c r="B651" s="29" t="s">
        <v>52</v>
      </c>
      <c r="C651" s="29" t="s">
        <v>386</v>
      </c>
      <c r="D651" s="76"/>
      <c r="E651" s="3"/>
      <c r="F651" s="3"/>
      <c r="G651" s="3"/>
      <c r="H651" s="48"/>
      <c r="I651" s="99"/>
      <c r="J651" s="31" t="str">
        <f t="shared" si="20"/>
        <v>VegetationManagementProjectPoint.AssetFeature</v>
      </c>
      <c r="K651" s="31" t="b">
        <f t="shared" si="21"/>
        <v>1</v>
      </c>
      <c r="L651" s="101">
        <f>_xlfn.XLOOKUP(J651,'Field Complete (Q1 2026)'!H:H,'Field Complete (Q1 2026)'!F:F,"")</f>
        <v>0.95109999999999995</v>
      </c>
      <c r="M651" s="31" t="s">
        <v>52</v>
      </c>
      <c r="N651" s="31">
        <v>7</v>
      </c>
      <c r="O651" s="31" t="s">
        <v>386</v>
      </c>
      <c r="P651" s="31" t="s">
        <v>387</v>
      </c>
      <c r="Q651" s="31" t="s">
        <v>130</v>
      </c>
      <c r="R651" s="31" t="s">
        <v>1143</v>
      </c>
      <c r="S651" s="31" t="s">
        <v>1849</v>
      </c>
      <c r="T651" s="31" t="s">
        <v>13</v>
      </c>
      <c r="U651" s="31" t="s">
        <v>1847</v>
      </c>
      <c r="V651" s="31" t="s">
        <v>14</v>
      </c>
      <c r="W651" s="31" t="s">
        <v>14</v>
      </c>
      <c r="X651" s="31" t="s">
        <v>425</v>
      </c>
      <c r="Y651" s="31" t="s">
        <v>95</v>
      </c>
      <c r="Z651" s="31" t="s">
        <v>13</v>
      </c>
      <c r="AB651" s="31" t="s">
        <v>1850</v>
      </c>
    </row>
    <row r="652" spans="1:28" s="31" customFormat="1">
      <c r="A652" s="63" t="s">
        <v>48</v>
      </c>
      <c r="B652" s="29" t="s">
        <v>52</v>
      </c>
      <c r="C652" s="29" t="s">
        <v>81</v>
      </c>
      <c r="D652" s="76"/>
      <c r="E652" s="3"/>
      <c r="F652" s="3"/>
      <c r="G652" s="3"/>
      <c r="H652" s="48"/>
      <c r="I652" s="99"/>
      <c r="J652" s="31" t="str">
        <f t="shared" si="20"/>
        <v>VegetationManagementProjectPoint.SegmentID</v>
      </c>
      <c r="K652" s="31" t="b">
        <f t="shared" si="21"/>
        <v>1</v>
      </c>
      <c r="L652" s="101">
        <f>_xlfn.XLOOKUP(J652,'Field Complete (Q1 2026)'!H:H,'Field Complete (Q1 2026)'!F:F,"")</f>
        <v>4.8899999999999999E-2</v>
      </c>
      <c r="M652" s="31" t="s">
        <v>52</v>
      </c>
      <c r="N652" s="31">
        <v>8</v>
      </c>
      <c r="O652" s="31" t="s">
        <v>81</v>
      </c>
      <c r="P652" s="31" t="s">
        <v>82</v>
      </c>
      <c r="Q652" s="31" t="s">
        <v>83</v>
      </c>
      <c r="S652" s="31" t="s">
        <v>1851</v>
      </c>
      <c r="T652" s="31" t="s">
        <v>13</v>
      </c>
      <c r="U652" s="31" t="s">
        <v>1852</v>
      </c>
      <c r="V652" s="31" t="s">
        <v>14</v>
      </c>
      <c r="W652" s="31" t="s">
        <v>14</v>
      </c>
      <c r="X652" s="31" t="s">
        <v>425</v>
      </c>
      <c r="Y652" s="31" t="s">
        <v>87</v>
      </c>
      <c r="Z652" s="31" t="s">
        <v>13</v>
      </c>
      <c r="AB652" s="31" t="s">
        <v>1853</v>
      </c>
    </row>
    <row r="653" spans="1:28" s="31" customFormat="1">
      <c r="A653" s="63" t="s">
        <v>48</v>
      </c>
      <c r="B653" s="29" t="s">
        <v>52</v>
      </c>
      <c r="C653" s="29" t="s">
        <v>89</v>
      </c>
      <c r="D653" s="76"/>
      <c r="E653" s="3"/>
      <c r="F653" s="3"/>
      <c r="G653" s="3"/>
      <c r="H653" s="48"/>
      <c r="I653" s="99"/>
      <c r="J653" s="31" t="str">
        <f t="shared" si="20"/>
        <v>VegetationManagementProjectPoint.CircuitID</v>
      </c>
      <c r="K653" s="31" t="b">
        <f t="shared" si="21"/>
        <v>1</v>
      </c>
      <c r="L653" s="101">
        <f>_xlfn.XLOOKUP(J653,'Field Complete (Q1 2026)'!H:H,'Field Complete (Q1 2026)'!F:F,"")</f>
        <v>0.99970000000000003</v>
      </c>
      <c r="M653" s="31" t="s">
        <v>52</v>
      </c>
      <c r="N653" s="31">
        <v>9</v>
      </c>
      <c r="O653" s="31" t="s">
        <v>89</v>
      </c>
      <c r="P653" s="31" t="s">
        <v>90</v>
      </c>
      <c r="Q653" s="31" t="s">
        <v>83</v>
      </c>
      <c r="S653" s="31" t="s">
        <v>1854</v>
      </c>
      <c r="T653" s="31" t="s">
        <v>13</v>
      </c>
      <c r="U653" s="31" t="s">
        <v>14</v>
      </c>
      <c r="V653" s="31" t="s">
        <v>14</v>
      </c>
      <c r="W653" s="31" t="s">
        <v>14</v>
      </c>
      <c r="X653" s="31" t="s">
        <v>425</v>
      </c>
      <c r="Y653" s="31" t="s">
        <v>95</v>
      </c>
      <c r="Z653" s="31" t="s">
        <v>13</v>
      </c>
      <c r="AB653" s="31" t="s">
        <v>1855</v>
      </c>
    </row>
    <row r="654" spans="1:28" s="31" customFormat="1">
      <c r="A654" s="63" t="s">
        <v>48</v>
      </c>
      <c r="B654" s="29" t="s">
        <v>52</v>
      </c>
      <c r="C654" s="29" t="s">
        <v>306</v>
      </c>
      <c r="D654" s="76"/>
      <c r="E654" s="3"/>
      <c r="F654" s="3"/>
      <c r="G654" s="3"/>
      <c r="H654" s="48"/>
      <c r="I654" s="99"/>
      <c r="J654" s="31" t="str">
        <f t="shared" si="20"/>
        <v>VegetationManagementProjectPoint.LineClass</v>
      </c>
      <c r="K654" s="31" t="b">
        <f t="shared" si="21"/>
        <v>1</v>
      </c>
      <c r="L654" s="101">
        <f>_xlfn.XLOOKUP(J654,'Field Complete (Q1 2026)'!H:H,'Field Complete (Q1 2026)'!F:F,"")</f>
        <v>1</v>
      </c>
      <c r="M654" s="31" t="s">
        <v>52</v>
      </c>
      <c r="N654" s="31">
        <v>10</v>
      </c>
      <c r="O654" s="31" t="s">
        <v>306</v>
      </c>
      <c r="P654" s="31" t="s">
        <v>307</v>
      </c>
      <c r="Q654" s="31" t="s">
        <v>116</v>
      </c>
      <c r="R654" s="31" t="s">
        <v>431</v>
      </c>
      <c r="S654" s="31" t="s">
        <v>1732</v>
      </c>
      <c r="T654" s="31" t="s">
        <v>13</v>
      </c>
      <c r="U654" s="31" t="s">
        <v>398</v>
      </c>
      <c r="V654" s="31" t="s">
        <v>398</v>
      </c>
      <c r="W654" s="31" t="s">
        <v>398</v>
      </c>
      <c r="X654" s="31" t="s">
        <v>425</v>
      </c>
      <c r="Y654" s="31" t="s">
        <v>95</v>
      </c>
      <c r="Z654" s="31" t="s">
        <v>13</v>
      </c>
      <c r="AB654" s="31" t="s">
        <v>1856</v>
      </c>
    </row>
    <row r="655" spans="1:28" s="31" customFormat="1">
      <c r="A655" s="63" t="s">
        <v>48</v>
      </c>
      <c r="B655" s="29" t="s">
        <v>52</v>
      </c>
      <c r="C655" s="29" t="s">
        <v>1734</v>
      </c>
      <c r="D655" s="76"/>
      <c r="E655" s="3"/>
      <c r="F655" s="3"/>
      <c r="G655" s="3"/>
      <c r="H655" s="48"/>
      <c r="I655" s="99"/>
      <c r="J655" s="31" t="str">
        <f t="shared" si="20"/>
        <v>VegetationManagementProjectPoint.ProjectLocationOrAddress</v>
      </c>
      <c r="K655" s="31" t="b">
        <f t="shared" si="21"/>
        <v>1</v>
      </c>
      <c r="L655" s="101">
        <f>_xlfn.XLOOKUP(J655,'Field Complete (Q1 2026)'!H:H,'Field Complete (Q1 2026)'!F:F,"")</f>
        <v>0.99399999999999999</v>
      </c>
      <c r="M655" s="31" t="s">
        <v>52</v>
      </c>
      <c r="N655" s="31">
        <v>11</v>
      </c>
      <c r="O655" s="31" t="s">
        <v>1734</v>
      </c>
      <c r="P655" s="31" t="s">
        <v>1857</v>
      </c>
      <c r="Q655" s="31" t="s">
        <v>1023</v>
      </c>
      <c r="S655" s="31" t="s">
        <v>1858</v>
      </c>
      <c r="T655" s="31" t="s">
        <v>13</v>
      </c>
      <c r="U655" s="31" t="s">
        <v>1859</v>
      </c>
      <c r="V655" s="31" t="s">
        <v>398</v>
      </c>
      <c r="W655" s="31" t="s">
        <v>398</v>
      </c>
      <c r="X655" s="31" t="s">
        <v>425</v>
      </c>
      <c r="Y655" s="31" t="s">
        <v>95</v>
      </c>
      <c r="Z655" s="31" t="s">
        <v>13</v>
      </c>
      <c r="AB655" s="31" t="s">
        <v>1860</v>
      </c>
    </row>
    <row r="656" spans="1:28" s="31" customFormat="1">
      <c r="A656" s="63" t="s">
        <v>48</v>
      </c>
      <c r="B656" s="29" t="s">
        <v>52</v>
      </c>
      <c r="C656" s="29" t="s">
        <v>1608</v>
      </c>
      <c r="D656" s="76"/>
      <c r="E656" s="3"/>
      <c r="F656" s="3"/>
      <c r="G656" s="3"/>
      <c r="H656" s="48"/>
      <c r="I656" s="99"/>
      <c r="J656" s="31" t="str">
        <f t="shared" si="20"/>
        <v>VegetationManagementProjectPoint.IsTree</v>
      </c>
      <c r="K656" s="31" t="b">
        <f t="shared" si="21"/>
        <v>1</v>
      </c>
      <c r="L656" s="101">
        <f>_xlfn.XLOOKUP(J656,'Field Complete (Q1 2026)'!H:H,'Field Complete (Q1 2026)'!F:F,"")</f>
        <v>1</v>
      </c>
      <c r="M656" s="31" t="s">
        <v>52</v>
      </c>
      <c r="N656" s="31">
        <v>12</v>
      </c>
      <c r="O656" s="31" t="s">
        <v>1608</v>
      </c>
      <c r="P656" s="31" t="s">
        <v>1609</v>
      </c>
      <c r="Q656" s="31" t="s">
        <v>558</v>
      </c>
      <c r="R656" s="31" t="s">
        <v>742</v>
      </c>
      <c r="S656" s="31" t="s">
        <v>1610</v>
      </c>
      <c r="T656" s="31" t="s">
        <v>13</v>
      </c>
      <c r="U656" s="31" t="s">
        <v>14</v>
      </c>
      <c r="V656" s="31" t="s">
        <v>14</v>
      </c>
      <c r="W656" s="31" t="s">
        <v>398</v>
      </c>
      <c r="X656" s="31" t="s">
        <v>15</v>
      </c>
      <c r="Y656" s="31" t="s">
        <v>95</v>
      </c>
      <c r="Z656" s="31" t="s">
        <v>13</v>
      </c>
      <c r="AB656" s="31" t="s">
        <v>1861</v>
      </c>
    </row>
    <row r="657" spans="1:28" s="31" customFormat="1">
      <c r="A657" s="63" t="s">
        <v>48</v>
      </c>
      <c r="B657" s="29" t="s">
        <v>52</v>
      </c>
      <c r="C657" s="29" t="s">
        <v>1862</v>
      </c>
      <c r="D657" s="76"/>
      <c r="E657" s="3"/>
      <c r="F657" s="3"/>
      <c r="G657" s="3"/>
      <c r="H657" s="48"/>
      <c r="I657" s="99"/>
      <c r="J657" s="31" t="str">
        <f t="shared" si="20"/>
        <v>VegetationManagementProjectPoint.TreeID</v>
      </c>
      <c r="K657" s="31" t="b">
        <f t="shared" si="21"/>
        <v>1</v>
      </c>
      <c r="L657" s="101">
        <f>_xlfn.XLOOKUP(J657,'Field Complete (Q1 2026)'!H:H,'Field Complete (Q1 2026)'!F:F,"")</f>
        <v>4.8899999999999999E-2</v>
      </c>
      <c r="M657" s="31" t="s">
        <v>52</v>
      </c>
      <c r="N657" s="31">
        <v>13</v>
      </c>
      <c r="O657" s="31" t="s">
        <v>1862</v>
      </c>
      <c r="P657" s="31" t="s">
        <v>1863</v>
      </c>
      <c r="Q657" s="31" t="s">
        <v>83</v>
      </c>
      <c r="S657" s="31" t="s">
        <v>1864</v>
      </c>
      <c r="T657" s="31" t="s">
        <v>13</v>
      </c>
      <c r="U657" s="31" t="s">
        <v>1865</v>
      </c>
      <c r="V657" s="31" t="s">
        <v>398</v>
      </c>
      <c r="W657" s="31" t="s">
        <v>398</v>
      </c>
      <c r="X657" s="31" t="s">
        <v>15</v>
      </c>
      <c r="Y657" s="31" t="s">
        <v>95</v>
      </c>
      <c r="Z657" s="31" t="s">
        <v>13</v>
      </c>
      <c r="AB657" s="31" t="s">
        <v>1866</v>
      </c>
    </row>
    <row r="658" spans="1:28" s="31" customFormat="1">
      <c r="A658" s="63" t="s">
        <v>48</v>
      </c>
      <c r="B658" s="29" t="s">
        <v>52</v>
      </c>
      <c r="C658" s="29" t="s">
        <v>1612</v>
      </c>
      <c r="D658" s="76"/>
      <c r="E658" s="3"/>
      <c r="F658" s="3"/>
      <c r="G658" s="3"/>
      <c r="H658" s="48"/>
      <c r="I658" s="99"/>
      <c r="J658" s="31" t="str">
        <f t="shared" si="20"/>
        <v>VegetationManagementProjectPoint.VegetationGenus</v>
      </c>
      <c r="K658" s="31" t="b">
        <f t="shared" si="21"/>
        <v>1</v>
      </c>
      <c r="L658" s="101">
        <f>_xlfn.XLOOKUP(J658,'Field Complete (Q1 2026)'!H:H,'Field Complete (Q1 2026)'!F:F,"")</f>
        <v>0.99990000000000001</v>
      </c>
      <c r="M658" s="31" t="s">
        <v>52</v>
      </c>
      <c r="N658" s="31">
        <v>14</v>
      </c>
      <c r="O658" s="31" t="s">
        <v>1612</v>
      </c>
      <c r="P658" s="31" t="s">
        <v>1613</v>
      </c>
      <c r="Q658" s="31" t="s">
        <v>116</v>
      </c>
      <c r="S658" s="31" t="s">
        <v>1867</v>
      </c>
      <c r="T658" s="31" t="s">
        <v>13</v>
      </c>
      <c r="U658" s="31" t="s">
        <v>1865</v>
      </c>
      <c r="V658" s="31" t="s">
        <v>398</v>
      </c>
      <c r="W658" s="31" t="s">
        <v>398</v>
      </c>
      <c r="X658" s="31" t="s">
        <v>15</v>
      </c>
      <c r="Y658" s="31" t="s">
        <v>95</v>
      </c>
      <c r="Z658" s="31" t="s">
        <v>13</v>
      </c>
      <c r="AB658" s="31" t="s">
        <v>1868</v>
      </c>
    </row>
    <row r="659" spans="1:28" s="31" customFormat="1">
      <c r="A659" s="63" t="s">
        <v>48</v>
      </c>
      <c r="B659" s="29" t="s">
        <v>52</v>
      </c>
      <c r="C659" s="29" t="s">
        <v>1616</v>
      </c>
      <c r="D659" s="76"/>
      <c r="E659" s="3"/>
      <c r="F659" s="3"/>
      <c r="G659" s="3"/>
      <c r="H659" s="48"/>
      <c r="I659" s="99"/>
      <c r="J659" s="31" t="str">
        <f t="shared" si="20"/>
        <v>VegetationManagementProjectPoint.VegetationSpecies</v>
      </c>
      <c r="K659" s="31" t="b">
        <f t="shared" si="21"/>
        <v>1</v>
      </c>
      <c r="L659" s="101">
        <f>_xlfn.XLOOKUP(J659,'Field Complete (Q1 2026)'!H:H,'Field Complete (Q1 2026)'!F:F,"")</f>
        <v>4.87E-2</v>
      </c>
      <c r="M659" s="31" t="s">
        <v>52</v>
      </c>
      <c r="N659" s="31">
        <v>15</v>
      </c>
      <c r="O659" s="31" t="s">
        <v>1616</v>
      </c>
      <c r="P659" s="31" t="s">
        <v>1617</v>
      </c>
      <c r="Q659" s="31" t="s">
        <v>116</v>
      </c>
      <c r="S659" s="31" t="s">
        <v>1869</v>
      </c>
      <c r="T659" s="31" t="s">
        <v>15</v>
      </c>
      <c r="U659" s="31" t="s">
        <v>1865</v>
      </c>
      <c r="V659" s="31" t="s">
        <v>398</v>
      </c>
      <c r="W659" s="31" t="s">
        <v>398</v>
      </c>
      <c r="X659" s="31" t="s">
        <v>15</v>
      </c>
      <c r="Y659" s="31" t="s">
        <v>95</v>
      </c>
      <c r="Z659" s="31" t="s">
        <v>13</v>
      </c>
      <c r="AB659" s="31" t="s">
        <v>1870</v>
      </c>
    </row>
    <row r="660" spans="1:28" s="31" customFormat="1">
      <c r="A660" s="63" t="s">
        <v>48</v>
      </c>
      <c r="B660" s="29" t="s">
        <v>52</v>
      </c>
      <c r="C660" s="29" t="s">
        <v>1620</v>
      </c>
      <c r="D660" s="76"/>
      <c r="E660" s="3"/>
      <c r="F660" s="3"/>
      <c r="G660" s="3"/>
      <c r="H660" s="48"/>
      <c r="I660" s="99"/>
      <c r="J660" s="31" t="str">
        <f t="shared" si="20"/>
        <v>VegetationManagementProjectPoint.VegetationCommonName</v>
      </c>
      <c r="K660" s="31" t="b">
        <f t="shared" si="21"/>
        <v>1</v>
      </c>
      <c r="L660" s="101">
        <f>_xlfn.XLOOKUP(J660,'Field Complete (Q1 2026)'!H:H,'Field Complete (Q1 2026)'!F:F,"")</f>
        <v>0.99990000000000001</v>
      </c>
      <c r="M660" s="31" t="s">
        <v>52</v>
      </c>
      <c r="N660" s="31">
        <v>16</v>
      </c>
      <c r="O660" s="31" t="s">
        <v>1620</v>
      </c>
      <c r="P660" s="31" t="s">
        <v>1621</v>
      </c>
      <c r="Q660" s="31" t="s">
        <v>83</v>
      </c>
      <c r="S660" s="31" t="s">
        <v>1622</v>
      </c>
      <c r="T660" s="31" t="s">
        <v>13</v>
      </c>
      <c r="U660" s="31" t="s">
        <v>14</v>
      </c>
      <c r="V660" s="31" t="s">
        <v>398</v>
      </c>
      <c r="W660" s="31" t="s">
        <v>398</v>
      </c>
      <c r="X660" s="31" t="s">
        <v>15</v>
      </c>
      <c r="Y660" s="31" t="s">
        <v>95</v>
      </c>
      <c r="Z660" s="31" t="s">
        <v>13</v>
      </c>
      <c r="AB660" s="31" t="s">
        <v>1871</v>
      </c>
    </row>
    <row r="661" spans="1:28" s="31" customFormat="1">
      <c r="A661" s="63" t="s">
        <v>48</v>
      </c>
      <c r="B661" s="29" t="s">
        <v>52</v>
      </c>
      <c r="C661" s="29" t="s">
        <v>1872</v>
      </c>
      <c r="D661" s="76"/>
      <c r="E661" s="3"/>
      <c r="F661" s="3"/>
      <c r="G661" s="3"/>
      <c r="H661" s="48"/>
      <c r="I661" s="99"/>
      <c r="J661" s="31" t="str">
        <f t="shared" si="20"/>
        <v>VegetationManagementProjectPoint.SpeciesGrowthRate</v>
      </c>
      <c r="K661" s="31" t="b">
        <f t="shared" si="21"/>
        <v>1</v>
      </c>
      <c r="L661" s="101">
        <f>_xlfn.XLOOKUP(J661,'Field Complete (Q1 2026)'!H:H,'Field Complete (Q1 2026)'!F:F,"")</f>
        <v>0.99829999999999997</v>
      </c>
      <c r="M661" s="31" t="s">
        <v>52</v>
      </c>
      <c r="N661" s="31">
        <v>17</v>
      </c>
      <c r="O661" s="31" t="s">
        <v>1872</v>
      </c>
      <c r="P661" s="31" t="s">
        <v>1873</v>
      </c>
      <c r="Q661" s="31" t="s">
        <v>116</v>
      </c>
      <c r="R661" s="31" t="s">
        <v>1874</v>
      </c>
      <c r="S661" s="31" t="s">
        <v>1875</v>
      </c>
      <c r="T661" s="31" t="s">
        <v>13</v>
      </c>
      <c r="U661" s="31" t="s">
        <v>1865</v>
      </c>
      <c r="V661" s="31" t="s">
        <v>14</v>
      </c>
      <c r="W661" s="31" t="s">
        <v>14</v>
      </c>
      <c r="X661" s="31" t="s">
        <v>15</v>
      </c>
      <c r="Y661" s="31" t="s">
        <v>95</v>
      </c>
      <c r="Z661" s="31" t="s">
        <v>13</v>
      </c>
      <c r="AB661" s="31" t="s">
        <v>1876</v>
      </c>
    </row>
    <row r="662" spans="1:28" s="31" customFormat="1">
      <c r="A662" s="63" t="s">
        <v>48</v>
      </c>
      <c r="B662" s="29" t="s">
        <v>52</v>
      </c>
      <c r="C662" s="29" t="s">
        <v>1624</v>
      </c>
      <c r="D662" s="76"/>
      <c r="E662" s="3"/>
      <c r="F662" s="3"/>
      <c r="G662" s="3"/>
      <c r="H662" s="48"/>
      <c r="I662" s="99"/>
      <c r="J662" s="31" t="str">
        <f t="shared" si="20"/>
        <v>VegetationManagementProjectPoint.TreeHeight</v>
      </c>
      <c r="K662" s="31" t="b">
        <f t="shared" si="21"/>
        <v>1</v>
      </c>
      <c r="L662" s="101">
        <f>_xlfn.XLOOKUP(J662,'Field Complete (Q1 2026)'!H:H,'Field Complete (Q1 2026)'!F:F,"")</f>
        <v>4.8899999999999999E-2</v>
      </c>
      <c r="M662" s="31" t="s">
        <v>52</v>
      </c>
      <c r="N662" s="31">
        <v>18</v>
      </c>
      <c r="O662" s="31" t="s">
        <v>1624</v>
      </c>
      <c r="P662" s="31" t="s">
        <v>1625</v>
      </c>
      <c r="Q662" s="31" t="s">
        <v>198</v>
      </c>
      <c r="S662" s="31" t="s">
        <v>1877</v>
      </c>
      <c r="T662" s="31" t="s">
        <v>13</v>
      </c>
      <c r="U662" s="31" t="s">
        <v>1865</v>
      </c>
      <c r="V662" s="31" t="s">
        <v>398</v>
      </c>
      <c r="W662" s="31" t="s">
        <v>398</v>
      </c>
      <c r="X662" s="31" t="s">
        <v>15</v>
      </c>
      <c r="Y662" s="31" t="s">
        <v>95</v>
      </c>
      <c r="Z662" s="31" t="s">
        <v>13</v>
      </c>
      <c r="AB662" s="31" t="s">
        <v>1878</v>
      </c>
    </row>
    <row r="663" spans="1:28" s="31" customFormat="1">
      <c r="A663" s="63" t="s">
        <v>48</v>
      </c>
      <c r="B663" s="29" t="s">
        <v>52</v>
      </c>
      <c r="C663" s="29" t="s">
        <v>1628</v>
      </c>
      <c r="D663" s="76"/>
      <c r="E663" s="3"/>
      <c r="F663" s="3"/>
      <c r="G663" s="3"/>
      <c r="H663" s="48"/>
      <c r="I663" s="99"/>
      <c r="J663" s="31" t="str">
        <f t="shared" si="20"/>
        <v>VegetationManagementProjectPoint.TreeDiameter</v>
      </c>
      <c r="K663" s="31" t="b">
        <f t="shared" si="21"/>
        <v>1</v>
      </c>
      <c r="L663" s="101">
        <f>_xlfn.XLOOKUP(J663,'Field Complete (Q1 2026)'!H:H,'Field Complete (Q1 2026)'!F:F,"")</f>
        <v>4.8899999999999999E-2</v>
      </c>
      <c r="M663" s="31" t="s">
        <v>52</v>
      </c>
      <c r="N663" s="31">
        <v>19</v>
      </c>
      <c r="O663" s="31" t="s">
        <v>1628</v>
      </c>
      <c r="P663" s="31" t="s">
        <v>1629</v>
      </c>
      <c r="Q663" s="31" t="s">
        <v>198</v>
      </c>
      <c r="S663" s="31" t="s">
        <v>1879</v>
      </c>
      <c r="T663" s="31" t="s">
        <v>13</v>
      </c>
      <c r="U663" s="31" t="s">
        <v>1865</v>
      </c>
      <c r="V663" s="31" t="s">
        <v>398</v>
      </c>
      <c r="W663" s="31" t="s">
        <v>398</v>
      </c>
      <c r="X663" s="31" t="s">
        <v>15</v>
      </c>
      <c r="Y663" s="31" t="s">
        <v>95</v>
      </c>
      <c r="Z663" s="31" t="s">
        <v>13</v>
      </c>
      <c r="AB663" s="31" t="s">
        <v>1880</v>
      </c>
    </row>
    <row r="664" spans="1:28" s="31" customFormat="1">
      <c r="A664" s="63" t="s">
        <v>48</v>
      </c>
      <c r="B664" s="29" t="s">
        <v>52</v>
      </c>
      <c r="C664" s="29" t="s">
        <v>1636</v>
      </c>
      <c r="D664" s="76"/>
      <c r="E664" s="3"/>
      <c r="F664" s="3"/>
      <c r="G664" s="3"/>
      <c r="H664" s="48"/>
      <c r="I664" s="99"/>
      <c r="J664" s="31" t="str">
        <f t="shared" si="20"/>
        <v>VegetationManagementProjectPoint.DangerTree</v>
      </c>
      <c r="K664" s="31" t="b">
        <f t="shared" si="21"/>
        <v>1</v>
      </c>
      <c r="L664" s="101">
        <f>_xlfn.XLOOKUP(J664,'Field Complete (Q1 2026)'!H:H,'Field Complete (Q1 2026)'!F:F,"")</f>
        <v>1</v>
      </c>
      <c r="M664" s="31" t="s">
        <v>52</v>
      </c>
      <c r="N664" s="31">
        <v>20</v>
      </c>
      <c r="O664" s="31" t="s">
        <v>1636</v>
      </c>
      <c r="P664" s="31" t="s">
        <v>1637</v>
      </c>
      <c r="Q664" s="31" t="s">
        <v>558</v>
      </c>
      <c r="R664" s="31" t="s">
        <v>742</v>
      </c>
      <c r="S664" s="31" t="s">
        <v>1881</v>
      </c>
      <c r="T664" s="31" t="s">
        <v>13</v>
      </c>
      <c r="U664" s="31" t="s">
        <v>398</v>
      </c>
      <c r="V664" s="31" t="s">
        <v>398</v>
      </c>
      <c r="W664" s="31" t="s">
        <v>398</v>
      </c>
      <c r="X664" s="31" t="s">
        <v>15</v>
      </c>
      <c r="Y664" s="31" t="s">
        <v>95</v>
      </c>
      <c r="Z664" s="31" t="s">
        <v>13</v>
      </c>
      <c r="AB664" s="31" t="s">
        <v>1882</v>
      </c>
    </row>
    <row r="665" spans="1:28" s="31" customFormat="1">
      <c r="A665" s="63" t="s">
        <v>48</v>
      </c>
      <c r="B665" s="29" t="s">
        <v>52</v>
      </c>
      <c r="C665" s="29" t="s">
        <v>1738</v>
      </c>
      <c r="D665" s="76"/>
      <c r="E665" s="3"/>
      <c r="F665" s="3"/>
      <c r="G665" s="3"/>
      <c r="H665" s="48"/>
      <c r="I665" s="99"/>
      <c r="J665" s="31" t="str">
        <f t="shared" si="20"/>
        <v>VegetationManagementProjectPoint.RadialClearanceDistance</v>
      </c>
      <c r="K665" s="31" t="b">
        <f t="shared" si="21"/>
        <v>1</v>
      </c>
      <c r="L665" s="101">
        <f>_xlfn.XLOOKUP(J665,'Field Complete (Q1 2026)'!H:H,'Field Complete (Q1 2026)'!F:F,"")</f>
        <v>0.95109999999999995</v>
      </c>
      <c r="M665" s="31" t="s">
        <v>52</v>
      </c>
      <c r="N665" s="31">
        <v>21</v>
      </c>
      <c r="O665" s="31" t="s">
        <v>1738</v>
      </c>
      <c r="P665" s="31" t="s">
        <v>1739</v>
      </c>
      <c r="Q665" s="31" t="s">
        <v>136</v>
      </c>
      <c r="S665" s="31" t="s">
        <v>1883</v>
      </c>
      <c r="T665" s="31" t="s">
        <v>13</v>
      </c>
      <c r="U665" s="31" t="s">
        <v>14</v>
      </c>
      <c r="V665" s="31" t="s">
        <v>14</v>
      </c>
      <c r="W665" s="31" t="s">
        <v>14</v>
      </c>
      <c r="X665" s="31" t="s">
        <v>15</v>
      </c>
      <c r="Y665" s="31" t="s">
        <v>95</v>
      </c>
      <c r="Z665" s="31" t="s">
        <v>13</v>
      </c>
      <c r="AB665" s="31" t="s">
        <v>1884</v>
      </c>
    </row>
    <row r="666" spans="1:28" s="31" customFormat="1">
      <c r="A666" s="63" t="s">
        <v>48</v>
      </c>
      <c r="B666" s="29" t="s">
        <v>52</v>
      </c>
      <c r="C666" s="29" t="s">
        <v>1300</v>
      </c>
      <c r="D666" s="76"/>
      <c r="E666" s="3"/>
      <c r="F666" s="3"/>
      <c r="G666" s="3"/>
      <c r="H666" s="48"/>
      <c r="I666" s="99"/>
      <c r="J666" s="31" t="str">
        <f t="shared" si="20"/>
        <v>VegetationManagementProjectPoint.LineDeenergized</v>
      </c>
      <c r="K666" s="31" t="b">
        <f t="shared" si="21"/>
        <v>1</v>
      </c>
      <c r="L666" s="101">
        <f>_xlfn.XLOOKUP(J666,'Field Complete (Q1 2026)'!H:H,'Field Complete (Q1 2026)'!F:F,"")</f>
        <v>1</v>
      </c>
      <c r="M666" s="31" t="s">
        <v>52</v>
      </c>
      <c r="N666" s="31">
        <v>22</v>
      </c>
      <c r="O666" s="31" t="s">
        <v>1300</v>
      </c>
      <c r="P666" s="31" t="s">
        <v>1742</v>
      </c>
      <c r="Q666" s="31" t="s">
        <v>558</v>
      </c>
      <c r="R666" s="31" t="s">
        <v>742</v>
      </c>
      <c r="S666" s="31" t="s">
        <v>1743</v>
      </c>
      <c r="T666" s="31" t="s">
        <v>13</v>
      </c>
      <c r="U666" s="31" t="s">
        <v>398</v>
      </c>
      <c r="V666" s="31" t="s">
        <v>14</v>
      </c>
      <c r="W666" s="31" t="s">
        <v>398</v>
      </c>
      <c r="X666" s="31" t="s">
        <v>425</v>
      </c>
      <c r="Y666" s="31" t="s">
        <v>95</v>
      </c>
      <c r="Z666" s="31" t="s">
        <v>13</v>
      </c>
      <c r="AB666" s="31" t="s">
        <v>1885</v>
      </c>
    </row>
    <row r="667" spans="1:28" s="31" customFormat="1">
      <c r="A667" s="63" t="s">
        <v>48</v>
      </c>
      <c r="B667" s="29" t="s">
        <v>52</v>
      </c>
      <c r="C667" s="29" t="s">
        <v>1026</v>
      </c>
      <c r="D667" s="76"/>
      <c r="E667" s="3"/>
      <c r="F667" s="3"/>
      <c r="G667" s="3"/>
      <c r="H667" s="48"/>
      <c r="I667" s="99"/>
      <c r="J667" s="31" t="str">
        <f t="shared" si="20"/>
        <v>VegetationManagementProjectPoint.WMPInitiative</v>
      </c>
      <c r="K667" s="31" t="b">
        <f t="shared" si="21"/>
        <v>1</v>
      </c>
      <c r="L667" s="101">
        <f>_xlfn.XLOOKUP(J667,'Field Complete (Q1 2026)'!H:H,'Field Complete (Q1 2026)'!F:F,"")</f>
        <v>1</v>
      </c>
      <c r="M667" s="31" t="s">
        <v>52</v>
      </c>
      <c r="N667" s="31">
        <v>23</v>
      </c>
      <c r="O667" s="31" t="s">
        <v>1026</v>
      </c>
      <c r="P667" s="31" t="s">
        <v>1027</v>
      </c>
      <c r="Q667" s="31" t="s">
        <v>1028</v>
      </c>
      <c r="S667" s="31" t="s">
        <v>1029</v>
      </c>
      <c r="T667" s="31" t="s">
        <v>15</v>
      </c>
      <c r="U667" s="31" t="s">
        <v>398</v>
      </c>
      <c r="V667" s="31" t="s">
        <v>14</v>
      </c>
      <c r="W667" s="31" t="s">
        <v>14</v>
      </c>
      <c r="X667" s="31" t="s">
        <v>425</v>
      </c>
      <c r="Y667" s="31" t="s">
        <v>95</v>
      </c>
      <c r="Z667" s="31" t="s">
        <v>13</v>
      </c>
      <c r="AB667" s="31" t="s">
        <v>1886</v>
      </c>
    </row>
    <row r="668" spans="1:28" s="31" customFormat="1">
      <c r="A668" s="63" t="s">
        <v>48</v>
      </c>
      <c r="B668" s="29" t="s">
        <v>52</v>
      </c>
      <c r="C668" s="29" t="s">
        <v>1031</v>
      </c>
      <c r="D668" s="76"/>
      <c r="E668" s="3"/>
      <c r="F668" s="3"/>
      <c r="G668" s="3"/>
      <c r="H668" s="48"/>
      <c r="I668" s="99"/>
      <c r="J668" s="31" t="str">
        <f t="shared" si="20"/>
        <v>VegetationManagementProjectPoint.WMPActivity</v>
      </c>
      <c r="K668" s="31" t="b">
        <f t="shared" si="21"/>
        <v>1</v>
      </c>
      <c r="L668" s="101">
        <f>_xlfn.XLOOKUP(J668,'Field Complete (Q1 2026)'!H:H,'Field Complete (Q1 2026)'!F:F,"")</f>
        <v>1</v>
      </c>
      <c r="M668" s="31" t="s">
        <v>52</v>
      </c>
      <c r="N668" s="31">
        <v>24</v>
      </c>
      <c r="O668" s="31" t="s">
        <v>1031</v>
      </c>
      <c r="P668" s="31" t="s">
        <v>1032</v>
      </c>
      <c r="Q668" s="31" t="s">
        <v>1028</v>
      </c>
      <c r="S668" s="31" t="s">
        <v>1204</v>
      </c>
      <c r="T668" s="31" t="s">
        <v>13</v>
      </c>
      <c r="U668" s="31" t="s">
        <v>14</v>
      </c>
      <c r="V668" s="31" t="s">
        <v>14</v>
      </c>
      <c r="W668" s="31" t="s">
        <v>14</v>
      </c>
      <c r="X668" s="31" t="s">
        <v>425</v>
      </c>
      <c r="Y668" s="31" t="s">
        <v>95</v>
      </c>
      <c r="AB668" s="31" t="s">
        <v>1887</v>
      </c>
    </row>
    <row r="669" spans="1:28" s="31" customFormat="1">
      <c r="A669" s="63" t="s">
        <v>48</v>
      </c>
      <c r="B669" s="29" t="s">
        <v>52</v>
      </c>
      <c r="C669" s="29" t="s">
        <v>1035</v>
      </c>
      <c r="D669" s="76"/>
      <c r="E669" s="3"/>
      <c r="F669" s="3"/>
      <c r="G669" s="3"/>
      <c r="H669" s="48"/>
      <c r="I669" s="99"/>
      <c r="J669" s="31" t="str">
        <f t="shared" si="20"/>
        <v>VegetationManagementProjectPoint.ActivityDescription</v>
      </c>
      <c r="K669" s="31" t="b">
        <f t="shared" si="21"/>
        <v>1</v>
      </c>
      <c r="L669" s="101">
        <f>_xlfn.XLOOKUP(J669,'Field Complete (Q1 2026)'!H:H,'Field Complete (Q1 2026)'!F:F,"")</f>
        <v>0</v>
      </c>
      <c r="M669" s="31" t="s">
        <v>52</v>
      </c>
      <c r="N669" s="31">
        <v>25</v>
      </c>
      <c r="O669" s="31" t="s">
        <v>1035</v>
      </c>
      <c r="P669" s="31" t="s">
        <v>1036</v>
      </c>
      <c r="Q669" s="31" t="s">
        <v>1028</v>
      </c>
      <c r="S669" s="31" t="s">
        <v>1037</v>
      </c>
      <c r="T669" s="31" t="s">
        <v>13</v>
      </c>
      <c r="U669" s="31" t="s">
        <v>14</v>
      </c>
      <c r="V669" s="31" t="s">
        <v>14</v>
      </c>
      <c r="W669" s="31" t="s">
        <v>14</v>
      </c>
      <c r="X669" s="31" t="s">
        <v>425</v>
      </c>
      <c r="Y669" s="31" t="s">
        <v>95</v>
      </c>
      <c r="AB669" s="31" t="s">
        <v>1888</v>
      </c>
    </row>
    <row r="670" spans="1:28" s="31" customFormat="1">
      <c r="A670" s="63" t="s">
        <v>48</v>
      </c>
      <c r="B670" s="29" t="s">
        <v>52</v>
      </c>
      <c r="C670" s="29" t="s">
        <v>1043</v>
      </c>
      <c r="D670" s="76"/>
      <c r="E670" s="3"/>
      <c r="F670" s="3"/>
      <c r="G670" s="3"/>
      <c r="H670" s="48"/>
      <c r="I670" s="99"/>
      <c r="J670" s="31" t="str">
        <f t="shared" si="20"/>
        <v>VegetationManagementProjectPoint.WMPSection</v>
      </c>
      <c r="K670" s="31" t="b">
        <f t="shared" si="21"/>
        <v>1</v>
      </c>
      <c r="L670" s="101">
        <f>_xlfn.XLOOKUP(J670,'Field Complete (Q1 2026)'!H:H,'Field Complete (Q1 2026)'!F:F,"")</f>
        <v>1</v>
      </c>
      <c r="M670" s="31" t="s">
        <v>52</v>
      </c>
      <c r="N670" s="31">
        <v>26</v>
      </c>
      <c r="O670" s="31" t="s">
        <v>1043</v>
      </c>
      <c r="P670" s="31" t="s">
        <v>1044</v>
      </c>
      <c r="Q670" s="31" t="s">
        <v>1011</v>
      </c>
      <c r="S670" s="31" t="s">
        <v>1045</v>
      </c>
      <c r="T670" s="31" t="s">
        <v>13</v>
      </c>
      <c r="U670" s="31" t="s">
        <v>14</v>
      </c>
      <c r="V670" s="31" t="s">
        <v>14</v>
      </c>
      <c r="W670" s="31" t="s">
        <v>14</v>
      </c>
      <c r="X670" s="31" t="s">
        <v>425</v>
      </c>
      <c r="Y670" s="31" t="s">
        <v>95</v>
      </c>
      <c r="Z670" s="31" t="s">
        <v>13</v>
      </c>
      <c r="AB670" s="31" t="s">
        <v>1889</v>
      </c>
    </row>
    <row r="671" spans="1:28" s="31" customFormat="1">
      <c r="A671" s="63" t="s">
        <v>48</v>
      </c>
      <c r="B671" s="29" t="s">
        <v>52</v>
      </c>
      <c r="C671" s="29" t="s">
        <v>1749</v>
      </c>
      <c r="D671" s="76"/>
      <c r="E671" s="3"/>
      <c r="F671" s="3"/>
      <c r="G671" s="3"/>
      <c r="H671" s="48"/>
      <c r="I671" s="99"/>
      <c r="J671" s="31" t="str">
        <f t="shared" si="20"/>
        <v>VegetationManagementProjectPoint.HerbicideUse</v>
      </c>
      <c r="K671" s="31" t="b">
        <f t="shared" si="21"/>
        <v>1</v>
      </c>
      <c r="L671" s="101">
        <f>_xlfn.XLOOKUP(J671,'Field Complete (Q1 2026)'!H:H,'Field Complete (Q1 2026)'!F:F,"")</f>
        <v>0.95109999999999995</v>
      </c>
      <c r="M671" s="31" t="s">
        <v>52</v>
      </c>
      <c r="N671" s="31">
        <v>27</v>
      </c>
      <c r="O671" s="31" t="s">
        <v>1749</v>
      </c>
      <c r="P671" s="31" t="s">
        <v>1750</v>
      </c>
      <c r="Q671" s="31" t="s">
        <v>558</v>
      </c>
      <c r="R671" s="31" t="s">
        <v>742</v>
      </c>
      <c r="S671" s="31" t="s">
        <v>1751</v>
      </c>
      <c r="T671" s="31" t="s">
        <v>13</v>
      </c>
      <c r="U671" s="31" t="s">
        <v>14</v>
      </c>
      <c r="V671" s="31" t="s">
        <v>14</v>
      </c>
      <c r="W671" s="31" t="s">
        <v>14</v>
      </c>
      <c r="X671" s="31" t="s">
        <v>15</v>
      </c>
      <c r="Y671" s="31" t="s">
        <v>95</v>
      </c>
      <c r="Z671" s="31" t="s">
        <v>13</v>
      </c>
      <c r="AB671" s="31" t="s">
        <v>1890</v>
      </c>
    </row>
    <row r="672" spans="1:28" s="31" customFormat="1">
      <c r="A672" s="63" t="s">
        <v>48</v>
      </c>
      <c r="B672" s="29" t="s">
        <v>52</v>
      </c>
      <c r="C672" s="29" t="s">
        <v>1753</v>
      </c>
      <c r="D672" s="76"/>
      <c r="E672" s="3"/>
      <c r="F672" s="3"/>
      <c r="G672" s="3"/>
      <c r="H672" s="48"/>
      <c r="I672" s="99"/>
      <c r="J672" s="31" t="str">
        <f t="shared" si="20"/>
        <v>VegetationManagementProjectPoint.HerbicideName</v>
      </c>
      <c r="K672" s="31" t="b">
        <f t="shared" si="21"/>
        <v>1</v>
      </c>
      <c r="L672" s="101">
        <f>_xlfn.XLOOKUP(J672,'Field Complete (Q1 2026)'!H:H,'Field Complete (Q1 2026)'!F:F,"")</f>
        <v>0.95109999999999995</v>
      </c>
      <c r="M672" s="31" t="s">
        <v>52</v>
      </c>
      <c r="N672" s="31">
        <v>28</v>
      </c>
      <c r="O672" s="31" t="s">
        <v>1753</v>
      </c>
      <c r="P672" s="31" t="s">
        <v>1754</v>
      </c>
      <c r="Q672" s="31" t="s">
        <v>1023</v>
      </c>
      <c r="S672" s="31" t="s">
        <v>1755</v>
      </c>
      <c r="T672" s="31" t="s">
        <v>13</v>
      </c>
      <c r="U672" s="31" t="s">
        <v>398</v>
      </c>
      <c r="V672" s="31" t="s">
        <v>1891</v>
      </c>
      <c r="W672" s="31" t="s">
        <v>14</v>
      </c>
      <c r="X672" s="31" t="s">
        <v>15</v>
      </c>
      <c r="Y672" s="31" t="s">
        <v>95</v>
      </c>
      <c r="Z672" s="31" t="s">
        <v>13</v>
      </c>
      <c r="AB672" s="31" t="s">
        <v>1892</v>
      </c>
    </row>
    <row r="673" spans="1:28" s="31" customFormat="1">
      <c r="A673" s="63" t="s">
        <v>48</v>
      </c>
      <c r="B673" s="29" t="s">
        <v>52</v>
      </c>
      <c r="C673" s="29" t="s">
        <v>1047</v>
      </c>
      <c r="D673" s="76"/>
      <c r="E673" s="3"/>
      <c r="F673" s="3"/>
      <c r="G673" s="3"/>
      <c r="H673" s="48"/>
      <c r="I673" s="99"/>
      <c r="J673" s="31" t="str">
        <f t="shared" si="20"/>
        <v>VegetationManagementProjectPoint.UnitsRepresented</v>
      </c>
      <c r="K673" s="31" t="b">
        <f t="shared" si="21"/>
        <v>1</v>
      </c>
      <c r="L673" s="101">
        <f>_xlfn.XLOOKUP(J673,'Field Complete (Q1 2026)'!H:H,'Field Complete (Q1 2026)'!F:F,"")</f>
        <v>1</v>
      </c>
      <c r="M673" s="31" t="s">
        <v>52</v>
      </c>
      <c r="N673" s="31">
        <v>29</v>
      </c>
      <c r="O673" s="31" t="s">
        <v>1047</v>
      </c>
      <c r="P673" s="31" t="s">
        <v>1048</v>
      </c>
      <c r="Q673" s="31" t="s">
        <v>136</v>
      </c>
      <c r="S673" s="31" t="s">
        <v>1356</v>
      </c>
      <c r="T673" s="31" t="s">
        <v>13</v>
      </c>
      <c r="U673" s="31" t="s">
        <v>14</v>
      </c>
      <c r="V673" s="31" t="s">
        <v>14</v>
      </c>
      <c r="W673" s="31" t="s">
        <v>14</v>
      </c>
      <c r="X673" s="31" t="s">
        <v>425</v>
      </c>
      <c r="Y673" s="31" t="s">
        <v>95</v>
      </c>
      <c r="Z673" s="31" t="s">
        <v>13</v>
      </c>
      <c r="AB673" s="31" t="s">
        <v>1893</v>
      </c>
    </row>
    <row r="674" spans="1:28" s="31" customFormat="1">
      <c r="A674" s="63" t="s">
        <v>48</v>
      </c>
      <c r="B674" s="29" t="s">
        <v>52</v>
      </c>
      <c r="C674" s="29" t="s">
        <v>1261</v>
      </c>
      <c r="D674" s="76"/>
      <c r="E674" s="3"/>
      <c r="F674" s="3"/>
      <c r="G674" s="3"/>
      <c r="H674" s="48"/>
      <c r="I674" s="99"/>
      <c r="J674" s="31" t="str">
        <f t="shared" si="20"/>
        <v>VegetationManagementProjectPoint.DescriptionOfWork</v>
      </c>
      <c r="K674" s="31" t="b">
        <f t="shared" si="21"/>
        <v>1</v>
      </c>
      <c r="L674" s="101">
        <f>_xlfn.XLOOKUP(J674,'Field Complete (Q1 2026)'!H:H,'Field Complete (Q1 2026)'!F:F,"")</f>
        <v>1</v>
      </c>
      <c r="M674" s="31" t="s">
        <v>52</v>
      </c>
      <c r="N674" s="31">
        <v>30</v>
      </c>
      <c r="O674" s="31" t="s">
        <v>1261</v>
      </c>
      <c r="P674" s="31" t="s">
        <v>1262</v>
      </c>
      <c r="Q674" s="31" t="s">
        <v>1023</v>
      </c>
      <c r="S674" s="31" t="s">
        <v>1758</v>
      </c>
      <c r="T674" s="31" t="s">
        <v>13</v>
      </c>
      <c r="U674" s="31" t="s">
        <v>14</v>
      </c>
      <c r="V674" s="31" t="s">
        <v>14</v>
      </c>
      <c r="W674" s="31" t="s">
        <v>14</v>
      </c>
      <c r="X674" s="31" t="s">
        <v>1085</v>
      </c>
      <c r="Y674" s="31" t="s">
        <v>87</v>
      </c>
      <c r="Z674" s="31" t="s">
        <v>13</v>
      </c>
      <c r="AB674" s="31" t="s">
        <v>1894</v>
      </c>
    </row>
    <row r="675" spans="1:28" s="31" customFormat="1">
      <c r="A675" s="63" t="s">
        <v>48</v>
      </c>
      <c r="B675" s="29" t="s">
        <v>52</v>
      </c>
      <c r="C675" s="29" t="s">
        <v>1760</v>
      </c>
      <c r="D675" s="76"/>
      <c r="E675" s="3"/>
      <c r="F675" s="3"/>
      <c r="G675" s="3"/>
      <c r="H675" s="48"/>
      <c r="I675" s="99"/>
      <c r="J675" s="31" t="str">
        <f t="shared" si="20"/>
        <v>VegetationManagementProjectPoint.DescriptionOfWorkComment</v>
      </c>
      <c r="K675" s="31" t="b">
        <f t="shared" si="21"/>
        <v>1</v>
      </c>
      <c r="L675" s="101">
        <f>_xlfn.XLOOKUP(J675,'Field Complete (Q1 2026)'!H:H,'Field Complete (Q1 2026)'!F:F,"")</f>
        <v>0</v>
      </c>
      <c r="M675" s="31" t="s">
        <v>52</v>
      </c>
      <c r="N675" s="31">
        <v>31</v>
      </c>
      <c r="O675" s="31" t="s">
        <v>1760</v>
      </c>
      <c r="P675" s="31" t="s">
        <v>1761</v>
      </c>
      <c r="Q675" s="31" t="s">
        <v>1023</v>
      </c>
      <c r="S675" s="31" t="s">
        <v>1762</v>
      </c>
      <c r="T675" s="31" t="s">
        <v>13</v>
      </c>
      <c r="U675" s="31" t="s">
        <v>14</v>
      </c>
      <c r="V675" s="31" t="s">
        <v>14</v>
      </c>
      <c r="W675" s="31" t="s">
        <v>14</v>
      </c>
      <c r="X675" s="31" t="s">
        <v>1085</v>
      </c>
      <c r="AB675" s="31" t="s">
        <v>1895</v>
      </c>
    </row>
    <row r="676" spans="1:28" s="31" customFormat="1">
      <c r="A676" s="63" t="s">
        <v>48</v>
      </c>
      <c r="B676" s="29" t="s">
        <v>52</v>
      </c>
      <c r="C676" s="29" t="s">
        <v>1764</v>
      </c>
      <c r="D676" s="76"/>
      <c r="E676" s="3"/>
      <c r="F676" s="3"/>
      <c r="G676" s="3"/>
      <c r="H676" s="48"/>
      <c r="I676" s="99"/>
      <c r="J676" s="31" t="str">
        <f t="shared" si="20"/>
        <v>VegetationManagementProjectPoint.SecondaryDescriptionOfWork</v>
      </c>
      <c r="K676" s="31" t="b">
        <f t="shared" si="21"/>
        <v>1</v>
      </c>
      <c r="L676" s="101">
        <f>_xlfn.XLOOKUP(J676,'Field Complete (Q1 2026)'!H:H,'Field Complete (Q1 2026)'!F:F,"")</f>
        <v>0</v>
      </c>
      <c r="M676" s="31" t="s">
        <v>52</v>
      </c>
      <c r="N676" s="31">
        <v>32</v>
      </c>
      <c r="O676" s="31" t="s">
        <v>1764</v>
      </c>
      <c r="P676" s="31" t="s">
        <v>1765</v>
      </c>
      <c r="Q676" s="31" t="s">
        <v>1023</v>
      </c>
      <c r="R676" s="31" t="s">
        <v>1896</v>
      </c>
      <c r="S676" s="31" t="s">
        <v>1897</v>
      </c>
      <c r="T676" s="31" t="s">
        <v>13</v>
      </c>
      <c r="U676" s="31" t="s">
        <v>14</v>
      </c>
      <c r="V676" s="31" t="s">
        <v>14</v>
      </c>
      <c r="W676" s="31" t="s">
        <v>14</v>
      </c>
      <c r="X676" s="31" t="s">
        <v>1085</v>
      </c>
      <c r="AB676" s="31" t="s">
        <v>1898</v>
      </c>
    </row>
    <row r="677" spans="1:28" s="31" customFormat="1">
      <c r="A677" s="63" t="s">
        <v>48</v>
      </c>
      <c r="B677" s="29" t="s">
        <v>52</v>
      </c>
      <c r="C677" s="29" t="s">
        <v>1121</v>
      </c>
      <c r="D677" s="76"/>
      <c r="E677" s="3"/>
      <c r="F677" s="3"/>
      <c r="G677" s="3"/>
      <c r="H677" s="48"/>
      <c r="I677" s="99"/>
      <c r="J677" s="31" t="str">
        <f t="shared" si="20"/>
        <v>VegetationManagementProjectPoint.FieldNotes</v>
      </c>
      <c r="K677" s="31" t="b">
        <f t="shared" si="21"/>
        <v>1</v>
      </c>
      <c r="L677" s="101">
        <f>_xlfn.XLOOKUP(J677,'Field Complete (Q1 2026)'!H:H,'Field Complete (Q1 2026)'!F:F,"")</f>
        <v>0.25130000000000002</v>
      </c>
      <c r="M677" s="31" t="s">
        <v>52</v>
      </c>
      <c r="N677" s="31">
        <v>33</v>
      </c>
      <c r="O677" s="31" t="s">
        <v>1121</v>
      </c>
      <c r="P677" s="31" t="s">
        <v>1122</v>
      </c>
      <c r="Q677" s="31" t="s">
        <v>1768</v>
      </c>
      <c r="S677" s="31" t="s">
        <v>1899</v>
      </c>
      <c r="T677" s="31" t="s">
        <v>13</v>
      </c>
      <c r="U677" s="31" t="s">
        <v>14</v>
      </c>
      <c r="V677" s="31" t="s">
        <v>14</v>
      </c>
      <c r="W677" s="31" t="s">
        <v>14</v>
      </c>
      <c r="X677" s="31" t="s">
        <v>1085</v>
      </c>
      <c r="AB677" s="31" t="s">
        <v>1900</v>
      </c>
    </row>
    <row r="678" spans="1:28" s="31" customFormat="1">
      <c r="A678" s="63" t="s">
        <v>48</v>
      </c>
      <c r="B678" s="29" t="s">
        <v>52</v>
      </c>
      <c r="C678" s="29" t="s">
        <v>1290</v>
      </c>
      <c r="D678" s="76"/>
      <c r="E678" s="3"/>
      <c r="F678" s="3"/>
      <c r="G678" s="3"/>
      <c r="H678" s="48"/>
      <c r="I678" s="99"/>
      <c r="J678" s="31" t="str">
        <f t="shared" si="20"/>
        <v>VegetationManagementProjectPoint.StartDate</v>
      </c>
      <c r="K678" s="31" t="b">
        <f t="shared" si="21"/>
        <v>1</v>
      </c>
      <c r="L678" s="101">
        <f>_xlfn.XLOOKUP(J678,'Field Complete (Q1 2026)'!H:H,'Field Complete (Q1 2026)'!F:F,"")</f>
        <v>1</v>
      </c>
      <c r="M678" s="31" t="s">
        <v>52</v>
      </c>
      <c r="N678" s="31">
        <v>34</v>
      </c>
      <c r="O678" s="31" t="s">
        <v>1290</v>
      </c>
      <c r="P678" s="31" t="s">
        <v>1771</v>
      </c>
      <c r="Q678" s="31" t="s">
        <v>175</v>
      </c>
      <c r="S678" s="31" t="s">
        <v>1901</v>
      </c>
      <c r="T678" s="31" t="s">
        <v>13</v>
      </c>
      <c r="U678" s="31" t="s">
        <v>1902</v>
      </c>
      <c r="V678" s="31" t="s">
        <v>14</v>
      </c>
      <c r="W678" s="31" t="s">
        <v>14</v>
      </c>
      <c r="X678" s="31" t="s">
        <v>15</v>
      </c>
      <c r="Y678" s="31" t="s">
        <v>95</v>
      </c>
      <c r="Z678" s="31" t="s">
        <v>13</v>
      </c>
      <c r="AB678" s="31" t="s">
        <v>1903</v>
      </c>
    </row>
    <row r="679" spans="1:28" s="31" customFormat="1">
      <c r="A679" s="63" t="s">
        <v>48</v>
      </c>
      <c r="B679" s="29" t="s">
        <v>52</v>
      </c>
      <c r="C679" s="29" t="s">
        <v>1295</v>
      </c>
      <c r="D679" s="76"/>
      <c r="E679" s="3"/>
      <c r="F679" s="3"/>
      <c r="G679" s="3"/>
      <c r="H679" s="48"/>
      <c r="I679" s="99"/>
      <c r="J679" s="31" t="str">
        <f t="shared" si="20"/>
        <v>VegetationManagementProjectPoint.EndDate</v>
      </c>
      <c r="K679" s="31" t="b">
        <f t="shared" si="21"/>
        <v>1</v>
      </c>
      <c r="L679" s="101">
        <f>_xlfn.XLOOKUP(J679,'Field Complete (Q1 2026)'!H:H,'Field Complete (Q1 2026)'!F:F,"")</f>
        <v>1</v>
      </c>
      <c r="M679" s="31" t="s">
        <v>52</v>
      </c>
      <c r="N679" s="31">
        <v>35</v>
      </c>
      <c r="O679" s="31" t="s">
        <v>1295</v>
      </c>
      <c r="P679" s="31" t="s">
        <v>1774</v>
      </c>
      <c r="Q679" s="31" t="s">
        <v>175</v>
      </c>
      <c r="S679" s="31" t="s">
        <v>1904</v>
      </c>
      <c r="T679" s="31" t="s">
        <v>13</v>
      </c>
      <c r="U679" s="31" t="s">
        <v>1905</v>
      </c>
      <c r="V679" s="31" t="s">
        <v>14</v>
      </c>
      <c r="W679" s="31" t="s">
        <v>14</v>
      </c>
      <c r="X679" s="31" t="s">
        <v>15</v>
      </c>
      <c r="Y679" s="31" t="s">
        <v>95</v>
      </c>
      <c r="Z679" s="31" t="s">
        <v>13</v>
      </c>
      <c r="AB679" s="31" t="s">
        <v>1906</v>
      </c>
    </row>
    <row r="680" spans="1:28" s="31" customFormat="1">
      <c r="A680" s="63" t="s">
        <v>48</v>
      </c>
      <c r="B680" s="29" t="s">
        <v>52</v>
      </c>
      <c r="C680" s="29" t="s">
        <v>1777</v>
      </c>
      <c r="D680" s="76"/>
      <c r="E680" s="3"/>
      <c r="F680" s="3"/>
      <c r="G680" s="3"/>
      <c r="H680" s="48"/>
      <c r="I680" s="99"/>
      <c r="J680" s="31" t="str">
        <f t="shared" si="20"/>
        <v>VegetationManagementProjectPoint.CoastalRedwoodExemption</v>
      </c>
      <c r="K680" s="31" t="b">
        <f t="shared" si="21"/>
        <v>1</v>
      </c>
      <c r="L680" s="101">
        <f>_xlfn.XLOOKUP(J680,'Field Complete (Q1 2026)'!H:H,'Field Complete (Q1 2026)'!F:F,"")</f>
        <v>1</v>
      </c>
      <c r="M680" s="31" t="s">
        <v>52</v>
      </c>
      <c r="N680" s="31">
        <v>36</v>
      </c>
      <c r="O680" s="31" t="s">
        <v>1777</v>
      </c>
      <c r="P680" s="31" t="s">
        <v>1778</v>
      </c>
      <c r="Q680" s="31" t="s">
        <v>558</v>
      </c>
      <c r="R680" s="31" t="s">
        <v>742</v>
      </c>
      <c r="S680" s="31" t="s">
        <v>1779</v>
      </c>
      <c r="T680" s="31" t="s">
        <v>13</v>
      </c>
      <c r="U680" s="31" t="s">
        <v>14</v>
      </c>
      <c r="V680" s="31" t="s">
        <v>14</v>
      </c>
      <c r="W680" s="31" t="s">
        <v>14</v>
      </c>
      <c r="X680" s="31" t="s">
        <v>15</v>
      </c>
      <c r="Y680" s="31" t="s">
        <v>95</v>
      </c>
      <c r="Z680" s="31" t="s">
        <v>13</v>
      </c>
      <c r="AB680" s="31" t="s">
        <v>1907</v>
      </c>
    </row>
    <row r="681" spans="1:28" s="31" customFormat="1">
      <c r="A681" s="63" t="s">
        <v>48</v>
      </c>
      <c r="B681" s="29" t="s">
        <v>52</v>
      </c>
      <c r="C681" s="29" t="s">
        <v>1781</v>
      </c>
      <c r="D681" s="76"/>
      <c r="E681" s="3"/>
      <c r="F681" s="3"/>
      <c r="G681" s="3"/>
      <c r="H681" s="48"/>
      <c r="I681" s="99"/>
      <c r="J681" s="31" t="str">
        <f t="shared" si="20"/>
        <v>VegetationManagementProjectPoint.EncroachPermit</v>
      </c>
      <c r="K681" s="31" t="b">
        <f t="shared" si="21"/>
        <v>1</v>
      </c>
      <c r="L681" s="101">
        <f>_xlfn.XLOOKUP(J681,'Field Complete (Q1 2026)'!H:H,'Field Complete (Q1 2026)'!F:F,"")</f>
        <v>1</v>
      </c>
      <c r="M681" s="31" t="s">
        <v>52</v>
      </c>
      <c r="N681" s="31">
        <v>37</v>
      </c>
      <c r="O681" s="31" t="s">
        <v>1781</v>
      </c>
      <c r="P681" s="31" t="s">
        <v>1782</v>
      </c>
      <c r="Q681" s="31" t="s">
        <v>558</v>
      </c>
      <c r="R681" s="31" t="s">
        <v>742</v>
      </c>
      <c r="S681" s="31" t="s">
        <v>1783</v>
      </c>
      <c r="T681" s="31" t="s">
        <v>13</v>
      </c>
      <c r="U681" s="31" t="s">
        <v>14</v>
      </c>
      <c r="V681" s="31" t="s">
        <v>14</v>
      </c>
      <c r="W681" s="31" t="s">
        <v>14</v>
      </c>
      <c r="X681" s="31" t="s">
        <v>15</v>
      </c>
      <c r="Y681" s="31" t="s">
        <v>95</v>
      </c>
      <c r="Z681" s="31" t="s">
        <v>13</v>
      </c>
      <c r="AB681" s="31" t="s">
        <v>1908</v>
      </c>
    </row>
    <row r="682" spans="1:28" s="31" customFormat="1">
      <c r="A682" s="63" t="s">
        <v>48</v>
      </c>
      <c r="B682" s="29" t="s">
        <v>52</v>
      </c>
      <c r="C682" s="29" t="s">
        <v>1785</v>
      </c>
      <c r="D682" s="76"/>
      <c r="E682" s="3"/>
      <c r="F682" s="3"/>
      <c r="G682" s="3"/>
      <c r="H682" s="48"/>
      <c r="I682" s="99"/>
      <c r="J682" s="31" t="str">
        <f t="shared" si="20"/>
        <v>VegetationManagementProjectPoint.EnvPermit</v>
      </c>
      <c r="K682" s="31" t="b">
        <f t="shared" si="21"/>
        <v>1</v>
      </c>
      <c r="L682" s="101">
        <f>_xlfn.XLOOKUP(J682,'Field Complete (Q1 2026)'!H:H,'Field Complete (Q1 2026)'!F:F,"")</f>
        <v>1</v>
      </c>
      <c r="M682" s="31" t="s">
        <v>52</v>
      </c>
      <c r="N682" s="31">
        <v>38</v>
      </c>
      <c r="O682" s="31" t="s">
        <v>1785</v>
      </c>
      <c r="P682" s="31" t="s">
        <v>1786</v>
      </c>
      <c r="Q682" s="31" t="s">
        <v>558</v>
      </c>
      <c r="R682" s="31" t="s">
        <v>742</v>
      </c>
      <c r="S682" s="31" t="s">
        <v>1787</v>
      </c>
      <c r="T682" s="31" t="s">
        <v>13</v>
      </c>
      <c r="U682" s="31" t="s">
        <v>14</v>
      </c>
      <c r="V682" s="31" t="s">
        <v>14</v>
      </c>
      <c r="W682" s="31" t="s">
        <v>14</v>
      </c>
      <c r="X682" s="31" t="s">
        <v>15</v>
      </c>
      <c r="Y682" s="31" t="s">
        <v>95</v>
      </c>
      <c r="Z682" s="31" t="s">
        <v>13</v>
      </c>
      <c r="AB682" s="31" t="s">
        <v>1909</v>
      </c>
    </row>
    <row r="683" spans="1:28" s="31" customFormat="1">
      <c r="A683" s="63" t="s">
        <v>48</v>
      </c>
      <c r="B683" s="29" t="s">
        <v>52</v>
      </c>
      <c r="C683" s="29" t="s">
        <v>1789</v>
      </c>
      <c r="D683" s="76"/>
      <c r="E683" s="3"/>
      <c r="F683" s="3"/>
      <c r="G683" s="3"/>
      <c r="H683" s="48"/>
      <c r="I683" s="99"/>
      <c r="J683" s="31" t="str">
        <f t="shared" si="20"/>
        <v>VegetationManagementProjectPoint.EnvPermitProject</v>
      </c>
      <c r="K683" s="31" t="b">
        <f t="shared" si="21"/>
        <v>1</v>
      </c>
      <c r="L683" s="101">
        <f>_xlfn.XLOOKUP(J683,'Field Complete (Q1 2026)'!H:H,'Field Complete (Q1 2026)'!F:F,"")</f>
        <v>0</v>
      </c>
      <c r="M683" s="31" t="s">
        <v>52</v>
      </c>
      <c r="N683" s="31">
        <v>39</v>
      </c>
      <c r="O683" s="31" t="s">
        <v>1789</v>
      </c>
      <c r="P683" s="31" t="s">
        <v>1790</v>
      </c>
      <c r="Q683" s="31" t="s">
        <v>1023</v>
      </c>
      <c r="S683" s="31" t="s">
        <v>1791</v>
      </c>
      <c r="T683" s="31" t="s">
        <v>1561</v>
      </c>
      <c r="U683" s="31" t="s">
        <v>1562</v>
      </c>
      <c r="V683" s="31" t="s">
        <v>14</v>
      </c>
      <c r="W683" s="31" t="s">
        <v>14</v>
      </c>
      <c r="X683" s="31" t="s">
        <v>15</v>
      </c>
      <c r="Y683" s="31" t="s">
        <v>87</v>
      </c>
      <c r="Z683" s="31" t="s">
        <v>13</v>
      </c>
      <c r="AB683" s="31" t="s">
        <v>1910</v>
      </c>
    </row>
    <row r="684" spans="1:28" s="31" customFormat="1">
      <c r="A684" s="63" t="s">
        <v>48</v>
      </c>
      <c r="B684" s="29" t="s">
        <v>52</v>
      </c>
      <c r="C684" s="29" t="s">
        <v>1793</v>
      </c>
      <c r="D684" s="76"/>
      <c r="E684" s="3"/>
      <c r="F684" s="3"/>
      <c r="G684" s="3"/>
      <c r="H684" s="48"/>
      <c r="I684" s="99"/>
      <c r="J684" s="31" t="str">
        <f t="shared" si="20"/>
        <v>VegetationManagementProjectPoint.CALFIREHdNumber</v>
      </c>
      <c r="K684" s="31" t="b">
        <f t="shared" si="21"/>
        <v>1</v>
      </c>
      <c r="L684" s="101">
        <f>_xlfn.XLOOKUP(J684,'Field Complete (Q1 2026)'!H:H,'Field Complete (Q1 2026)'!F:F,"")</f>
        <v>0</v>
      </c>
      <c r="M684" s="31" t="s">
        <v>52</v>
      </c>
      <c r="N684" s="31">
        <v>40</v>
      </c>
      <c r="O684" s="31" t="s">
        <v>1793</v>
      </c>
      <c r="P684" s="31" t="s">
        <v>1794</v>
      </c>
      <c r="Q684" s="31" t="s">
        <v>1795</v>
      </c>
      <c r="S684" s="31" t="s">
        <v>1796</v>
      </c>
      <c r="T684" s="31" t="s">
        <v>1561</v>
      </c>
      <c r="U684" s="31" t="s">
        <v>1562</v>
      </c>
      <c r="V684" s="31" t="s">
        <v>398</v>
      </c>
      <c r="W684" s="31" t="s">
        <v>398</v>
      </c>
      <c r="X684" s="31" t="s">
        <v>15</v>
      </c>
      <c r="Y684" s="31" t="s">
        <v>87</v>
      </c>
      <c r="Z684" s="31" t="s">
        <v>13</v>
      </c>
      <c r="AB684" s="31" t="s">
        <v>1911</v>
      </c>
    </row>
    <row r="685" spans="1:28" s="31" customFormat="1">
      <c r="A685" s="63" t="s">
        <v>48</v>
      </c>
      <c r="B685" s="29" t="s">
        <v>52</v>
      </c>
      <c r="C685" s="29" t="s">
        <v>1798</v>
      </c>
      <c r="D685" s="76"/>
      <c r="E685" s="3"/>
      <c r="F685" s="3"/>
      <c r="G685" s="3"/>
      <c r="H685" s="48"/>
      <c r="I685" s="99"/>
      <c r="J685" s="31" t="str">
        <f t="shared" si="20"/>
        <v>VegetationManagementProjectPoint.OtherEnvPermitDocumentation</v>
      </c>
      <c r="K685" s="31" t="b">
        <f t="shared" si="21"/>
        <v>1</v>
      </c>
      <c r="L685" s="101">
        <f>_xlfn.XLOOKUP(J685,'Field Complete (Q1 2026)'!H:H,'Field Complete (Q1 2026)'!F:F,"")</f>
        <v>0</v>
      </c>
      <c r="M685" s="31" t="s">
        <v>52</v>
      </c>
      <c r="N685" s="31">
        <v>41</v>
      </c>
      <c r="O685" s="31" t="s">
        <v>1798</v>
      </c>
      <c r="P685" s="31" t="s">
        <v>1799</v>
      </c>
      <c r="Q685" s="31" t="s">
        <v>83</v>
      </c>
      <c r="S685" s="31" t="s">
        <v>1800</v>
      </c>
      <c r="T685" s="31" t="s">
        <v>1561</v>
      </c>
      <c r="U685" s="31" t="s">
        <v>1562</v>
      </c>
      <c r="V685" s="31" t="s">
        <v>14</v>
      </c>
      <c r="W685" s="31" t="s">
        <v>14</v>
      </c>
      <c r="X685" s="31" t="s">
        <v>15</v>
      </c>
      <c r="Y685" s="31" t="s">
        <v>87</v>
      </c>
      <c r="Z685" s="31" t="s">
        <v>13</v>
      </c>
      <c r="AB685" s="31" t="s">
        <v>1912</v>
      </c>
    </row>
    <row r="686" spans="1:28" s="31" customFormat="1">
      <c r="A686" s="63" t="s">
        <v>48</v>
      </c>
      <c r="B686" s="29" t="s">
        <v>52</v>
      </c>
      <c r="C686" s="29" t="s">
        <v>1564</v>
      </c>
      <c r="D686" s="76"/>
      <c r="E686" s="3"/>
      <c r="F686" s="3"/>
      <c r="G686" s="3"/>
      <c r="H686" s="48"/>
      <c r="I686" s="99"/>
      <c r="J686" s="31" t="str">
        <f t="shared" si="20"/>
        <v>VegetationManagementProjectPoint.CommercialHarvest</v>
      </c>
      <c r="K686" s="31" t="b">
        <f t="shared" si="21"/>
        <v>1</v>
      </c>
      <c r="L686" s="101">
        <f>_xlfn.XLOOKUP(J686,'Field Complete (Q1 2026)'!H:H,'Field Complete (Q1 2026)'!F:F,"")</f>
        <v>1</v>
      </c>
      <c r="M686" s="31" t="s">
        <v>52</v>
      </c>
      <c r="N686" s="31">
        <v>42</v>
      </c>
      <c r="O686" s="31" t="s">
        <v>1564</v>
      </c>
      <c r="P686" s="31" t="s">
        <v>1565</v>
      </c>
      <c r="Q686" s="31" t="s">
        <v>100</v>
      </c>
      <c r="R686" s="31" t="s">
        <v>742</v>
      </c>
      <c r="S686" s="31" t="s">
        <v>1802</v>
      </c>
      <c r="T686" s="31" t="s">
        <v>13</v>
      </c>
      <c r="U686" s="31" t="s">
        <v>14</v>
      </c>
      <c r="V686" s="31" t="s">
        <v>398</v>
      </c>
      <c r="W686" s="31" t="s">
        <v>398</v>
      </c>
      <c r="X686" s="31" t="s">
        <v>15</v>
      </c>
      <c r="Y686" s="31" t="s">
        <v>95</v>
      </c>
      <c r="Z686" s="31" t="s">
        <v>13</v>
      </c>
      <c r="AB686" s="31" t="s">
        <v>1913</v>
      </c>
    </row>
    <row r="687" spans="1:28" s="31" customFormat="1">
      <c r="A687" s="63" t="s">
        <v>48</v>
      </c>
      <c r="B687" s="29" t="s">
        <v>52</v>
      </c>
      <c r="C687" s="29" t="s">
        <v>1804</v>
      </c>
      <c r="D687" s="76"/>
      <c r="E687" s="3"/>
      <c r="F687" s="3"/>
      <c r="G687" s="3"/>
      <c r="H687" s="48"/>
      <c r="I687" s="99"/>
      <c r="J687" s="31" t="str">
        <f t="shared" si="20"/>
        <v>VegetationManagementProjectPoint.SlashManagement</v>
      </c>
      <c r="K687" s="31" t="b">
        <f t="shared" si="21"/>
        <v>1</v>
      </c>
      <c r="L687" s="101">
        <f>_xlfn.XLOOKUP(J687,'Field Complete (Q1 2026)'!H:H,'Field Complete (Q1 2026)'!F:F,"")</f>
        <v>0</v>
      </c>
      <c r="M687" s="31" t="s">
        <v>52</v>
      </c>
      <c r="N687" s="31">
        <v>43</v>
      </c>
      <c r="O687" s="31" t="s">
        <v>1804</v>
      </c>
      <c r="P687" s="31" t="s">
        <v>1805</v>
      </c>
      <c r="Q687" s="31" t="s">
        <v>83</v>
      </c>
      <c r="R687" s="31" t="s">
        <v>1806</v>
      </c>
      <c r="S687" s="31" t="s">
        <v>1807</v>
      </c>
      <c r="T687" s="31" t="s">
        <v>13</v>
      </c>
      <c r="U687" s="31" t="s">
        <v>398</v>
      </c>
      <c r="V687" s="31" t="s">
        <v>14</v>
      </c>
      <c r="W687" s="31" t="s">
        <v>14</v>
      </c>
      <c r="X687" s="31" t="s">
        <v>15</v>
      </c>
      <c r="Y687" s="31" t="s">
        <v>95</v>
      </c>
      <c r="Z687" s="31" t="s">
        <v>13</v>
      </c>
      <c r="AB687" s="31" t="s">
        <v>1914</v>
      </c>
    </row>
    <row r="688" spans="1:28" s="31" customFormat="1">
      <c r="A688" s="63" t="s">
        <v>48</v>
      </c>
      <c r="B688" s="29" t="s">
        <v>52</v>
      </c>
      <c r="C688" s="29" t="s">
        <v>1809</v>
      </c>
      <c r="D688" s="76"/>
      <c r="E688" s="3"/>
      <c r="F688" s="3"/>
      <c r="G688" s="3"/>
      <c r="H688" s="48"/>
      <c r="I688" s="99"/>
      <c r="J688" s="31" t="str">
        <f t="shared" si="20"/>
        <v>VegetationManagementProjectPoint.SlashManagementComments</v>
      </c>
      <c r="K688" s="31" t="b">
        <f t="shared" si="21"/>
        <v>1</v>
      </c>
      <c r="L688" s="101">
        <f>_xlfn.XLOOKUP(J688,'Field Complete (Q1 2026)'!H:H,'Field Complete (Q1 2026)'!F:F,"")</f>
        <v>0</v>
      </c>
      <c r="M688" s="31" t="s">
        <v>52</v>
      </c>
      <c r="N688" s="31">
        <v>44</v>
      </c>
      <c r="O688" s="31" t="s">
        <v>1809</v>
      </c>
      <c r="P688" s="31" t="s">
        <v>1810</v>
      </c>
      <c r="Q688" s="31" t="s">
        <v>1023</v>
      </c>
      <c r="S688" s="31" t="s">
        <v>1811</v>
      </c>
      <c r="T688" s="31" t="s">
        <v>1561</v>
      </c>
      <c r="U688" s="31" t="s">
        <v>1562</v>
      </c>
      <c r="V688" s="31" t="s">
        <v>398</v>
      </c>
      <c r="W688" s="31" t="s">
        <v>14</v>
      </c>
      <c r="X688" s="31" t="s">
        <v>15</v>
      </c>
      <c r="Y688" s="31" t="s">
        <v>87</v>
      </c>
      <c r="Z688" s="31" t="s">
        <v>13</v>
      </c>
      <c r="AB688" s="31" t="s">
        <v>1915</v>
      </c>
    </row>
    <row r="689" spans="1:28" s="31" customFormat="1">
      <c r="A689" s="63" t="s">
        <v>48</v>
      </c>
      <c r="B689" s="29" t="s">
        <v>52</v>
      </c>
      <c r="C689" s="29" t="s">
        <v>1813</v>
      </c>
      <c r="D689" s="76"/>
      <c r="E689" s="3"/>
      <c r="F689" s="3"/>
      <c r="G689" s="3"/>
      <c r="H689" s="48"/>
      <c r="I689" s="99"/>
      <c r="J689" s="31" t="str">
        <f t="shared" si="20"/>
        <v>VegetationManagementProjectPoint.TreeTrimCountPlanned</v>
      </c>
      <c r="K689" s="31" t="b">
        <f t="shared" si="21"/>
        <v>1</v>
      </c>
      <c r="L689" s="101">
        <f>_xlfn.XLOOKUP(J689,'Field Complete (Q1 2026)'!H:H,'Field Complete (Q1 2026)'!F:F,"")</f>
        <v>1</v>
      </c>
      <c r="M689" s="31" t="s">
        <v>52</v>
      </c>
      <c r="N689" s="31">
        <v>45</v>
      </c>
      <c r="O689" s="31" t="s">
        <v>1813</v>
      </c>
      <c r="P689" s="31" t="s">
        <v>1814</v>
      </c>
      <c r="Q689" s="31" t="s">
        <v>198</v>
      </c>
      <c r="S689" s="31" t="s">
        <v>1815</v>
      </c>
      <c r="T689" s="31" t="s">
        <v>13</v>
      </c>
      <c r="U689" s="31" t="s">
        <v>14</v>
      </c>
      <c r="V689" s="31" t="s">
        <v>398</v>
      </c>
      <c r="W689" s="31" t="s">
        <v>14</v>
      </c>
      <c r="X689" s="31" t="s">
        <v>15</v>
      </c>
      <c r="Y689" s="31" t="s">
        <v>95</v>
      </c>
      <c r="Z689" s="31" t="s">
        <v>13</v>
      </c>
      <c r="AB689" s="31" t="s">
        <v>1916</v>
      </c>
    </row>
    <row r="690" spans="1:28" s="31" customFormat="1">
      <c r="A690" s="63" t="s">
        <v>48</v>
      </c>
      <c r="B690" s="29" t="s">
        <v>52</v>
      </c>
      <c r="C690" s="29" t="s">
        <v>1817</v>
      </c>
      <c r="D690" s="76"/>
      <c r="E690" s="3"/>
      <c r="F690" s="3"/>
      <c r="G690" s="3"/>
      <c r="H690" s="48"/>
      <c r="I690" s="99"/>
      <c r="J690" s="31" t="str">
        <f t="shared" si="20"/>
        <v>VegetationManagementProjectPoint.TreeRemovalCountPlanned</v>
      </c>
      <c r="K690" s="31" t="b">
        <f t="shared" si="21"/>
        <v>1</v>
      </c>
      <c r="L690" s="101">
        <f>_xlfn.XLOOKUP(J690,'Field Complete (Q1 2026)'!H:H,'Field Complete (Q1 2026)'!F:F,"")</f>
        <v>1</v>
      </c>
      <c r="M690" s="31" t="s">
        <v>52</v>
      </c>
      <c r="N690" s="31">
        <v>46</v>
      </c>
      <c r="O690" s="31" t="s">
        <v>1817</v>
      </c>
      <c r="P690" s="31" t="s">
        <v>1818</v>
      </c>
      <c r="Q690" s="31" t="s">
        <v>198</v>
      </c>
      <c r="S690" s="31" t="s">
        <v>1917</v>
      </c>
      <c r="T690" s="31" t="s">
        <v>13</v>
      </c>
      <c r="U690" s="31" t="s">
        <v>14</v>
      </c>
      <c r="V690" s="31" t="s">
        <v>398</v>
      </c>
      <c r="W690" s="31" t="s">
        <v>14</v>
      </c>
      <c r="X690" s="31" t="s">
        <v>15</v>
      </c>
      <c r="Y690" s="31" t="s">
        <v>95</v>
      </c>
      <c r="Z690" s="31" t="s">
        <v>13</v>
      </c>
      <c r="AB690" s="31" t="s">
        <v>1918</v>
      </c>
    </row>
    <row r="691" spans="1:28" s="31" customFormat="1">
      <c r="A691" s="63" t="s">
        <v>48</v>
      </c>
      <c r="B691" s="29" t="s">
        <v>52</v>
      </c>
      <c r="C691" s="29" t="s">
        <v>1821</v>
      </c>
      <c r="D691" s="76"/>
      <c r="E691" s="3"/>
      <c r="F691" s="3"/>
      <c r="G691" s="3"/>
      <c r="H691" s="48"/>
      <c r="I691" s="99"/>
      <c r="J691" s="31" t="str">
        <f t="shared" si="20"/>
        <v>VegetationManagementProjectPoint.TreeTrimCountActl</v>
      </c>
      <c r="K691" s="31" t="b">
        <f t="shared" si="21"/>
        <v>1</v>
      </c>
      <c r="L691" s="101">
        <f>_xlfn.XLOOKUP(J691,'Field Complete (Q1 2026)'!H:H,'Field Complete (Q1 2026)'!F:F,"")</f>
        <v>1</v>
      </c>
      <c r="M691" s="31" t="s">
        <v>52</v>
      </c>
      <c r="N691" s="31">
        <v>47</v>
      </c>
      <c r="O691" s="31" t="s">
        <v>1821</v>
      </c>
      <c r="P691" s="31" t="s">
        <v>1822</v>
      </c>
      <c r="Q691" s="31" t="s">
        <v>198</v>
      </c>
      <c r="S691" s="31" t="s">
        <v>1823</v>
      </c>
      <c r="T691" s="31" t="s">
        <v>13</v>
      </c>
      <c r="U691" s="31" t="s">
        <v>14</v>
      </c>
      <c r="V691" s="31" t="s">
        <v>398</v>
      </c>
      <c r="W691" s="31" t="s">
        <v>398</v>
      </c>
      <c r="X691" s="31" t="s">
        <v>15</v>
      </c>
      <c r="Y691" s="31" t="s">
        <v>95</v>
      </c>
      <c r="Z691" s="31" t="s">
        <v>13</v>
      </c>
      <c r="AB691" s="31" t="s">
        <v>1919</v>
      </c>
    </row>
    <row r="692" spans="1:28" s="31" customFormat="1">
      <c r="A692" s="63" t="s">
        <v>48</v>
      </c>
      <c r="B692" s="29" t="s">
        <v>52</v>
      </c>
      <c r="C692" s="29" t="s">
        <v>1825</v>
      </c>
      <c r="D692" s="76"/>
      <c r="E692" s="3"/>
      <c r="F692" s="3"/>
      <c r="G692" s="3"/>
      <c r="H692" s="48"/>
      <c r="I692" s="99"/>
      <c r="J692" s="31" t="str">
        <f t="shared" si="20"/>
        <v>VegetationManagementProjectPoint.TreeRemovalCountActl</v>
      </c>
      <c r="K692" s="31" t="b">
        <f t="shared" si="21"/>
        <v>1</v>
      </c>
      <c r="L692" s="101">
        <f>_xlfn.XLOOKUP(J692,'Field Complete (Q1 2026)'!H:H,'Field Complete (Q1 2026)'!F:F,"")</f>
        <v>1</v>
      </c>
      <c r="M692" s="31" t="s">
        <v>52</v>
      </c>
      <c r="N692" s="31">
        <v>48</v>
      </c>
      <c r="O692" s="31" t="s">
        <v>1825</v>
      </c>
      <c r="P692" s="31" t="s">
        <v>1826</v>
      </c>
      <c r="Q692" s="31" t="s">
        <v>198</v>
      </c>
      <c r="S692" s="31" t="s">
        <v>1827</v>
      </c>
      <c r="T692" s="31" t="s">
        <v>1561</v>
      </c>
      <c r="U692" s="31" t="s">
        <v>1562</v>
      </c>
      <c r="V692" s="31" t="s">
        <v>398</v>
      </c>
      <c r="W692" s="31" t="s">
        <v>398</v>
      </c>
      <c r="X692" s="31" t="s">
        <v>15</v>
      </c>
      <c r="Y692" s="31" t="s">
        <v>95</v>
      </c>
      <c r="Z692" s="31" t="s">
        <v>13</v>
      </c>
      <c r="AB692" s="31" t="s">
        <v>1920</v>
      </c>
    </row>
    <row r="693" spans="1:28" s="31" customFormat="1">
      <c r="A693" s="63" t="s">
        <v>48</v>
      </c>
      <c r="B693" s="29" t="s">
        <v>52</v>
      </c>
      <c r="C693" s="29" t="s">
        <v>1829</v>
      </c>
      <c r="D693" s="76"/>
      <c r="E693" s="3"/>
      <c r="F693" s="3"/>
      <c r="G693" s="3"/>
      <c r="H693" s="48"/>
      <c r="I693" s="99"/>
      <c r="J693" s="31" t="str">
        <f t="shared" si="20"/>
        <v>VegetationManagementProjectPoint.WoodDestination</v>
      </c>
      <c r="K693" s="31" t="b">
        <f t="shared" si="21"/>
        <v>1</v>
      </c>
      <c r="L693" s="101">
        <f>_xlfn.XLOOKUP(J693,'Field Complete (Q1 2026)'!H:H,'Field Complete (Q1 2026)'!F:F,"")</f>
        <v>2.3999999999999998E-3</v>
      </c>
      <c r="M693" s="31" t="s">
        <v>52</v>
      </c>
      <c r="N693" s="31">
        <v>49</v>
      </c>
      <c r="O693" s="31" t="s">
        <v>1829</v>
      </c>
      <c r="P693" s="31" t="s">
        <v>1830</v>
      </c>
      <c r="Q693" s="31" t="s">
        <v>83</v>
      </c>
      <c r="R693" s="31" t="s">
        <v>1831</v>
      </c>
      <c r="S693" s="31" t="s">
        <v>1832</v>
      </c>
      <c r="T693" s="31" t="s">
        <v>13</v>
      </c>
      <c r="U693" s="31" t="s">
        <v>14</v>
      </c>
      <c r="V693" s="31" t="s">
        <v>398</v>
      </c>
      <c r="W693" s="31" t="s">
        <v>398</v>
      </c>
      <c r="X693" s="31" t="s">
        <v>15</v>
      </c>
      <c r="Y693" s="31" t="s">
        <v>95</v>
      </c>
      <c r="Z693" s="31" t="s">
        <v>13</v>
      </c>
      <c r="AB693" s="31" t="s">
        <v>1921</v>
      </c>
    </row>
    <row r="694" spans="1:28" s="31" customFormat="1">
      <c r="A694" s="63" t="s">
        <v>48</v>
      </c>
      <c r="B694" s="29" t="s">
        <v>52</v>
      </c>
      <c r="C694" s="29" t="s">
        <v>1834</v>
      </c>
      <c r="D694" s="76"/>
      <c r="E694" s="3"/>
      <c r="F694" s="3"/>
      <c r="G694" s="3"/>
      <c r="H694" s="48"/>
      <c r="I694" s="99"/>
      <c r="J694" s="31" t="str">
        <f t="shared" si="20"/>
        <v>VegetationManagementProjectPoint.WoodDestinationComment</v>
      </c>
      <c r="K694" s="31" t="b">
        <f t="shared" si="21"/>
        <v>1</v>
      </c>
      <c r="L694" s="101">
        <f>_xlfn.XLOOKUP(J694,'Field Complete (Q1 2026)'!H:H,'Field Complete (Q1 2026)'!F:F,"")</f>
        <v>2.3999999999999998E-3</v>
      </c>
      <c r="M694" s="31" t="s">
        <v>52</v>
      </c>
      <c r="N694" s="31">
        <v>50</v>
      </c>
      <c r="O694" s="31" t="s">
        <v>1834</v>
      </c>
      <c r="P694" s="31" t="s">
        <v>1835</v>
      </c>
      <c r="Q694" s="31" t="s">
        <v>1023</v>
      </c>
      <c r="S694" s="31" t="s">
        <v>1836</v>
      </c>
      <c r="T694" s="31" t="s">
        <v>1561</v>
      </c>
      <c r="U694" s="31" t="s">
        <v>1562</v>
      </c>
      <c r="V694" s="31" t="s">
        <v>398</v>
      </c>
      <c r="W694" s="31" t="s">
        <v>14</v>
      </c>
      <c r="X694" s="31" t="s">
        <v>15</v>
      </c>
      <c r="Y694" s="31" t="s">
        <v>87</v>
      </c>
      <c r="Z694" s="31" t="s">
        <v>13</v>
      </c>
      <c r="AB694" s="31" t="s">
        <v>1922</v>
      </c>
    </row>
    <row r="695" spans="1:28" s="31" customFormat="1">
      <c r="A695" s="64" t="s">
        <v>48</v>
      </c>
      <c r="B695" s="19" t="s">
        <v>52</v>
      </c>
      <c r="C695" s="19" t="s">
        <v>400</v>
      </c>
      <c r="D695" s="77"/>
      <c r="E695" s="54"/>
      <c r="F695" s="54"/>
      <c r="G695" s="54"/>
      <c r="H695" s="55"/>
      <c r="I695" s="99"/>
      <c r="J695" s="31" t="str">
        <f t="shared" si="20"/>
        <v>VegetationManagementProjectPoint.HFTDClass</v>
      </c>
      <c r="K695" s="31" t="b">
        <f t="shared" si="21"/>
        <v>1</v>
      </c>
      <c r="L695" s="101">
        <f>_xlfn.XLOOKUP(J695,'Field Complete (Q1 2026)'!H:H,'Field Complete (Q1 2026)'!F:F,"")</f>
        <v>1</v>
      </c>
      <c r="M695" s="31" t="s">
        <v>52</v>
      </c>
      <c r="N695" s="31">
        <v>51</v>
      </c>
      <c r="O695" s="31" t="s">
        <v>400</v>
      </c>
      <c r="P695" s="31" t="s">
        <v>401</v>
      </c>
      <c r="Q695" s="31" t="s">
        <v>100</v>
      </c>
      <c r="R695" s="31" t="s">
        <v>402</v>
      </c>
      <c r="S695" s="31" t="s">
        <v>1923</v>
      </c>
      <c r="T695" s="31" t="s">
        <v>13</v>
      </c>
      <c r="U695" s="31" t="s">
        <v>398</v>
      </c>
      <c r="V695" s="31" t="s">
        <v>398</v>
      </c>
      <c r="W695" s="31" t="s">
        <v>14</v>
      </c>
      <c r="X695" s="31" t="s">
        <v>15</v>
      </c>
      <c r="Y695" s="31" t="s">
        <v>95</v>
      </c>
      <c r="Z695" s="31" t="s">
        <v>13</v>
      </c>
      <c r="AB695" s="31" t="s">
        <v>1924</v>
      </c>
    </row>
    <row r="696" spans="1:28" s="31" customFormat="1">
      <c r="A696" s="35" t="s">
        <v>48</v>
      </c>
      <c r="B696" s="12" t="s">
        <v>54</v>
      </c>
      <c r="C696" s="12" t="s">
        <v>1716</v>
      </c>
      <c r="D696" s="75"/>
      <c r="E696" s="52"/>
      <c r="F696" s="52"/>
      <c r="G696" s="52"/>
      <c r="H696" s="53"/>
      <c r="I696" s="99"/>
      <c r="J696" s="31" t="str">
        <f t="shared" si="20"/>
        <v>VegetationManagementProjectPolygon.VmpID</v>
      </c>
      <c r="K696" s="31" t="b">
        <f t="shared" si="21"/>
        <v>1</v>
      </c>
      <c r="L696" s="101" t="str">
        <f>_xlfn.XLOOKUP(J696,'Field Complete (Q1 2026)'!H:H,'Field Complete (Q1 2026)'!F:F,"")</f>
        <v/>
      </c>
      <c r="M696" s="31" t="s">
        <v>54</v>
      </c>
      <c r="N696" s="31">
        <v>1</v>
      </c>
      <c r="O696" s="31" t="s">
        <v>1716</v>
      </c>
      <c r="P696" s="31" t="s">
        <v>1717</v>
      </c>
      <c r="Q696" s="31" t="s">
        <v>83</v>
      </c>
      <c r="S696" s="31" t="s">
        <v>1925</v>
      </c>
      <c r="T696" s="31" t="s">
        <v>15</v>
      </c>
      <c r="U696" s="31" t="s">
        <v>1719</v>
      </c>
      <c r="V696" s="31" t="s">
        <v>14</v>
      </c>
      <c r="W696" s="31" t="s">
        <v>14</v>
      </c>
      <c r="X696" s="31" t="s">
        <v>425</v>
      </c>
      <c r="Y696" s="31" t="s">
        <v>14</v>
      </c>
      <c r="Z696" s="31" t="s">
        <v>15</v>
      </c>
      <c r="AA696" s="31" t="s">
        <v>14</v>
      </c>
      <c r="AB696" s="31" t="s">
        <v>1926</v>
      </c>
    </row>
    <row r="697" spans="1:28" s="31" customFormat="1">
      <c r="A697" s="38" t="s">
        <v>48</v>
      </c>
      <c r="B697" t="s">
        <v>54</v>
      </c>
      <c r="C697" t="s">
        <v>1522</v>
      </c>
      <c r="D697" s="76"/>
      <c r="E697" s="3"/>
      <c r="F697" s="3"/>
      <c r="G697" s="3"/>
      <c r="H697" s="48"/>
      <c r="I697" s="99"/>
      <c r="J697" s="31" t="str">
        <f t="shared" si="20"/>
        <v>VegetationManagementProjectPolygon.VmiID</v>
      </c>
      <c r="K697" s="31" t="b">
        <f t="shared" si="21"/>
        <v>1</v>
      </c>
      <c r="L697" s="101" t="str">
        <f>_xlfn.XLOOKUP(J697,'Field Complete (Q1 2026)'!H:H,'Field Complete (Q1 2026)'!F:F,"")</f>
        <v/>
      </c>
      <c r="M697" s="31" t="s">
        <v>54</v>
      </c>
      <c r="N697" s="31">
        <v>2</v>
      </c>
      <c r="O697" s="31" t="s">
        <v>1522</v>
      </c>
      <c r="P697" s="31" t="s">
        <v>1523</v>
      </c>
      <c r="Q697" s="31" t="s">
        <v>83</v>
      </c>
      <c r="S697" s="31" t="s">
        <v>1722</v>
      </c>
      <c r="T697" s="31" t="s">
        <v>15</v>
      </c>
      <c r="U697" s="31" t="s">
        <v>1719</v>
      </c>
      <c r="V697" s="31" t="s">
        <v>14</v>
      </c>
      <c r="W697" s="31" t="s">
        <v>14</v>
      </c>
      <c r="X697" s="31" t="s">
        <v>15</v>
      </c>
      <c r="AB697" s="31" t="s">
        <v>1927</v>
      </c>
    </row>
    <row r="698" spans="1:28" s="31" customFormat="1">
      <c r="A698" s="38" t="s">
        <v>48</v>
      </c>
      <c r="B698" t="s">
        <v>54</v>
      </c>
      <c r="C698" t="s">
        <v>98</v>
      </c>
      <c r="D698" s="76"/>
      <c r="E698" s="3"/>
      <c r="F698" s="3"/>
      <c r="G698" s="3"/>
      <c r="H698" s="48"/>
      <c r="I698" s="99"/>
      <c r="J698" s="31" t="str">
        <f t="shared" si="20"/>
        <v>VegetationManagementProjectPolygon.UtilityID</v>
      </c>
      <c r="K698" s="31" t="b">
        <f t="shared" si="21"/>
        <v>1</v>
      </c>
      <c r="L698" s="101" t="str">
        <f>_xlfn.XLOOKUP(J698,'Field Complete (Q1 2026)'!H:H,'Field Complete (Q1 2026)'!F:F,"")</f>
        <v/>
      </c>
      <c r="M698" s="31" t="s">
        <v>54</v>
      </c>
      <c r="N698" s="31">
        <v>3</v>
      </c>
      <c r="O698" s="31" t="s">
        <v>98</v>
      </c>
      <c r="P698" s="31" t="s">
        <v>99</v>
      </c>
      <c r="Q698" s="31" t="s">
        <v>100</v>
      </c>
      <c r="R698" s="31" t="s">
        <v>101</v>
      </c>
      <c r="S698" s="31" t="s">
        <v>102</v>
      </c>
      <c r="T698" s="31" t="s">
        <v>15</v>
      </c>
      <c r="U698" s="31" t="s">
        <v>1719</v>
      </c>
      <c r="V698" s="31" t="s">
        <v>14</v>
      </c>
      <c r="W698" s="31" t="s">
        <v>14</v>
      </c>
      <c r="X698" s="31" t="s">
        <v>15</v>
      </c>
      <c r="Y698" s="31" t="s">
        <v>14</v>
      </c>
      <c r="Z698" s="31" t="s">
        <v>15</v>
      </c>
      <c r="AA698" s="31" t="s">
        <v>14</v>
      </c>
      <c r="AB698" s="31" t="s">
        <v>1928</v>
      </c>
    </row>
    <row r="699" spans="1:28" s="31" customFormat="1">
      <c r="A699" s="38" t="s">
        <v>48</v>
      </c>
      <c r="B699" t="s">
        <v>54</v>
      </c>
      <c r="C699" t="s">
        <v>1005</v>
      </c>
      <c r="D699" s="76"/>
      <c r="E699" s="3"/>
      <c r="F699" s="3"/>
      <c r="G699" s="3"/>
      <c r="H699" s="48"/>
      <c r="I699" s="99"/>
      <c r="J699" s="31" t="str">
        <f t="shared" si="20"/>
        <v>VegetationManagementProjectPolygon.UMATID</v>
      </c>
      <c r="K699" s="31" t="b">
        <f t="shared" si="21"/>
        <v>1</v>
      </c>
      <c r="L699" s="101" t="str">
        <f>_xlfn.XLOOKUP(J699,'Field Complete (Q1 2026)'!H:H,'Field Complete (Q1 2026)'!F:F,"")</f>
        <v/>
      </c>
      <c r="M699" s="31" t="s">
        <v>54</v>
      </c>
      <c r="N699" s="31">
        <v>4</v>
      </c>
      <c r="O699" s="31" t="s">
        <v>1005</v>
      </c>
      <c r="P699" s="31" t="s">
        <v>1006</v>
      </c>
      <c r="Q699" s="31" t="s">
        <v>83</v>
      </c>
      <c r="S699" s="31" t="s">
        <v>1929</v>
      </c>
      <c r="T699" s="31" t="s">
        <v>15</v>
      </c>
      <c r="U699" s="31" t="s">
        <v>1719</v>
      </c>
      <c r="V699" s="31" t="s">
        <v>14</v>
      </c>
      <c r="W699" s="31" t="s">
        <v>14</v>
      </c>
      <c r="X699" s="31" t="s">
        <v>425</v>
      </c>
      <c r="Y699" s="31" t="s">
        <v>14</v>
      </c>
      <c r="Z699" s="31" t="s">
        <v>15</v>
      </c>
      <c r="AB699" s="31" t="s">
        <v>1930</v>
      </c>
    </row>
    <row r="700" spans="1:28" s="31" customFormat="1">
      <c r="A700" s="38" t="s">
        <v>48</v>
      </c>
      <c r="B700" t="s">
        <v>54</v>
      </c>
      <c r="C700" t="s">
        <v>1009</v>
      </c>
      <c r="D700" s="76"/>
      <c r="E700" s="3"/>
      <c r="F700" s="3"/>
      <c r="G700" s="3"/>
      <c r="H700" s="48"/>
      <c r="I700" s="99"/>
      <c r="J700" s="31" t="str">
        <f t="shared" si="20"/>
        <v>VegetationManagementProjectPolygon.ActivityClass</v>
      </c>
      <c r="K700" s="31" t="b">
        <f t="shared" si="21"/>
        <v>1</v>
      </c>
      <c r="L700" s="101" t="str">
        <f>_xlfn.XLOOKUP(J700,'Field Complete (Q1 2026)'!H:H,'Field Complete (Q1 2026)'!F:F,"")</f>
        <v/>
      </c>
      <c r="M700" s="31" t="s">
        <v>54</v>
      </c>
      <c r="N700" s="31">
        <v>5</v>
      </c>
      <c r="O700" s="31" t="s">
        <v>1009</v>
      </c>
      <c r="P700" s="31" t="s">
        <v>1010</v>
      </c>
      <c r="Q700" s="31" t="s">
        <v>1011</v>
      </c>
      <c r="R700" s="31" t="s">
        <v>1012</v>
      </c>
      <c r="S700" s="31" t="s">
        <v>1726</v>
      </c>
      <c r="T700" s="31" t="s">
        <v>15</v>
      </c>
      <c r="U700" s="31" t="s">
        <v>1719</v>
      </c>
      <c r="V700" s="31" t="s">
        <v>14</v>
      </c>
      <c r="W700" s="31" t="s">
        <v>14</v>
      </c>
      <c r="X700" s="31" t="s">
        <v>15</v>
      </c>
      <c r="Y700" s="31" t="s">
        <v>14</v>
      </c>
      <c r="Z700" s="31" t="s">
        <v>15</v>
      </c>
      <c r="AB700" s="31" t="s">
        <v>1931</v>
      </c>
    </row>
    <row r="701" spans="1:28" s="31" customFormat="1">
      <c r="A701" s="38" t="s">
        <v>48</v>
      </c>
      <c r="B701" t="s">
        <v>54</v>
      </c>
      <c r="C701" t="s">
        <v>373</v>
      </c>
      <c r="D701" s="76"/>
      <c r="E701" s="3"/>
      <c r="F701" s="3"/>
      <c r="G701" s="3"/>
      <c r="H701" s="48"/>
      <c r="I701" s="99"/>
      <c r="J701" s="31" t="str">
        <f t="shared" si="20"/>
        <v>VegetationManagementProjectPolygon.AssetID</v>
      </c>
      <c r="K701" s="31" t="b">
        <f t="shared" si="21"/>
        <v>1</v>
      </c>
      <c r="L701" s="101" t="str">
        <f>_xlfn.XLOOKUP(J701,'Field Complete (Q1 2026)'!H:H,'Field Complete (Q1 2026)'!F:F,"")</f>
        <v/>
      </c>
      <c r="M701" s="31" t="s">
        <v>54</v>
      </c>
      <c r="N701" s="31">
        <v>6</v>
      </c>
      <c r="O701" s="31" t="s">
        <v>373</v>
      </c>
      <c r="P701" s="31" t="s">
        <v>374</v>
      </c>
      <c r="Q701" s="31" t="s">
        <v>83</v>
      </c>
      <c r="S701" s="31" t="s">
        <v>1932</v>
      </c>
      <c r="T701" s="31" t="s">
        <v>15</v>
      </c>
      <c r="U701" s="31" t="s">
        <v>1719</v>
      </c>
      <c r="V701" s="31" t="s">
        <v>14</v>
      </c>
      <c r="W701" s="31" t="s">
        <v>14</v>
      </c>
      <c r="X701" s="31" t="s">
        <v>15</v>
      </c>
      <c r="Y701" s="31" t="s">
        <v>14</v>
      </c>
      <c r="AB701" s="31" t="s">
        <v>1933</v>
      </c>
    </row>
    <row r="702" spans="1:28" s="31" customFormat="1">
      <c r="A702" s="38" t="s">
        <v>48</v>
      </c>
      <c r="B702" t="s">
        <v>54</v>
      </c>
      <c r="C702" t="s">
        <v>386</v>
      </c>
      <c r="D702" s="76"/>
      <c r="E702" s="3"/>
      <c r="F702" s="3"/>
      <c r="G702" s="3"/>
      <c r="H702" s="48"/>
      <c r="I702" s="99"/>
      <c r="J702" s="31" t="str">
        <f t="shared" si="20"/>
        <v>VegetationManagementProjectPolygon.AssetFeature</v>
      </c>
      <c r="K702" s="31" t="b">
        <f t="shared" si="21"/>
        <v>1</v>
      </c>
      <c r="L702" s="101" t="str">
        <f>_xlfn.XLOOKUP(J702,'Field Complete (Q1 2026)'!H:H,'Field Complete (Q1 2026)'!F:F,"")</f>
        <v/>
      </c>
      <c r="M702" s="31" t="s">
        <v>54</v>
      </c>
      <c r="N702" s="31">
        <v>7</v>
      </c>
      <c r="O702" s="31" t="s">
        <v>386</v>
      </c>
      <c r="P702" s="31" t="s">
        <v>387</v>
      </c>
      <c r="Q702" s="31" t="s">
        <v>130</v>
      </c>
      <c r="R702" s="31" t="s">
        <v>1143</v>
      </c>
      <c r="S702" s="31" t="s">
        <v>1934</v>
      </c>
      <c r="T702" s="31" t="s">
        <v>15</v>
      </c>
      <c r="U702" s="31" t="s">
        <v>1719</v>
      </c>
      <c r="V702" s="31" t="s">
        <v>14</v>
      </c>
      <c r="W702" s="31" t="s">
        <v>14</v>
      </c>
      <c r="X702" s="31" t="s">
        <v>15</v>
      </c>
      <c r="Y702" s="31" t="s">
        <v>14</v>
      </c>
      <c r="AB702" s="31" t="s">
        <v>1935</v>
      </c>
    </row>
    <row r="703" spans="1:28" s="31" customFormat="1">
      <c r="A703" s="38" t="s">
        <v>48</v>
      </c>
      <c r="B703" t="s">
        <v>54</v>
      </c>
      <c r="C703" t="s">
        <v>81</v>
      </c>
      <c r="D703" s="76"/>
      <c r="E703" s="3"/>
      <c r="F703" s="3"/>
      <c r="G703" s="3"/>
      <c r="H703" s="48"/>
      <c r="I703" s="99"/>
      <c r="J703" s="31" t="str">
        <f t="shared" si="20"/>
        <v>VegetationManagementProjectPolygon.SegmentID</v>
      </c>
      <c r="K703" s="31" t="b">
        <f t="shared" si="21"/>
        <v>1</v>
      </c>
      <c r="L703" s="101" t="str">
        <f>_xlfn.XLOOKUP(J703,'Field Complete (Q1 2026)'!H:H,'Field Complete (Q1 2026)'!F:F,"")</f>
        <v/>
      </c>
      <c r="M703" s="31" t="s">
        <v>54</v>
      </c>
      <c r="N703" s="31">
        <v>8</v>
      </c>
      <c r="O703" s="31" t="s">
        <v>81</v>
      </c>
      <c r="P703" s="31" t="s">
        <v>82</v>
      </c>
      <c r="Q703" s="31" t="s">
        <v>83</v>
      </c>
      <c r="S703" s="31" t="s">
        <v>1936</v>
      </c>
      <c r="T703" s="31" t="s">
        <v>15</v>
      </c>
      <c r="U703" s="31" t="s">
        <v>1719</v>
      </c>
      <c r="V703" s="31" t="s">
        <v>14</v>
      </c>
      <c r="W703" s="31" t="s">
        <v>14</v>
      </c>
      <c r="X703" s="31" t="s">
        <v>425</v>
      </c>
      <c r="Y703" s="31" t="s">
        <v>14</v>
      </c>
      <c r="Z703" s="31" t="s">
        <v>15</v>
      </c>
      <c r="AA703" s="31" t="s">
        <v>14</v>
      </c>
      <c r="AB703" s="31" t="s">
        <v>1937</v>
      </c>
    </row>
    <row r="704" spans="1:28" s="31" customFormat="1">
      <c r="A704" s="38" t="s">
        <v>48</v>
      </c>
      <c r="B704" t="s">
        <v>54</v>
      </c>
      <c r="C704" t="s">
        <v>89</v>
      </c>
      <c r="D704" s="76"/>
      <c r="E704" s="3"/>
      <c r="F704" s="3"/>
      <c r="G704" s="3"/>
      <c r="H704" s="48"/>
      <c r="I704" s="99"/>
      <c r="J704" s="31" t="str">
        <f t="shared" si="20"/>
        <v>VegetationManagementProjectPolygon.CircuitID</v>
      </c>
      <c r="K704" s="31" t="b">
        <f t="shared" si="21"/>
        <v>1</v>
      </c>
      <c r="L704" s="101" t="str">
        <f>_xlfn.XLOOKUP(J704,'Field Complete (Q1 2026)'!H:H,'Field Complete (Q1 2026)'!F:F,"")</f>
        <v/>
      </c>
      <c r="M704" s="31" t="s">
        <v>54</v>
      </c>
      <c r="N704" s="31">
        <v>9</v>
      </c>
      <c r="O704" s="31" t="s">
        <v>89</v>
      </c>
      <c r="P704" s="31" t="s">
        <v>90</v>
      </c>
      <c r="Q704" s="31" t="s">
        <v>83</v>
      </c>
      <c r="S704" s="31" t="s">
        <v>1730</v>
      </c>
      <c r="T704" s="31" t="s">
        <v>15</v>
      </c>
      <c r="U704" s="31" t="s">
        <v>1719</v>
      </c>
      <c r="V704" s="31" t="s">
        <v>14</v>
      </c>
      <c r="W704" s="31" t="s">
        <v>14</v>
      </c>
      <c r="X704" s="31" t="s">
        <v>425</v>
      </c>
      <c r="Y704" s="31" t="s">
        <v>14</v>
      </c>
      <c r="Z704" s="31" t="s">
        <v>15</v>
      </c>
      <c r="AA704" s="31" t="s">
        <v>14</v>
      </c>
      <c r="AB704" s="31" t="s">
        <v>1938</v>
      </c>
    </row>
    <row r="705" spans="1:28" s="31" customFormat="1">
      <c r="A705" s="38" t="s">
        <v>48</v>
      </c>
      <c r="B705" t="s">
        <v>54</v>
      </c>
      <c r="C705" t="s">
        <v>306</v>
      </c>
      <c r="D705" s="76"/>
      <c r="E705" s="3"/>
      <c r="F705" s="3"/>
      <c r="G705" s="3"/>
      <c r="H705" s="48"/>
      <c r="I705" s="99"/>
      <c r="J705" s="31" t="str">
        <f t="shared" si="20"/>
        <v>VegetationManagementProjectPolygon.LineClass</v>
      </c>
      <c r="K705" s="31" t="b">
        <f t="shared" si="21"/>
        <v>1</v>
      </c>
      <c r="L705" s="101" t="str">
        <f>_xlfn.XLOOKUP(J705,'Field Complete (Q1 2026)'!H:H,'Field Complete (Q1 2026)'!F:F,"")</f>
        <v/>
      </c>
      <c r="M705" s="31" t="s">
        <v>54</v>
      </c>
      <c r="N705" s="31">
        <v>10</v>
      </c>
      <c r="O705" s="31" t="s">
        <v>306</v>
      </c>
      <c r="P705" s="31" t="s">
        <v>307</v>
      </c>
      <c r="Q705" s="31" t="s">
        <v>116</v>
      </c>
      <c r="R705" s="31" t="s">
        <v>431</v>
      </c>
      <c r="S705" s="31" t="s">
        <v>1732</v>
      </c>
      <c r="T705" s="31" t="s">
        <v>15</v>
      </c>
      <c r="U705" s="31" t="s">
        <v>1719</v>
      </c>
      <c r="V705" s="31" t="s">
        <v>14</v>
      </c>
      <c r="W705" s="31" t="s">
        <v>14</v>
      </c>
      <c r="X705" s="31" t="s">
        <v>15</v>
      </c>
      <c r="Y705" s="31" t="s">
        <v>14</v>
      </c>
      <c r="Z705" s="31" t="s">
        <v>15</v>
      </c>
      <c r="AA705" s="31" t="s">
        <v>14</v>
      </c>
      <c r="AB705" s="31" t="s">
        <v>1939</v>
      </c>
    </row>
    <row r="706" spans="1:28" s="31" customFormat="1">
      <c r="A706" s="38" t="s">
        <v>48</v>
      </c>
      <c r="B706" t="s">
        <v>54</v>
      </c>
      <c r="C706" t="s">
        <v>1734</v>
      </c>
      <c r="D706" s="76"/>
      <c r="E706" s="3"/>
      <c r="F706" s="3"/>
      <c r="G706" s="3"/>
      <c r="H706" s="48"/>
      <c r="I706" s="99"/>
      <c r="J706" s="31" t="str">
        <f t="shared" si="20"/>
        <v>VegetationManagementProjectPolygon.ProjectLocationOrAddress</v>
      </c>
      <c r="K706" s="31" t="b">
        <f t="shared" si="21"/>
        <v>1</v>
      </c>
      <c r="L706" s="101" t="str">
        <f>_xlfn.XLOOKUP(J706,'Field Complete (Q1 2026)'!H:H,'Field Complete (Q1 2026)'!F:F,"")</f>
        <v/>
      </c>
      <c r="M706" s="31" t="s">
        <v>54</v>
      </c>
      <c r="N706" s="31">
        <v>11</v>
      </c>
      <c r="O706" s="31" t="s">
        <v>1734</v>
      </c>
      <c r="P706" s="31" t="s">
        <v>1735</v>
      </c>
      <c r="Q706" s="31" t="s">
        <v>1023</v>
      </c>
      <c r="S706" s="31" t="s">
        <v>1736</v>
      </c>
      <c r="T706" s="31" t="s">
        <v>15</v>
      </c>
      <c r="U706" s="31" t="s">
        <v>1719</v>
      </c>
      <c r="V706" s="31" t="s">
        <v>14</v>
      </c>
      <c r="W706" s="31" t="s">
        <v>14</v>
      </c>
      <c r="X706" s="31" t="s">
        <v>425</v>
      </c>
      <c r="Y706" s="31" t="s">
        <v>14</v>
      </c>
      <c r="Z706" s="31" t="s">
        <v>15</v>
      </c>
      <c r="AA706" s="31" t="s">
        <v>14</v>
      </c>
      <c r="AB706" s="31" t="s">
        <v>1940</v>
      </c>
    </row>
    <row r="707" spans="1:28" s="31" customFormat="1">
      <c r="A707" s="38" t="s">
        <v>48</v>
      </c>
      <c r="B707" t="s">
        <v>54</v>
      </c>
      <c r="C707" t="s">
        <v>1300</v>
      </c>
      <c r="D707" s="76"/>
      <c r="E707" s="3"/>
      <c r="F707" s="3"/>
      <c r="G707" s="3"/>
      <c r="H707" s="48"/>
      <c r="I707" s="99"/>
      <c r="J707" s="31" t="str">
        <f t="shared" si="20"/>
        <v>VegetationManagementProjectPolygon.LineDeenergized</v>
      </c>
      <c r="K707" s="31" t="b">
        <f t="shared" si="21"/>
        <v>1</v>
      </c>
      <c r="L707" s="101" t="str">
        <f>_xlfn.XLOOKUP(J707,'Field Complete (Q1 2026)'!H:H,'Field Complete (Q1 2026)'!F:F,"")</f>
        <v/>
      </c>
      <c r="M707" s="31" t="s">
        <v>54</v>
      </c>
      <c r="N707" s="31">
        <v>12</v>
      </c>
      <c r="O707" s="31" t="s">
        <v>1300</v>
      </c>
      <c r="P707" s="31" t="s">
        <v>1742</v>
      </c>
      <c r="Q707" s="31" t="s">
        <v>558</v>
      </c>
      <c r="R707" s="31" t="s">
        <v>742</v>
      </c>
      <c r="S707" s="31" t="s">
        <v>1743</v>
      </c>
      <c r="T707" s="31" t="s">
        <v>15</v>
      </c>
      <c r="U707" s="31" t="s">
        <v>1719</v>
      </c>
      <c r="V707" s="31" t="s">
        <v>14</v>
      </c>
      <c r="W707" s="31" t="s">
        <v>14</v>
      </c>
      <c r="X707" s="31" t="s">
        <v>425</v>
      </c>
      <c r="Y707" s="31" t="s">
        <v>14</v>
      </c>
      <c r="Z707" s="31" t="s">
        <v>15</v>
      </c>
      <c r="AA707" s="31" t="s">
        <v>14</v>
      </c>
      <c r="AB707" s="31" t="s">
        <v>1941</v>
      </c>
    </row>
    <row r="708" spans="1:28" s="31" customFormat="1">
      <c r="A708" s="38" t="s">
        <v>48</v>
      </c>
      <c r="B708" t="s">
        <v>54</v>
      </c>
      <c r="C708" t="s">
        <v>1026</v>
      </c>
      <c r="D708" s="76"/>
      <c r="E708" s="3"/>
      <c r="F708" s="3"/>
      <c r="G708" s="3"/>
      <c r="H708" s="48"/>
      <c r="I708" s="99"/>
      <c r="J708" s="31" t="str">
        <f t="shared" ref="J708:J771" si="22">CONCATENATE(SUBSTITUTE(B708," ",""),".",SUBSTITUTE(C708," ",""))</f>
        <v>VegetationManagementProjectPolygon.WMPInitiative</v>
      </c>
      <c r="K708" s="31" t="b">
        <f t="shared" ref="K708:K771" si="23">J708=AB708</f>
        <v>1</v>
      </c>
      <c r="L708" s="101" t="str">
        <f>_xlfn.XLOOKUP(J708,'Field Complete (Q1 2026)'!H:H,'Field Complete (Q1 2026)'!F:F,"")</f>
        <v/>
      </c>
      <c r="M708" s="31" t="s">
        <v>54</v>
      </c>
      <c r="N708" s="31">
        <v>13</v>
      </c>
      <c r="O708" s="31" t="s">
        <v>1026</v>
      </c>
      <c r="P708" s="31" t="s">
        <v>1027</v>
      </c>
      <c r="Q708" s="31" t="s">
        <v>1028</v>
      </c>
      <c r="S708" s="31" t="s">
        <v>1029</v>
      </c>
      <c r="T708" s="31" t="s">
        <v>15</v>
      </c>
      <c r="U708" s="31" t="s">
        <v>1719</v>
      </c>
      <c r="V708" s="31" t="s">
        <v>14</v>
      </c>
      <c r="W708" s="31" t="s">
        <v>14</v>
      </c>
      <c r="X708" s="31" t="s">
        <v>425</v>
      </c>
      <c r="Y708" s="31" t="s">
        <v>14</v>
      </c>
      <c r="Z708" s="31" t="s">
        <v>15</v>
      </c>
      <c r="AB708" s="31" t="s">
        <v>1942</v>
      </c>
    </row>
    <row r="709" spans="1:28" s="31" customFormat="1">
      <c r="A709" s="38" t="s">
        <v>48</v>
      </c>
      <c r="B709" t="s">
        <v>54</v>
      </c>
      <c r="C709" t="s">
        <v>1031</v>
      </c>
      <c r="D709" s="76"/>
      <c r="E709" s="3"/>
      <c r="F709" s="3"/>
      <c r="G709" s="3"/>
      <c r="H709" s="48"/>
      <c r="I709" s="99"/>
      <c r="J709" s="31" t="str">
        <f t="shared" si="22"/>
        <v>VegetationManagementProjectPolygon.WMPActivity</v>
      </c>
      <c r="K709" s="31" t="b">
        <f t="shared" si="23"/>
        <v>1</v>
      </c>
      <c r="L709" s="101" t="str">
        <f>_xlfn.XLOOKUP(J709,'Field Complete (Q1 2026)'!H:H,'Field Complete (Q1 2026)'!F:F,"")</f>
        <v/>
      </c>
      <c r="M709" s="31" t="s">
        <v>54</v>
      </c>
      <c r="N709" s="31">
        <v>14</v>
      </c>
      <c r="O709" s="31" t="s">
        <v>1031</v>
      </c>
      <c r="P709" s="31" t="s">
        <v>1032</v>
      </c>
      <c r="Q709" s="31" t="s">
        <v>1028</v>
      </c>
      <c r="S709" s="31" t="s">
        <v>1204</v>
      </c>
      <c r="T709" s="31" t="s">
        <v>15</v>
      </c>
      <c r="U709" s="31" t="s">
        <v>1719</v>
      </c>
      <c r="V709" s="31" t="s">
        <v>14</v>
      </c>
      <c r="W709" s="31" t="s">
        <v>14</v>
      </c>
      <c r="X709" s="31" t="s">
        <v>425</v>
      </c>
      <c r="Y709" s="31" t="s">
        <v>95</v>
      </c>
      <c r="AB709" s="31" t="s">
        <v>1943</v>
      </c>
    </row>
    <row r="710" spans="1:28" s="31" customFormat="1">
      <c r="A710" s="38" t="s">
        <v>48</v>
      </c>
      <c r="B710" t="s">
        <v>54</v>
      </c>
      <c r="C710" t="s">
        <v>1035</v>
      </c>
      <c r="D710" s="76"/>
      <c r="E710" s="3"/>
      <c r="F710" s="3"/>
      <c r="G710" s="3"/>
      <c r="H710" s="48"/>
      <c r="I710" s="99"/>
      <c r="J710" s="31" t="str">
        <f t="shared" si="22"/>
        <v>VegetationManagementProjectPolygon.ActivityDescription</v>
      </c>
      <c r="K710" s="31" t="b">
        <f t="shared" si="23"/>
        <v>1</v>
      </c>
      <c r="L710" s="101" t="str">
        <f>_xlfn.XLOOKUP(J710,'Field Complete (Q1 2026)'!H:H,'Field Complete (Q1 2026)'!F:F,"")</f>
        <v/>
      </c>
      <c r="M710" s="31" t="s">
        <v>54</v>
      </c>
      <c r="N710" s="31">
        <v>15</v>
      </c>
      <c r="O710" s="31" t="s">
        <v>1035</v>
      </c>
      <c r="P710" s="31" t="s">
        <v>1036</v>
      </c>
      <c r="Q710" s="31" t="s">
        <v>1028</v>
      </c>
      <c r="S710" s="31" t="s">
        <v>1037</v>
      </c>
      <c r="T710" s="31" t="s">
        <v>15</v>
      </c>
      <c r="U710" s="31" t="s">
        <v>1719</v>
      </c>
      <c r="V710" s="31" t="s">
        <v>14</v>
      </c>
      <c r="W710" s="31" t="s">
        <v>14</v>
      </c>
      <c r="X710" s="31" t="s">
        <v>425</v>
      </c>
      <c r="Y710" s="31" t="s">
        <v>95</v>
      </c>
      <c r="AB710" s="31" t="s">
        <v>1944</v>
      </c>
    </row>
    <row r="711" spans="1:28" s="31" customFormat="1">
      <c r="A711" s="38" t="s">
        <v>48</v>
      </c>
      <c r="B711" t="s">
        <v>54</v>
      </c>
      <c r="C711" t="s">
        <v>1043</v>
      </c>
      <c r="D711" s="76"/>
      <c r="E711" s="3"/>
      <c r="F711" s="3"/>
      <c r="G711" s="3"/>
      <c r="H711" s="48"/>
      <c r="I711" s="99"/>
      <c r="J711" s="31" t="str">
        <f t="shared" si="22"/>
        <v>VegetationManagementProjectPolygon.WMPSection</v>
      </c>
      <c r="K711" s="31" t="b">
        <f t="shared" si="23"/>
        <v>1</v>
      </c>
      <c r="L711" s="101" t="str">
        <f>_xlfn.XLOOKUP(J711,'Field Complete (Q1 2026)'!H:H,'Field Complete (Q1 2026)'!F:F,"")</f>
        <v/>
      </c>
      <c r="M711" s="31" t="s">
        <v>54</v>
      </c>
      <c r="N711" s="31">
        <v>16</v>
      </c>
      <c r="O711" s="31" t="s">
        <v>1043</v>
      </c>
      <c r="P711" s="31" t="s">
        <v>1044</v>
      </c>
      <c r="Q711" s="31" t="s">
        <v>1011</v>
      </c>
      <c r="S711" s="31" t="s">
        <v>1045</v>
      </c>
      <c r="T711" s="31" t="s">
        <v>15</v>
      </c>
      <c r="U711" s="31" t="s">
        <v>1719</v>
      </c>
      <c r="V711" s="31" t="s">
        <v>14</v>
      </c>
      <c r="W711" s="31" t="s">
        <v>14</v>
      </c>
      <c r="X711" s="31" t="s">
        <v>425</v>
      </c>
      <c r="Y711" s="31" t="s">
        <v>14</v>
      </c>
      <c r="Z711" s="31" t="s">
        <v>15</v>
      </c>
      <c r="AA711" s="31" t="s">
        <v>14</v>
      </c>
      <c r="AB711" s="31" t="s">
        <v>1945</v>
      </c>
    </row>
    <row r="712" spans="1:28" s="31" customFormat="1">
      <c r="A712" s="38" t="s">
        <v>48</v>
      </c>
      <c r="B712" t="s">
        <v>54</v>
      </c>
      <c r="C712" t="s">
        <v>1749</v>
      </c>
      <c r="D712" s="76"/>
      <c r="E712" s="3"/>
      <c r="F712" s="3"/>
      <c r="G712" s="3"/>
      <c r="H712" s="48"/>
      <c r="I712" s="99"/>
      <c r="J712" s="31" t="str">
        <f t="shared" si="22"/>
        <v>VegetationManagementProjectPolygon.HerbicideUse</v>
      </c>
      <c r="K712" s="31" t="b">
        <f t="shared" si="23"/>
        <v>1</v>
      </c>
      <c r="L712" s="101" t="str">
        <f>_xlfn.XLOOKUP(J712,'Field Complete (Q1 2026)'!H:H,'Field Complete (Q1 2026)'!F:F,"")</f>
        <v/>
      </c>
      <c r="M712" s="31" t="s">
        <v>54</v>
      </c>
      <c r="N712" s="31">
        <v>17</v>
      </c>
      <c r="O712" s="31" t="s">
        <v>1749</v>
      </c>
      <c r="P712" s="31" t="s">
        <v>1750</v>
      </c>
      <c r="Q712" s="31" t="s">
        <v>558</v>
      </c>
      <c r="R712" s="31" t="s">
        <v>742</v>
      </c>
      <c r="S712" s="31" t="s">
        <v>1751</v>
      </c>
      <c r="T712" s="31" t="s">
        <v>15</v>
      </c>
      <c r="U712" s="31" t="s">
        <v>1719</v>
      </c>
      <c r="V712" s="31" t="s">
        <v>14</v>
      </c>
      <c r="W712" s="31" t="s">
        <v>14</v>
      </c>
      <c r="X712" s="31" t="s">
        <v>15</v>
      </c>
      <c r="Y712" s="31" t="s">
        <v>14</v>
      </c>
      <c r="Z712" s="31" t="s">
        <v>15</v>
      </c>
      <c r="AA712" s="31" t="s">
        <v>14</v>
      </c>
      <c r="AB712" s="31" t="s">
        <v>1946</v>
      </c>
    </row>
    <row r="713" spans="1:28" s="31" customFormat="1">
      <c r="A713" s="38" t="s">
        <v>48</v>
      </c>
      <c r="B713" t="s">
        <v>54</v>
      </c>
      <c r="C713" t="s">
        <v>1753</v>
      </c>
      <c r="D713" s="76"/>
      <c r="E713" s="3"/>
      <c r="F713" s="3"/>
      <c r="G713" s="3"/>
      <c r="H713" s="48"/>
      <c r="I713" s="99"/>
      <c r="J713" s="31" t="str">
        <f t="shared" si="22"/>
        <v>VegetationManagementProjectPolygon.HerbicideName</v>
      </c>
      <c r="K713" s="31" t="b">
        <f t="shared" si="23"/>
        <v>1</v>
      </c>
      <c r="L713" s="101" t="str">
        <f>_xlfn.XLOOKUP(J713,'Field Complete (Q1 2026)'!H:H,'Field Complete (Q1 2026)'!F:F,"")</f>
        <v/>
      </c>
      <c r="M713" s="31" t="s">
        <v>54</v>
      </c>
      <c r="N713" s="31">
        <v>18</v>
      </c>
      <c r="O713" s="31" t="s">
        <v>1753</v>
      </c>
      <c r="P713" s="31" t="s">
        <v>1754</v>
      </c>
      <c r="Q713" s="31" t="s">
        <v>1023</v>
      </c>
      <c r="S713" s="31" t="s">
        <v>1755</v>
      </c>
      <c r="T713" s="31" t="s">
        <v>15</v>
      </c>
      <c r="U713" s="31" t="s">
        <v>1719</v>
      </c>
      <c r="V713" s="31" t="s">
        <v>14</v>
      </c>
      <c r="W713" s="31" t="s">
        <v>14</v>
      </c>
      <c r="X713" s="31" t="s">
        <v>15</v>
      </c>
      <c r="Y713" s="31" t="s">
        <v>14</v>
      </c>
      <c r="Z713" s="31" t="s">
        <v>15</v>
      </c>
      <c r="AA713" s="31" t="s">
        <v>14</v>
      </c>
      <c r="AB713" s="31" t="s">
        <v>1947</v>
      </c>
    </row>
    <row r="714" spans="1:28" s="31" customFormat="1">
      <c r="A714" s="38" t="s">
        <v>48</v>
      </c>
      <c r="B714" t="s">
        <v>54</v>
      </c>
      <c r="C714" t="s">
        <v>1047</v>
      </c>
      <c r="D714" s="76"/>
      <c r="E714" s="3"/>
      <c r="F714" s="3"/>
      <c r="G714" s="3"/>
      <c r="H714" s="48"/>
      <c r="I714" s="99"/>
      <c r="J714" s="31" t="str">
        <f t="shared" si="22"/>
        <v>VegetationManagementProjectPolygon.UnitsRepresented</v>
      </c>
      <c r="K714" s="31" t="b">
        <f t="shared" si="23"/>
        <v>1</v>
      </c>
      <c r="L714" s="101" t="str">
        <f>_xlfn.XLOOKUP(J714,'Field Complete (Q1 2026)'!H:H,'Field Complete (Q1 2026)'!F:F,"")</f>
        <v/>
      </c>
      <c r="M714" s="31" t="s">
        <v>54</v>
      </c>
      <c r="N714" s="31">
        <v>19</v>
      </c>
      <c r="O714" s="31" t="s">
        <v>1047</v>
      </c>
      <c r="P714" s="31" t="s">
        <v>1048</v>
      </c>
      <c r="Q714" s="31" t="s">
        <v>136</v>
      </c>
      <c r="S714" s="31" t="s">
        <v>1211</v>
      </c>
      <c r="T714" s="31" t="s">
        <v>15</v>
      </c>
      <c r="U714" s="31" t="s">
        <v>1719</v>
      </c>
      <c r="V714" s="31" t="s">
        <v>14</v>
      </c>
      <c r="W714" s="31" t="s">
        <v>14</v>
      </c>
      <c r="X714" s="31" t="s">
        <v>425</v>
      </c>
      <c r="Y714" s="31" t="s">
        <v>14</v>
      </c>
      <c r="Z714" s="31" t="s">
        <v>15</v>
      </c>
      <c r="AB714" s="31" t="s">
        <v>1948</v>
      </c>
    </row>
    <row r="715" spans="1:28" s="31" customFormat="1">
      <c r="A715" s="38" t="s">
        <v>48</v>
      </c>
      <c r="B715" t="s">
        <v>54</v>
      </c>
      <c r="C715" t="s">
        <v>1261</v>
      </c>
      <c r="D715" s="76"/>
      <c r="E715" s="3"/>
      <c r="F715" s="3"/>
      <c r="G715" s="3"/>
      <c r="H715" s="48"/>
      <c r="I715" s="99"/>
      <c r="J715" s="31" t="str">
        <f t="shared" si="22"/>
        <v>VegetationManagementProjectPolygon.DescriptionOfWork</v>
      </c>
      <c r="K715" s="31" t="b">
        <f t="shared" si="23"/>
        <v>1</v>
      </c>
      <c r="L715" s="101" t="str">
        <f>_xlfn.XLOOKUP(J715,'Field Complete (Q1 2026)'!H:H,'Field Complete (Q1 2026)'!F:F,"")</f>
        <v/>
      </c>
      <c r="M715" s="31" t="s">
        <v>54</v>
      </c>
      <c r="N715" s="31">
        <v>20</v>
      </c>
      <c r="O715" s="31" t="s">
        <v>1261</v>
      </c>
      <c r="P715" s="31" t="s">
        <v>1262</v>
      </c>
      <c r="Q715" s="31" t="s">
        <v>1023</v>
      </c>
      <c r="S715" s="31" t="s">
        <v>1758</v>
      </c>
      <c r="T715" s="31" t="s">
        <v>15</v>
      </c>
      <c r="U715" s="31" t="s">
        <v>1719</v>
      </c>
      <c r="V715" s="31" t="s">
        <v>14</v>
      </c>
      <c r="W715" s="31" t="s">
        <v>14</v>
      </c>
      <c r="X715" s="31" t="s">
        <v>1085</v>
      </c>
      <c r="Y715" s="31" t="s">
        <v>14</v>
      </c>
      <c r="Z715" s="31" t="s">
        <v>15</v>
      </c>
      <c r="AA715" s="31" t="s">
        <v>14</v>
      </c>
      <c r="AB715" s="31" t="s">
        <v>1949</v>
      </c>
    </row>
    <row r="716" spans="1:28" s="31" customFormat="1">
      <c r="A716" s="38" t="s">
        <v>48</v>
      </c>
      <c r="B716" t="s">
        <v>54</v>
      </c>
      <c r="C716" t="s">
        <v>1760</v>
      </c>
      <c r="D716" s="76"/>
      <c r="E716" s="3"/>
      <c r="F716" s="3"/>
      <c r="G716" s="3"/>
      <c r="H716" s="48"/>
      <c r="I716" s="99"/>
      <c r="J716" s="31" t="str">
        <f t="shared" si="22"/>
        <v>VegetationManagementProjectPolygon.DescriptionOfWorkComment</v>
      </c>
      <c r="K716" s="31" t="b">
        <f t="shared" si="23"/>
        <v>1</v>
      </c>
      <c r="L716" s="101" t="str">
        <f>_xlfn.XLOOKUP(J716,'Field Complete (Q1 2026)'!H:H,'Field Complete (Q1 2026)'!F:F,"")</f>
        <v/>
      </c>
      <c r="M716" s="31" t="s">
        <v>54</v>
      </c>
      <c r="N716" s="31">
        <v>21</v>
      </c>
      <c r="O716" s="31" t="s">
        <v>1760</v>
      </c>
      <c r="P716" s="31" t="s">
        <v>1761</v>
      </c>
      <c r="Q716" s="31" t="s">
        <v>1023</v>
      </c>
      <c r="S716" s="31" t="s">
        <v>1950</v>
      </c>
      <c r="T716" s="31" t="s">
        <v>15</v>
      </c>
      <c r="U716" s="31" t="s">
        <v>1719</v>
      </c>
      <c r="V716" s="31" t="s">
        <v>14</v>
      </c>
      <c r="W716" s="31" t="s">
        <v>14</v>
      </c>
      <c r="X716" s="31" t="s">
        <v>1085</v>
      </c>
      <c r="AB716" s="31" t="s">
        <v>1951</v>
      </c>
    </row>
    <row r="717" spans="1:28" s="31" customFormat="1">
      <c r="A717" s="38" t="s">
        <v>48</v>
      </c>
      <c r="B717" t="s">
        <v>54</v>
      </c>
      <c r="C717" t="s">
        <v>1764</v>
      </c>
      <c r="D717" s="76"/>
      <c r="E717" s="3"/>
      <c r="F717" s="3"/>
      <c r="G717" s="3"/>
      <c r="H717" s="48"/>
      <c r="I717" s="99"/>
      <c r="J717" s="31" t="str">
        <f t="shared" si="22"/>
        <v>VegetationManagementProjectPolygon.SecondaryDescriptionOfWork</v>
      </c>
      <c r="K717" s="31" t="b">
        <f t="shared" si="23"/>
        <v>1</v>
      </c>
      <c r="L717" s="101" t="str">
        <f>_xlfn.XLOOKUP(J717,'Field Complete (Q1 2026)'!H:H,'Field Complete (Q1 2026)'!F:F,"")</f>
        <v/>
      </c>
      <c r="M717" s="31" t="s">
        <v>54</v>
      </c>
      <c r="N717" s="31">
        <v>22</v>
      </c>
      <c r="O717" s="31" t="s">
        <v>1764</v>
      </c>
      <c r="P717" s="31" t="s">
        <v>1765</v>
      </c>
      <c r="Q717" s="31" t="s">
        <v>1023</v>
      </c>
      <c r="R717" s="31" t="s">
        <v>1896</v>
      </c>
      <c r="S717" s="31" t="s">
        <v>1952</v>
      </c>
      <c r="T717" s="31" t="s">
        <v>15</v>
      </c>
      <c r="U717" s="31" t="s">
        <v>1719</v>
      </c>
      <c r="V717" s="31" t="s">
        <v>14</v>
      </c>
      <c r="W717" s="31" t="s">
        <v>14</v>
      </c>
      <c r="X717" s="31" t="s">
        <v>1085</v>
      </c>
      <c r="AB717" s="31" t="s">
        <v>1953</v>
      </c>
    </row>
    <row r="718" spans="1:28" s="31" customFormat="1">
      <c r="A718" s="38" t="s">
        <v>48</v>
      </c>
      <c r="B718" t="s">
        <v>54</v>
      </c>
      <c r="C718" t="s">
        <v>1121</v>
      </c>
      <c r="D718" s="76"/>
      <c r="E718" s="3"/>
      <c r="F718" s="3"/>
      <c r="G718" s="3"/>
      <c r="H718" s="48"/>
      <c r="I718" s="99"/>
      <c r="J718" s="31" t="str">
        <f t="shared" si="22"/>
        <v>VegetationManagementProjectPolygon.FieldNotes</v>
      </c>
      <c r="K718" s="31" t="b">
        <f t="shared" si="23"/>
        <v>1</v>
      </c>
      <c r="L718" s="101" t="str">
        <f>_xlfn.XLOOKUP(J718,'Field Complete (Q1 2026)'!H:H,'Field Complete (Q1 2026)'!F:F,"")</f>
        <v/>
      </c>
      <c r="M718" s="31" t="s">
        <v>54</v>
      </c>
      <c r="N718" s="31">
        <v>23</v>
      </c>
      <c r="O718" s="31" t="s">
        <v>1121</v>
      </c>
      <c r="P718" s="31" t="s">
        <v>1122</v>
      </c>
      <c r="Q718" s="31" t="s">
        <v>1768</v>
      </c>
      <c r="S718" s="31" t="s">
        <v>1897</v>
      </c>
      <c r="T718" s="31" t="s">
        <v>15</v>
      </c>
      <c r="U718" s="31" t="s">
        <v>1719</v>
      </c>
      <c r="V718" s="31" t="s">
        <v>14</v>
      </c>
      <c r="W718" s="31" t="s">
        <v>14</v>
      </c>
      <c r="X718" s="31" t="s">
        <v>1085</v>
      </c>
      <c r="AB718" s="31" t="s">
        <v>1954</v>
      </c>
    </row>
    <row r="719" spans="1:28" s="31" customFormat="1">
      <c r="A719" s="38" t="s">
        <v>48</v>
      </c>
      <c r="B719" t="s">
        <v>54</v>
      </c>
      <c r="C719" t="s">
        <v>1290</v>
      </c>
      <c r="D719" s="76"/>
      <c r="E719" s="3"/>
      <c r="F719" s="3"/>
      <c r="G719" s="3"/>
      <c r="H719" s="48"/>
      <c r="I719" s="99"/>
      <c r="J719" s="31" t="str">
        <f t="shared" si="22"/>
        <v>VegetationManagementProjectPolygon.StartDate</v>
      </c>
      <c r="K719" s="31" t="b">
        <f t="shared" si="23"/>
        <v>1</v>
      </c>
      <c r="L719" s="101" t="str">
        <f>_xlfn.XLOOKUP(J719,'Field Complete (Q1 2026)'!H:H,'Field Complete (Q1 2026)'!F:F,"")</f>
        <v/>
      </c>
      <c r="M719" s="31" t="s">
        <v>54</v>
      </c>
      <c r="N719" s="31">
        <v>24</v>
      </c>
      <c r="O719" s="31" t="s">
        <v>1290</v>
      </c>
      <c r="P719" s="31" t="s">
        <v>1771</v>
      </c>
      <c r="Q719" s="31" t="s">
        <v>175</v>
      </c>
      <c r="S719" s="31" t="s">
        <v>1955</v>
      </c>
      <c r="T719" s="31" t="s">
        <v>15</v>
      </c>
      <c r="U719" s="31" t="s">
        <v>1719</v>
      </c>
      <c r="V719" s="31" t="s">
        <v>14</v>
      </c>
      <c r="W719" s="31" t="s">
        <v>14</v>
      </c>
      <c r="X719" s="31" t="s">
        <v>15</v>
      </c>
      <c r="Y719" s="31" t="s">
        <v>14</v>
      </c>
      <c r="Z719" s="31" t="s">
        <v>15</v>
      </c>
      <c r="AA719" s="31" t="s">
        <v>14</v>
      </c>
      <c r="AB719" s="31" t="s">
        <v>1956</v>
      </c>
    </row>
    <row r="720" spans="1:28" s="31" customFormat="1">
      <c r="A720" s="38" t="s">
        <v>48</v>
      </c>
      <c r="B720" t="s">
        <v>54</v>
      </c>
      <c r="C720" t="s">
        <v>1295</v>
      </c>
      <c r="D720" s="76"/>
      <c r="E720" s="3"/>
      <c r="F720" s="3"/>
      <c r="G720" s="3"/>
      <c r="H720" s="48"/>
      <c r="I720" s="99"/>
      <c r="J720" s="31" t="str">
        <f t="shared" si="22"/>
        <v>VegetationManagementProjectPolygon.EndDate</v>
      </c>
      <c r="K720" s="31" t="b">
        <f t="shared" si="23"/>
        <v>1</v>
      </c>
      <c r="L720" s="101" t="str">
        <f>_xlfn.XLOOKUP(J720,'Field Complete (Q1 2026)'!H:H,'Field Complete (Q1 2026)'!F:F,"")</f>
        <v/>
      </c>
      <c r="M720" s="31" t="s">
        <v>54</v>
      </c>
      <c r="N720" s="31">
        <v>25</v>
      </c>
      <c r="O720" s="31" t="s">
        <v>1295</v>
      </c>
      <c r="P720" s="31" t="s">
        <v>1774</v>
      </c>
      <c r="Q720" s="31" t="s">
        <v>175</v>
      </c>
      <c r="S720" s="31" t="s">
        <v>1957</v>
      </c>
      <c r="T720" s="31" t="s">
        <v>15</v>
      </c>
      <c r="U720" s="31" t="s">
        <v>1719</v>
      </c>
      <c r="V720" s="31" t="s">
        <v>14</v>
      </c>
      <c r="W720" s="31" t="s">
        <v>14</v>
      </c>
      <c r="X720" s="31" t="s">
        <v>15</v>
      </c>
      <c r="Y720" s="31" t="s">
        <v>14</v>
      </c>
      <c r="Z720" s="31" t="s">
        <v>15</v>
      </c>
      <c r="AA720" s="31" t="s">
        <v>14</v>
      </c>
      <c r="AB720" s="31" t="s">
        <v>1958</v>
      </c>
    </row>
    <row r="721" spans="1:28" s="31" customFormat="1">
      <c r="A721" s="38" t="s">
        <v>48</v>
      </c>
      <c r="B721" t="s">
        <v>54</v>
      </c>
      <c r="C721" t="s">
        <v>1777</v>
      </c>
      <c r="D721" s="76"/>
      <c r="E721" s="3"/>
      <c r="F721" s="3"/>
      <c r="G721" s="3"/>
      <c r="H721" s="48"/>
      <c r="I721" s="99"/>
      <c r="J721" s="31" t="str">
        <f t="shared" si="22"/>
        <v>VegetationManagementProjectPolygon.CoastalRedwoodExemption</v>
      </c>
      <c r="K721" s="31" t="b">
        <f t="shared" si="23"/>
        <v>1</v>
      </c>
      <c r="L721" s="101" t="str">
        <f>_xlfn.XLOOKUP(J721,'Field Complete (Q1 2026)'!H:H,'Field Complete (Q1 2026)'!F:F,"")</f>
        <v/>
      </c>
      <c r="M721" s="31" t="s">
        <v>54</v>
      </c>
      <c r="N721" s="31">
        <v>26</v>
      </c>
      <c r="O721" s="31" t="s">
        <v>1777</v>
      </c>
      <c r="P721" s="31" t="s">
        <v>1778</v>
      </c>
      <c r="Q721" s="31" t="s">
        <v>558</v>
      </c>
      <c r="R721" s="31" t="s">
        <v>742</v>
      </c>
      <c r="S721" s="31" t="s">
        <v>1779</v>
      </c>
      <c r="T721" s="31" t="s">
        <v>15</v>
      </c>
      <c r="U721" s="31" t="s">
        <v>1719</v>
      </c>
      <c r="V721" s="31" t="s">
        <v>14</v>
      </c>
      <c r="W721" s="31" t="s">
        <v>14</v>
      </c>
      <c r="X721" s="31" t="s">
        <v>15</v>
      </c>
      <c r="Y721" s="31" t="s">
        <v>14</v>
      </c>
      <c r="Z721" s="31" t="s">
        <v>15</v>
      </c>
      <c r="AA721" s="31" t="s">
        <v>14</v>
      </c>
      <c r="AB721" s="31" t="s">
        <v>1959</v>
      </c>
    </row>
    <row r="722" spans="1:28" s="31" customFormat="1">
      <c r="A722" s="38" t="s">
        <v>48</v>
      </c>
      <c r="B722" t="s">
        <v>54</v>
      </c>
      <c r="C722" t="s">
        <v>1781</v>
      </c>
      <c r="D722" s="76"/>
      <c r="E722" s="3"/>
      <c r="F722" s="3"/>
      <c r="G722" s="3"/>
      <c r="H722" s="48"/>
      <c r="I722" s="99"/>
      <c r="J722" s="31" t="str">
        <f t="shared" si="22"/>
        <v>VegetationManagementProjectPolygon.EncroachPermit</v>
      </c>
      <c r="K722" s="31" t="b">
        <f t="shared" si="23"/>
        <v>1</v>
      </c>
      <c r="L722" s="101" t="str">
        <f>_xlfn.XLOOKUP(J722,'Field Complete (Q1 2026)'!H:H,'Field Complete (Q1 2026)'!F:F,"")</f>
        <v/>
      </c>
      <c r="M722" s="31" t="s">
        <v>54</v>
      </c>
      <c r="N722" s="31">
        <v>27</v>
      </c>
      <c r="O722" s="31" t="s">
        <v>1781</v>
      </c>
      <c r="P722" s="31" t="s">
        <v>1782</v>
      </c>
      <c r="Q722" s="31" t="s">
        <v>558</v>
      </c>
      <c r="R722" s="31" t="s">
        <v>742</v>
      </c>
      <c r="S722" s="31" t="s">
        <v>1783</v>
      </c>
      <c r="T722" s="31" t="s">
        <v>15</v>
      </c>
      <c r="U722" s="31" t="s">
        <v>1719</v>
      </c>
      <c r="V722" s="31" t="s">
        <v>14</v>
      </c>
      <c r="W722" s="31" t="s">
        <v>14</v>
      </c>
      <c r="X722" s="31" t="s">
        <v>15</v>
      </c>
      <c r="Y722" s="31" t="s">
        <v>14</v>
      </c>
      <c r="Z722" s="31" t="s">
        <v>15</v>
      </c>
      <c r="AA722" s="31" t="s">
        <v>14</v>
      </c>
      <c r="AB722" s="31" t="s">
        <v>1960</v>
      </c>
    </row>
    <row r="723" spans="1:28" s="31" customFormat="1">
      <c r="A723" s="38" t="s">
        <v>48</v>
      </c>
      <c r="B723" t="s">
        <v>54</v>
      </c>
      <c r="C723" t="s">
        <v>1785</v>
      </c>
      <c r="D723" s="76"/>
      <c r="E723" s="3"/>
      <c r="F723" s="3"/>
      <c r="G723" s="3"/>
      <c r="H723" s="48"/>
      <c r="I723" s="99"/>
      <c r="J723" s="31" t="str">
        <f t="shared" si="22"/>
        <v>VegetationManagementProjectPolygon.EnvPermit</v>
      </c>
      <c r="K723" s="31" t="b">
        <f t="shared" si="23"/>
        <v>1</v>
      </c>
      <c r="L723" s="101" t="str">
        <f>_xlfn.XLOOKUP(J723,'Field Complete (Q1 2026)'!H:H,'Field Complete (Q1 2026)'!F:F,"")</f>
        <v/>
      </c>
      <c r="M723" s="31" t="s">
        <v>54</v>
      </c>
      <c r="N723" s="31">
        <v>28</v>
      </c>
      <c r="O723" s="31" t="s">
        <v>1785</v>
      </c>
      <c r="P723" s="31" t="s">
        <v>1786</v>
      </c>
      <c r="Q723" s="31" t="s">
        <v>558</v>
      </c>
      <c r="R723" s="31" t="s">
        <v>742</v>
      </c>
      <c r="S723" s="31" t="s">
        <v>1787</v>
      </c>
      <c r="T723" s="31" t="s">
        <v>15</v>
      </c>
      <c r="U723" s="31" t="s">
        <v>1719</v>
      </c>
      <c r="V723" s="31" t="s">
        <v>14</v>
      </c>
      <c r="W723" s="31" t="s">
        <v>14</v>
      </c>
      <c r="X723" s="31" t="s">
        <v>15</v>
      </c>
      <c r="Y723" s="31" t="s">
        <v>14</v>
      </c>
      <c r="Z723" s="31" t="s">
        <v>15</v>
      </c>
      <c r="AA723" s="31" t="s">
        <v>14</v>
      </c>
      <c r="AB723" s="31" t="s">
        <v>1961</v>
      </c>
    </row>
    <row r="724" spans="1:28" s="31" customFormat="1">
      <c r="A724" s="38" t="s">
        <v>48</v>
      </c>
      <c r="B724" t="s">
        <v>54</v>
      </c>
      <c r="C724" t="s">
        <v>1789</v>
      </c>
      <c r="D724" s="76"/>
      <c r="E724" s="3"/>
      <c r="F724" s="3"/>
      <c r="G724" s="3"/>
      <c r="H724" s="48"/>
      <c r="I724" s="99"/>
      <c r="J724" s="31" t="str">
        <f t="shared" si="22"/>
        <v>VegetationManagementProjectPolygon.EnvPermitProject</v>
      </c>
      <c r="K724" s="31" t="b">
        <f t="shared" si="23"/>
        <v>1</v>
      </c>
      <c r="L724" s="101" t="str">
        <f>_xlfn.XLOOKUP(J724,'Field Complete (Q1 2026)'!H:H,'Field Complete (Q1 2026)'!F:F,"")</f>
        <v/>
      </c>
      <c r="M724" s="31" t="s">
        <v>54</v>
      </c>
      <c r="N724" s="31">
        <v>29</v>
      </c>
      <c r="O724" s="31" t="s">
        <v>1789</v>
      </c>
      <c r="P724" s="31" t="s">
        <v>1790</v>
      </c>
      <c r="Q724" s="31" t="s">
        <v>1023</v>
      </c>
      <c r="S724" s="31" t="s">
        <v>1791</v>
      </c>
      <c r="T724" s="31" t="s">
        <v>15</v>
      </c>
      <c r="U724" s="31" t="s">
        <v>1719</v>
      </c>
      <c r="V724" s="31" t="s">
        <v>14</v>
      </c>
      <c r="W724" s="31" t="s">
        <v>14</v>
      </c>
      <c r="X724" s="31" t="s">
        <v>15</v>
      </c>
      <c r="Y724" s="31" t="s">
        <v>14</v>
      </c>
      <c r="Z724" s="31" t="s">
        <v>15</v>
      </c>
      <c r="AA724" s="31" t="s">
        <v>14</v>
      </c>
      <c r="AB724" s="31" t="s">
        <v>1962</v>
      </c>
    </row>
    <row r="725" spans="1:28" s="31" customFormat="1">
      <c r="A725" s="38" t="s">
        <v>48</v>
      </c>
      <c r="B725" t="s">
        <v>54</v>
      </c>
      <c r="C725" t="s">
        <v>1793</v>
      </c>
      <c r="D725" s="76"/>
      <c r="E725" s="3"/>
      <c r="F725" s="3"/>
      <c r="G725" s="3"/>
      <c r="H725" s="48"/>
      <c r="I725" s="99"/>
      <c r="J725" s="31" t="str">
        <f t="shared" si="22"/>
        <v>VegetationManagementProjectPolygon.CALFIREHdNumber</v>
      </c>
      <c r="K725" s="31" t="b">
        <f t="shared" si="23"/>
        <v>1</v>
      </c>
      <c r="L725" s="101" t="str">
        <f>_xlfn.XLOOKUP(J725,'Field Complete (Q1 2026)'!H:H,'Field Complete (Q1 2026)'!F:F,"")</f>
        <v/>
      </c>
      <c r="M725" s="31" t="s">
        <v>54</v>
      </c>
      <c r="N725" s="31">
        <v>30</v>
      </c>
      <c r="O725" s="31" t="s">
        <v>1793</v>
      </c>
      <c r="P725" s="31" t="s">
        <v>1794</v>
      </c>
      <c r="Q725" s="31" t="s">
        <v>1795</v>
      </c>
      <c r="S725" s="31" t="s">
        <v>1963</v>
      </c>
      <c r="T725" s="31" t="s">
        <v>15</v>
      </c>
      <c r="U725" s="31" t="s">
        <v>1719</v>
      </c>
      <c r="V725" s="31" t="s">
        <v>14</v>
      </c>
      <c r="W725" s="31" t="s">
        <v>14</v>
      </c>
      <c r="X725" s="31" t="s">
        <v>15</v>
      </c>
      <c r="Y725" s="31" t="s">
        <v>14</v>
      </c>
      <c r="Z725" s="31" t="s">
        <v>15</v>
      </c>
      <c r="AA725" s="31" t="s">
        <v>14</v>
      </c>
      <c r="AB725" s="31" t="s">
        <v>1964</v>
      </c>
    </row>
    <row r="726" spans="1:28" s="31" customFormat="1">
      <c r="A726" s="38" t="s">
        <v>48</v>
      </c>
      <c r="B726" t="s">
        <v>54</v>
      </c>
      <c r="C726" t="s">
        <v>1798</v>
      </c>
      <c r="D726" s="76"/>
      <c r="E726" s="3"/>
      <c r="F726" s="3"/>
      <c r="G726" s="3"/>
      <c r="H726" s="48"/>
      <c r="I726" s="99"/>
      <c r="J726" s="31" t="str">
        <f t="shared" si="22"/>
        <v>VegetationManagementProjectPolygon.OtherEnvPermitDocumentation</v>
      </c>
      <c r="K726" s="31" t="b">
        <f t="shared" si="23"/>
        <v>1</v>
      </c>
      <c r="L726" s="101" t="str">
        <f>_xlfn.XLOOKUP(J726,'Field Complete (Q1 2026)'!H:H,'Field Complete (Q1 2026)'!F:F,"")</f>
        <v/>
      </c>
      <c r="M726" s="31" t="s">
        <v>54</v>
      </c>
      <c r="N726" s="31">
        <v>31</v>
      </c>
      <c r="O726" s="31" t="s">
        <v>1798</v>
      </c>
      <c r="P726" s="31" t="s">
        <v>1799</v>
      </c>
      <c r="Q726" s="31" t="s">
        <v>83</v>
      </c>
      <c r="S726" s="31" t="s">
        <v>1965</v>
      </c>
      <c r="T726" s="31" t="s">
        <v>15</v>
      </c>
      <c r="U726" s="31" t="s">
        <v>1719</v>
      </c>
      <c r="V726" s="31" t="s">
        <v>14</v>
      </c>
      <c r="W726" s="31" t="s">
        <v>14</v>
      </c>
      <c r="X726" s="31" t="s">
        <v>15</v>
      </c>
      <c r="Y726" s="31" t="s">
        <v>14</v>
      </c>
      <c r="Z726" s="31" t="s">
        <v>15</v>
      </c>
      <c r="AA726" s="31" t="s">
        <v>14</v>
      </c>
      <c r="AB726" s="31" t="s">
        <v>1966</v>
      </c>
    </row>
    <row r="727" spans="1:28" s="31" customFormat="1">
      <c r="A727" s="38" t="s">
        <v>48</v>
      </c>
      <c r="B727" t="s">
        <v>54</v>
      </c>
      <c r="C727" t="s">
        <v>1564</v>
      </c>
      <c r="D727" s="76"/>
      <c r="E727" s="3"/>
      <c r="F727" s="3"/>
      <c r="G727" s="3"/>
      <c r="H727" s="48"/>
      <c r="I727" s="99"/>
      <c r="J727" s="31" t="str">
        <f t="shared" si="22"/>
        <v>VegetationManagementProjectPolygon.CommercialHarvest</v>
      </c>
      <c r="K727" s="31" t="b">
        <f t="shared" si="23"/>
        <v>1</v>
      </c>
      <c r="L727" s="101" t="str">
        <f>_xlfn.XLOOKUP(J727,'Field Complete (Q1 2026)'!H:H,'Field Complete (Q1 2026)'!F:F,"")</f>
        <v/>
      </c>
      <c r="M727" s="31" t="s">
        <v>54</v>
      </c>
      <c r="N727" s="31">
        <v>32</v>
      </c>
      <c r="O727" s="31" t="s">
        <v>1564</v>
      </c>
      <c r="P727" s="31" t="s">
        <v>1565</v>
      </c>
      <c r="Q727" s="31" t="s">
        <v>558</v>
      </c>
      <c r="R727" s="31" t="s">
        <v>742</v>
      </c>
      <c r="S727" s="31" t="s">
        <v>1802</v>
      </c>
      <c r="T727" s="31" t="s">
        <v>15</v>
      </c>
      <c r="U727" s="31" t="s">
        <v>1719</v>
      </c>
      <c r="V727" s="31" t="s">
        <v>14</v>
      </c>
      <c r="W727" s="31" t="s">
        <v>14</v>
      </c>
      <c r="X727" s="31" t="s">
        <v>15</v>
      </c>
      <c r="Y727" s="31" t="s">
        <v>14</v>
      </c>
      <c r="Z727" s="31" t="s">
        <v>15</v>
      </c>
      <c r="AA727" s="31" t="s">
        <v>14</v>
      </c>
      <c r="AB727" s="31" t="s">
        <v>1967</v>
      </c>
    </row>
    <row r="728" spans="1:28" s="31" customFormat="1">
      <c r="A728" s="38" t="s">
        <v>48</v>
      </c>
      <c r="B728" t="s">
        <v>54</v>
      </c>
      <c r="C728" t="s">
        <v>1804</v>
      </c>
      <c r="D728" s="76"/>
      <c r="E728" s="3"/>
      <c r="F728" s="3"/>
      <c r="G728" s="3"/>
      <c r="H728" s="48"/>
      <c r="I728" s="99"/>
      <c r="J728" s="31" t="str">
        <f t="shared" si="22"/>
        <v>VegetationManagementProjectPolygon.SlashManagement</v>
      </c>
      <c r="K728" s="31" t="b">
        <f t="shared" si="23"/>
        <v>1</v>
      </c>
      <c r="L728" s="101" t="str">
        <f>_xlfn.XLOOKUP(J728,'Field Complete (Q1 2026)'!H:H,'Field Complete (Q1 2026)'!F:F,"")</f>
        <v/>
      </c>
      <c r="M728" s="31" t="s">
        <v>54</v>
      </c>
      <c r="N728" s="31">
        <v>33</v>
      </c>
      <c r="O728" s="31" t="s">
        <v>1804</v>
      </c>
      <c r="P728" s="31" t="s">
        <v>1805</v>
      </c>
      <c r="Q728" s="31" t="s">
        <v>83</v>
      </c>
      <c r="R728" s="31" t="s">
        <v>1806</v>
      </c>
      <c r="S728" s="31" t="s">
        <v>1968</v>
      </c>
      <c r="T728" s="31" t="s">
        <v>15</v>
      </c>
      <c r="U728" s="31" t="s">
        <v>1719</v>
      </c>
      <c r="V728" s="31" t="s">
        <v>14</v>
      </c>
      <c r="W728" s="31" t="s">
        <v>14</v>
      </c>
      <c r="X728" s="31" t="s">
        <v>15</v>
      </c>
      <c r="Y728" s="31" t="s">
        <v>14</v>
      </c>
      <c r="Z728" s="31" t="s">
        <v>15</v>
      </c>
      <c r="AA728" s="31" t="s">
        <v>14</v>
      </c>
      <c r="AB728" s="31" t="s">
        <v>1969</v>
      </c>
    </row>
    <row r="729" spans="1:28" s="31" customFormat="1">
      <c r="A729" s="38" t="s">
        <v>48</v>
      </c>
      <c r="B729" t="s">
        <v>54</v>
      </c>
      <c r="C729" t="s">
        <v>1809</v>
      </c>
      <c r="D729" s="76"/>
      <c r="E729" s="3"/>
      <c r="F729" s="3"/>
      <c r="G729" s="3"/>
      <c r="H729" s="48"/>
      <c r="I729" s="99"/>
      <c r="J729" s="31" t="str">
        <f t="shared" si="22"/>
        <v>VegetationManagementProjectPolygon.SlashManagementComments</v>
      </c>
      <c r="K729" s="31" t="b">
        <f t="shared" si="23"/>
        <v>1</v>
      </c>
      <c r="L729" s="101" t="str">
        <f>_xlfn.XLOOKUP(J729,'Field Complete (Q1 2026)'!H:H,'Field Complete (Q1 2026)'!F:F,"")</f>
        <v/>
      </c>
      <c r="M729" s="31" t="s">
        <v>54</v>
      </c>
      <c r="N729" s="31">
        <v>34</v>
      </c>
      <c r="O729" s="31" t="s">
        <v>1809</v>
      </c>
      <c r="P729" s="31" t="s">
        <v>1810</v>
      </c>
      <c r="Q729" s="31" t="s">
        <v>1023</v>
      </c>
      <c r="S729" s="31" t="s">
        <v>1811</v>
      </c>
      <c r="T729" s="31" t="s">
        <v>15</v>
      </c>
      <c r="U729" s="31" t="s">
        <v>1719</v>
      </c>
      <c r="V729" s="31" t="s">
        <v>14</v>
      </c>
      <c r="W729" s="31" t="s">
        <v>14</v>
      </c>
      <c r="X729" s="31" t="s">
        <v>15</v>
      </c>
      <c r="Y729" s="31" t="s">
        <v>14</v>
      </c>
      <c r="Z729" s="31" t="s">
        <v>15</v>
      </c>
      <c r="AA729" s="31" t="s">
        <v>14</v>
      </c>
      <c r="AB729" s="31" t="s">
        <v>1970</v>
      </c>
    </row>
    <row r="730" spans="1:28" s="31" customFormat="1">
      <c r="A730" s="38" t="s">
        <v>48</v>
      </c>
      <c r="B730" t="s">
        <v>54</v>
      </c>
      <c r="C730" t="s">
        <v>1813</v>
      </c>
      <c r="D730" s="76"/>
      <c r="E730" s="3"/>
      <c r="F730" s="3"/>
      <c r="G730" s="3"/>
      <c r="H730" s="48"/>
      <c r="I730" s="99"/>
      <c r="J730" s="31" t="str">
        <f t="shared" si="22"/>
        <v>VegetationManagementProjectPolygon.TreeTrimCountPlanned</v>
      </c>
      <c r="K730" s="31" t="b">
        <f t="shared" si="23"/>
        <v>1</v>
      </c>
      <c r="L730" s="101" t="str">
        <f>_xlfn.XLOOKUP(J730,'Field Complete (Q1 2026)'!H:H,'Field Complete (Q1 2026)'!F:F,"")</f>
        <v/>
      </c>
      <c r="M730" s="31" t="s">
        <v>54</v>
      </c>
      <c r="N730" s="31">
        <v>35</v>
      </c>
      <c r="O730" s="31" t="s">
        <v>1813</v>
      </c>
      <c r="P730" s="31" t="s">
        <v>1814</v>
      </c>
      <c r="Q730" s="31" t="s">
        <v>198</v>
      </c>
      <c r="S730" s="31" t="s">
        <v>1971</v>
      </c>
      <c r="T730" s="31" t="s">
        <v>15</v>
      </c>
      <c r="U730" s="31" t="s">
        <v>1719</v>
      </c>
      <c r="V730" s="31" t="s">
        <v>14</v>
      </c>
      <c r="W730" s="31" t="s">
        <v>14</v>
      </c>
      <c r="X730" s="31" t="s">
        <v>15</v>
      </c>
      <c r="Y730" s="31" t="s">
        <v>14</v>
      </c>
      <c r="Z730" s="31" t="s">
        <v>15</v>
      </c>
      <c r="AA730" s="31" t="s">
        <v>14</v>
      </c>
      <c r="AB730" s="31" t="s">
        <v>1972</v>
      </c>
    </row>
    <row r="731" spans="1:28" s="31" customFormat="1">
      <c r="A731" s="38" t="s">
        <v>48</v>
      </c>
      <c r="B731" t="s">
        <v>54</v>
      </c>
      <c r="C731" t="s">
        <v>1973</v>
      </c>
      <c r="D731" s="76"/>
      <c r="E731" s="3"/>
      <c r="F731" s="3"/>
      <c r="G731" s="3"/>
      <c r="H731" s="48"/>
      <c r="I731" s="99"/>
      <c r="J731" s="31" t="str">
        <f t="shared" si="22"/>
        <v>VegetationManagementProjectPolygon.TreeTrimAcreagePlanned</v>
      </c>
      <c r="K731" s="31" t="b">
        <f t="shared" si="23"/>
        <v>1</v>
      </c>
      <c r="L731" s="101" t="str">
        <f>_xlfn.XLOOKUP(J731,'Field Complete (Q1 2026)'!H:H,'Field Complete (Q1 2026)'!F:F,"")</f>
        <v/>
      </c>
      <c r="M731" s="31" t="s">
        <v>54</v>
      </c>
      <c r="N731" s="31">
        <v>36</v>
      </c>
      <c r="O731" s="31" t="s">
        <v>1973</v>
      </c>
      <c r="P731" s="31" t="s">
        <v>1974</v>
      </c>
      <c r="Q731" s="31" t="s">
        <v>136</v>
      </c>
      <c r="S731" s="31" t="s">
        <v>1975</v>
      </c>
      <c r="T731" s="31" t="s">
        <v>15</v>
      </c>
      <c r="U731" s="31" t="s">
        <v>1719</v>
      </c>
      <c r="V731" s="31" t="s">
        <v>14</v>
      </c>
      <c r="W731" s="31" t="s">
        <v>14</v>
      </c>
      <c r="X731" s="31" t="s">
        <v>15</v>
      </c>
      <c r="Y731" s="31" t="s">
        <v>14</v>
      </c>
      <c r="Z731" s="31" t="s">
        <v>15</v>
      </c>
      <c r="AA731" s="31" t="s">
        <v>14</v>
      </c>
      <c r="AB731" s="31" t="s">
        <v>1976</v>
      </c>
    </row>
    <row r="732" spans="1:28" s="31" customFormat="1">
      <c r="A732" s="38" t="s">
        <v>48</v>
      </c>
      <c r="B732" t="s">
        <v>54</v>
      </c>
      <c r="C732" t="s">
        <v>1817</v>
      </c>
      <c r="D732" s="76"/>
      <c r="E732" s="3"/>
      <c r="F732" s="3"/>
      <c r="G732" s="3"/>
      <c r="H732" s="48"/>
      <c r="I732" s="99"/>
      <c r="J732" s="31" t="str">
        <f t="shared" si="22"/>
        <v>VegetationManagementProjectPolygon.TreeRemovalCountPlanned</v>
      </c>
      <c r="K732" s="31" t="b">
        <f t="shared" si="23"/>
        <v>1</v>
      </c>
      <c r="L732" s="101" t="str">
        <f>_xlfn.XLOOKUP(J732,'Field Complete (Q1 2026)'!H:H,'Field Complete (Q1 2026)'!F:F,"")</f>
        <v/>
      </c>
      <c r="M732" s="31" t="s">
        <v>54</v>
      </c>
      <c r="N732" s="31">
        <v>37</v>
      </c>
      <c r="O732" s="31" t="s">
        <v>1817</v>
      </c>
      <c r="P732" s="31" t="s">
        <v>1818</v>
      </c>
      <c r="Q732" s="31" t="s">
        <v>198</v>
      </c>
      <c r="S732" s="31" t="s">
        <v>1977</v>
      </c>
      <c r="T732" s="31" t="s">
        <v>15</v>
      </c>
      <c r="U732" s="31" t="s">
        <v>1719</v>
      </c>
      <c r="V732" s="31" t="s">
        <v>14</v>
      </c>
      <c r="W732" s="31" t="s">
        <v>14</v>
      </c>
      <c r="X732" s="31" t="s">
        <v>15</v>
      </c>
      <c r="Y732" s="31" t="s">
        <v>14</v>
      </c>
      <c r="Z732" s="31" t="s">
        <v>15</v>
      </c>
      <c r="AA732" s="31" t="s">
        <v>14</v>
      </c>
      <c r="AB732" s="31" t="s">
        <v>1978</v>
      </c>
    </row>
    <row r="733" spans="1:28" s="31" customFormat="1">
      <c r="A733" s="38" t="s">
        <v>48</v>
      </c>
      <c r="B733" t="s">
        <v>54</v>
      </c>
      <c r="C733" t="s">
        <v>1979</v>
      </c>
      <c r="D733" s="76"/>
      <c r="E733" s="3"/>
      <c r="F733" s="3"/>
      <c r="G733" s="3"/>
      <c r="H733" s="48"/>
      <c r="I733" s="99"/>
      <c r="J733" s="31" t="str">
        <f t="shared" si="22"/>
        <v>VegetationManagementProjectPolygon.TreeRemovalAcreagePlanned</v>
      </c>
      <c r="K733" s="31" t="b">
        <f t="shared" si="23"/>
        <v>1</v>
      </c>
      <c r="L733" s="101" t="str">
        <f>_xlfn.XLOOKUP(J733,'Field Complete (Q1 2026)'!H:H,'Field Complete (Q1 2026)'!F:F,"")</f>
        <v/>
      </c>
      <c r="M733" s="31" t="s">
        <v>54</v>
      </c>
      <c r="N733" s="31">
        <v>38</v>
      </c>
      <c r="O733" s="31" t="s">
        <v>1979</v>
      </c>
      <c r="P733" s="31" t="s">
        <v>1980</v>
      </c>
      <c r="Q733" s="31" t="s">
        <v>136</v>
      </c>
      <c r="S733" s="31" t="s">
        <v>1981</v>
      </c>
      <c r="T733" s="31" t="s">
        <v>15</v>
      </c>
      <c r="U733" s="31" t="s">
        <v>1719</v>
      </c>
      <c r="V733" s="31" t="s">
        <v>14</v>
      </c>
      <c r="W733" s="31" t="s">
        <v>14</v>
      </c>
      <c r="X733" s="31" t="s">
        <v>15</v>
      </c>
      <c r="Y733" s="31" t="s">
        <v>14</v>
      </c>
      <c r="Z733" s="31" t="s">
        <v>15</v>
      </c>
      <c r="AA733" s="31" t="s">
        <v>14</v>
      </c>
      <c r="AB733" s="31" t="s">
        <v>1982</v>
      </c>
    </row>
    <row r="734" spans="1:28" s="31" customFormat="1">
      <c r="A734" s="38" t="s">
        <v>48</v>
      </c>
      <c r="B734" t="s">
        <v>54</v>
      </c>
      <c r="C734" t="s">
        <v>1821</v>
      </c>
      <c r="D734" s="76"/>
      <c r="E734" s="3"/>
      <c r="F734" s="3"/>
      <c r="G734" s="3"/>
      <c r="H734" s="48"/>
      <c r="I734" s="99"/>
      <c r="J734" s="31" t="str">
        <f t="shared" si="22"/>
        <v>VegetationManagementProjectPolygon.TreeTrimCountActl</v>
      </c>
      <c r="K734" s="31" t="b">
        <f t="shared" si="23"/>
        <v>1</v>
      </c>
      <c r="L734" s="101" t="str">
        <f>_xlfn.XLOOKUP(J734,'Field Complete (Q1 2026)'!H:H,'Field Complete (Q1 2026)'!F:F,"")</f>
        <v/>
      </c>
      <c r="M734" s="31" t="s">
        <v>54</v>
      </c>
      <c r="N734" s="31">
        <v>39</v>
      </c>
      <c r="O734" s="31" t="s">
        <v>1821</v>
      </c>
      <c r="P734" s="31" t="s">
        <v>1822</v>
      </c>
      <c r="Q734" s="31" t="s">
        <v>198</v>
      </c>
      <c r="S734" s="31" t="s">
        <v>1983</v>
      </c>
      <c r="T734" s="31" t="s">
        <v>15</v>
      </c>
      <c r="U734" s="31" t="s">
        <v>1719</v>
      </c>
      <c r="V734" s="31" t="s">
        <v>14</v>
      </c>
      <c r="W734" s="31" t="s">
        <v>14</v>
      </c>
      <c r="X734" s="31" t="s">
        <v>15</v>
      </c>
      <c r="Y734" s="31" t="s">
        <v>14</v>
      </c>
      <c r="Z734" s="31" t="s">
        <v>15</v>
      </c>
      <c r="AA734" s="31" t="s">
        <v>14</v>
      </c>
      <c r="AB734" s="31" t="s">
        <v>1984</v>
      </c>
    </row>
    <row r="735" spans="1:28" s="31" customFormat="1">
      <c r="A735" s="38" t="s">
        <v>48</v>
      </c>
      <c r="B735" t="s">
        <v>54</v>
      </c>
      <c r="C735" t="s">
        <v>1985</v>
      </c>
      <c r="D735" s="76"/>
      <c r="E735" s="3"/>
      <c r="F735" s="3"/>
      <c r="G735" s="3"/>
      <c r="H735" s="48"/>
      <c r="I735" s="99"/>
      <c r="J735" s="31" t="str">
        <f t="shared" si="22"/>
        <v>VegetationManagementProjectPolygon.TreeTrimAcreageActl</v>
      </c>
      <c r="K735" s="31" t="b">
        <f t="shared" si="23"/>
        <v>1</v>
      </c>
      <c r="L735" s="101" t="str">
        <f>_xlfn.XLOOKUP(J735,'Field Complete (Q1 2026)'!H:H,'Field Complete (Q1 2026)'!F:F,"")</f>
        <v/>
      </c>
      <c r="M735" s="31" t="s">
        <v>54</v>
      </c>
      <c r="N735" s="31">
        <v>40</v>
      </c>
      <c r="O735" s="31" t="s">
        <v>1985</v>
      </c>
      <c r="P735" s="31" t="s">
        <v>1986</v>
      </c>
      <c r="Q735" s="31" t="s">
        <v>136</v>
      </c>
      <c r="S735" s="31" t="s">
        <v>1987</v>
      </c>
      <c r="T735" s="31" t="s">
        <v>15</v>
      </c>
      <c r="U735" s="31" t="s">
        <v>1719</v>
      </c>
      <c r="V735" s="31" t="s">
        <v>14</v>
      </c>
      <c r="W735" s="31" t="s">
        <v>14</v>
      </c>
      <c r="X735" s="31" t="s">
        <v>15</v>
      </c>
      <c r="Y735" s="31" t="s">
        <v>14</v>
      </c>
      <c r="Z735" s="31" t="s">
        <v>15</v>
      </c>
      <c r="AA735" s="31" t="s">
        <v>14</v>
      </c>
      <c r="AB735" s="31" t="s">
        <v>1988</v>
      </c>
    </row>
    <row r="736" spans="1:28" s="31" customFormat="1">
      <c r="A736" s="38" t="s">
        <v>48</v>
      </c>
      <c r="B736" t="s">
        <v>54</v>
      </c>
      <c r="C736" t="s">
        <v>1825</v>
      </c>
      <c r="D736" s="76"/>
      <c r="E736" s="3"/>
      <c r="F736" s="3"/>
      <c r="G736" s="3"/>
      <c r="H736" s="48"/>
      <c r="I736" s="99"/>
      <c r="J736" s="31" t="str">
        <f t="shared" si="22"/>
        <v>VegetationManagementProjectPolygon.TreeRemovalCountActl</v>
      </c>
      <c r="K736" s="31" t="b">
        <f t="shared" si="23"/>
        <v>1</v>
      </c>
      <c r="L736" s="101" t="str">
        <f>_xlfn.XLOOKUP(J736,'Field Complete (Q1 2026)'!H:H,'Field Complete (Q1 2026)'!F:F,"")</f>
        <v/>
      </c>
      <c r="M736" s="31" t="s">
        <v>54</v>
      </c>
      <c r="N736" s="31">
        <v>41</v>
      </c>
      <c r="O736" s="31" t="s">
        <v>1825</v>
      </c>
      <c r="P736" s="31" t="s">
        <v>1826</v>
      </c>
      <c r="Q736" s="31" t="s">
        <v>198</v>
      </c>
      <c r="S736" s="31" t="s">
        <v>1989</v>
      </c>
      <c r="T736" s="31" t="s">
        <v>15</v>
      </c>
      <c r="U736" s="31" t="s">
        <v>1719</v>
      </c>
      <c r="V736" s="31" t="s">
        <v>14</v>
      </c>
      <c r="W736" s="31" t="s">
        <v>14</v>
      </c>
      <c r="X736" s="31" t="s">
        <v>15</v>
      </c>
      <c r="Y736" s="31" t="s">
        <v>14</v>
      </c>
      <c r="Z736" s="31" t="s">
        <v>15</v>
      </c>
      <c r="AA736" s="31" t="s">
        <v>14</v>
      </c>
      <c r="AB736" s="31" t="s">
        <v>1990</v>
      </c>
    </row>
    <row r="737" spans="1:28" s="31" customFormat="1">
      <c r="A737" s="38" t="s">
        <v>48</v>
      </c>
      <c r="B737" t="s">
        <v>54</v>
      </c>
      <c r="C737" t="s">
        <v>1991</v>
      </c>
      <c r="D737" s="76"/>
      <c r="E737" s="3"/>
      <c r="F737" s="3"/>
      <c r="G737" s="3"/>
      <c r="H737" s="48"/>
      <c r="I737" s="99"/>
      <c r="J737" s="31" t="str">
        <f t="shared" si="22"/>
        <v>VegetationManagementProjectPolygon.TreeRemovalAcreageActl</v>
      </c>
      <c r="K737" s="31" t="b">
        <f t="shared" si="23"/>
        <v>1</v>
      </c>
      <c r="L737" s="101" t="str">
        <f>_xlfn.XLOOKUP(J737,'Field Complete (Q1 2026)'!H:H,'Field Complete (Q1 2026)'!F:F,"")</f>
        <v/>
      </c>
      <c r="M737" s="31" t="s">
        <v>54</v>
      </c>
      <c r="N737" s="31">
        <v>42</v>
      </c>
      <c r="O737" s="31" t="s">
        <v>1991</v>
      </c>
      <c r="P737" s="31" t="s">
        <v>1992</v>
      </c>
      <c r="Q737" s="31" t="s">
        <v>136</v>
      </c>
      <c r="S737" s="31" t="s">
        <v>1993</v>
      </c>
      <c r="T737" s="31" t="s">
        <v>15</v>
      </c>
      <c r="U737" s="31" t="s">
        <v>1719</v>
      </c>
      <c r="V737" s="31" t="s">
        <v>14</v>
      </c>
      <c r="W737" s="31" t="s">
        <v>14</v>
      </c>
      <c r="X737" s="31" t="s">
        <v>15</v>
      </c>
      <c r="Y737" s="31" t="s">
        <v>14</v>
      </c>
      <c r="Z737" s="31" t="s">
        <v>15</v>
      </c>
      <c r="AA737" s="31" t="s">
        <v>14</v>
      </c>
      <c r="AB737" s="31" t="s">
        <v>1994</v>
      </c>
    </row>
    <row r="738" spans="1:28" s="31" customFormat="1">
      <c r="A738" s="38" t="s">
        <v>48</v>
      </c>
      <c r="B738" t="s">
        <v>54</v>
      </c>
      <c r="C738" t="s">
        <v>1829</v>
      </c>
      <c r="D738" s="76"/>
      <c r="E738" s="3"/>
      <c r="F738" s="3"/>
      <c r="G738" s="3"/>
      <c r="H738" s="48"/>
      <c r="I738" s="99"/>
      <c r="J738" s="31" t="str">
        <f t="shared" si="22"/>
        <v>VegetationManagementProjectPolygon.WoodDestination</v>
      </c>
      <c r="K738" s="31" t="b">
        <f t="shared" si="23"/>
        <v>1</v>
      </c>
      <c r="L738" s="101" t="str">
        <f>_xlfn.XLOOKUP(J738,'Field Complete (Q1 2026)'!H:H,'Field Complete (Q1 2026)'!F:F,"")</f>
        <v/>
      </c>
      <c r="M738" s="31" t="s">
        <v>54</v>
      </c>
      <c r="N738" s="31">
        <v>43</v>
      </c>
      <c r="O738" s="31" t="s">
        <v>1829</v>
      </c>
      <c r="P738" s="31" t="s">
        <v>1830</v>
      </c>
      <c r="Q738" s="31" t="s">
        <v>83</v>
      </c>
      <c r="R738" s="31" t="s">
        <v>1831</v>
      </c>
      <c r="S738" s="31" t="s">
        <v>1832</v>
      </c>
      <c r="T738" s="31" t="s">
        <v>15</v>
      </c>
      <c r="U738" s="31" t="s">
        <v>1719</v>
      </c>
      <c r="V738" s="31" t="s">
        <v>14</v>
      </c>
      <c r="W738" s="31" t="s">
        <v>14</v>
      </c>
      <c r="X738" s="31" t="s">
        <v>15</v>
      </c>
      <c r="Y738" s="31" t="s">
        <v>14</v>
      </c>
      <c r="Z738" s="31" t="s">
        <v>15</v>
      </c>
      <c r="AA738" s="31" t="s">
        <v>14</v>
      </c>
      <c r="AB738" s="31" t="s">
        <v>1995</v>
      </c>
    </row>
    <row r="739" spans="1:28" s="31" customFormat="1">
      <c r="A739" s="38" t="s">
        <v>48</v>
      </c>
      <c r="B739" t="s">
        <v>54</v>
      </c>
      <c r="C739" t="s">
        <v>1834</v>
      </c>
      <c r="D739" s="76"/>
      <c r="E739" s="3"/>
      <c r="F739" s="3"/>
      <c r="G739" s="3"/>
      <c r="H739" s="48"/>
      <c r="I739" s="99"/>
      <c r="J739" s="31" t="str">
        <f t="shared" si="22"/>
        <v>VegetationManagementProjectPolygon.WoodDestinationComment</v>
      </c>
      <c r="K739" s="31" t="b">
        <f t="shared" si="23"/>
        <v>1</v>
      </c>
      <c r="L739" s="101" t="str">
        <f>_xlfn.XLOOKUP(J739,'Field Complete (Q1 2026)'!H:H,'Field Complete (Q1 2026)'!F:F,"")</f>
        <v/>
      </c>
      <c r="M739" s="31" t="s">
        <v>54</v>
      </c>
      <c r="N739" s="31">
        <v>44</v>
      </c>
      <c r="O739" s="31" t="s">
        <v>1834</v>
      </c>
      <c r="P739" s="31" t="s">
        <v>1835</v>
      </c>
      <c r="Q739" s="31" t="s">
        <v>1023</v>
      </c>
      <c r="S739" s="31" t="s">
        <v>1836</v>
      </c>
      <c r="T739" s="31" t="s">
        <v>15</v>
      </c>
      <c r="U739" s="31" t="s">
        <v>1719</v>
      </c>
      <c r="V739" s="31" t="s">
        <v>14</v>
      </c>
      <c r="W739" s="31" t="s">
        <v>14</v>
      </c>
      <c r="X739" s="31" t="s">
        <v>15</v>
      </c>
      <c r="Y739" s="31" t="s">
        <v>14</v>
      </c>
      <c r="Z739" s="31" t="s">
        <v>15</v>
      </c>
      <c r="AA739" s="31" t="s">
        <v>14</v>
      </c>
      <c r="AB739" s="31" t="s">
        <v>1996</v>
      </c>
    </row>
    <row r="740" spans="1:28" s="31" customFormat="1">
      <c r="A740" s="38" t="s">
        <v>48</v>
      </c>
      <c r="B740" t="s">
        <v>54</v>
      </c>
      <c r="C740" t="s">
        <v>400</v>
      </c>
      <c r="D740" s="76"/>
      <c r="E740" s="3"/>
      <c r="F740" s="3"/>
      <c r="G740" s="3"/>
      <c r="H740" s="48"/>
      <c r="I740" s="99"/>
      <c r="J740" s="31" t="str">
        <f t="shared" si="22"/>
        <v>VegetationManagementProjectPolygon.HFTDClass</v>
      </c>
      <c r="K740" s="31" t="b">
        <f t="shared" si="23"/>
        <v>1</v>
      </c>
      <c r="L740" s="101" t="str">
        <f>_xlfn.XLOOKUP(J740,'Field Complete (Q1 2026)'!H:H,'Field Complete (Q1 2026)'!F:F,"")</f>
        <v/>
      </c>
      <c r="M740" s="31" t="s">
        <v>54</v>
      </c>
      <c r="N740" s="31">
        <v>45</v>
      </c>
      <c r="O740" s="31" t="s">
        <v>400</v>
      </c>
      <c r="P740" s="31" t="s">
        <v>401</v>
      </c>
      <c r="Q740" s="31" t="s">
        <v>116</v>
      </c>
      <c r="R740" s="31" t="s">
        <v>1130</v>
      </c>
      <c r="S740" s="31" t="s">
        <v>1712</v>
      </c>
      <c r="T740" s="31" t="s">
        <v>15</v>
      </c>
      <c r="U740" s="31" t="s">
        <v>1719</v>
      </c>
      <c r="V740" s="31" t="s">
        <v>14</v>
      </c>
      <c r="W740" s="31" t="s">
        <v>14</v>
      </c>
      <c r="X740" s="31" t="s">
        <v>15</v>
      </c>
      <c r="Y740" s="31" t="s">
        <v>14</v>
      </c>
      <c r="Z740" s="31" t="s">
        <v>15</v>
      </c>
      <c r="AA740" s="31" t="s">
        <v>14</v>
      </c>
      <c r="AB740" s="31" t="s">
        <v>1997</v>
      </c>
    </row>
    <row r="741" spans="1:28" s="31" customFormat="1">
      <c r="A741" s="40" t="s">
        <v>48</v>
      </c>
      <c r="B741" s="13" t="s">
        <v>54</v>
      </c>
      <c r="C741" s="13" t="s">
        <v>1128</v>
      </c>
      <c r="D741" s="77"/>
      <c r="E741" s="54"/>
      <c r="F741" s="54"/>
      <c r="G741" s="54"/>
      <c r="H741" s="55"/>
      <c r="I741" s="99"/>
      <c r="J741" s="31" t="str">
        <f t="shared" si="22"/>
        <v>VegetationManagementProjectPolygon.HFTDClassComment</v>
      </c>
      <c r="K741" s="31" t="b">
        <f t="shared" si="23"/>
        <v>1</v>
      </c>
      <c r="L741" s="101" t="str">
        <f>_xlfn.XLOOKUP(J741,'Field Complete (Q1 2026)'!H:H,'Field Complete (Q1 2026)'!F:F,"")</f>
        <v/>
      </c>
      <c r="M741" s="31" t="s">
        <v>54</v>
      </c>
      <c r="N741" s="31">
        <v>46</v>
      </c>
      <c r="O741" s="31" t="s">
        <v>1128</v>
      </c>
      <c r="P741" s="31" t="s">
        <v>1129</v>
      </c>
      <c r="Q741" s="31" t="s">
        <v>83</v>
      </c>
      <c r="S741" s="31" t="s">
        <v>1714</v>
      </c>
      <c r="T741" s="31" t="s">
        <v>15</v>
      </c>
      <c r="U741" s="31" t="s">
        <v>1719</v>
      </c>
      <c r="V741" s="31" t="s">
        <v>14</v>
      </c>
      <c r="W741" s="31" t="s">
        <v>14</v>
      </c>
      <c r="X741" s="31" t="s">
        <v>15</v>
      </c>
      <c r="Y741" s="31" t="s">
        <v>14</v>
      </c>
      <c r="Z741" s="31" t="s">
        <v>15</v>
      </c>
      <c r="AA741" s="31" t="s">
        <v>14</v>
      </c>
      <c r="AB741" s="31" t="s">
        <v>1998</v>
      </c>
    </row>
    <row r="742" spans="1:28" s="31" customFormat="1">
      <c r="A742" s="62" t="s">
        <v>1999</v>
      </c>
      <c r="B742" s="18" t="s">
        <v>66</v>
      </c>
      <c r="C742" s="18" t="s">
        <v>2000</v>
      </c>
      <c r="D742" s="75"/>
      <c r="E742" s="52"/>
      <c r="F742" s="52"/>
      <c r="G742" s="52"/>
      <c r="H742" s="53"/>
      <c r="I742" s="99"/>
      <c r="J742" s="31" t="str">
        <f t="shared" si="22"/>
        <v>InitiativePhotoLog.PhotoID</v>
      </c>
      <c r="K742" s="31" t="b">
        <f t="shared" si="23"/>
        <v>1</v>
      </c>
      <c r="L742" s="101">
        <f>_xlfn.XLOOKUP(J742,'Field Complete (Q1 2026)'!H:H,'Field Complete (Q1 2026)'!F:F,"")</f>
        <v>1</v>
      </c>
      <c r="M742" s="31" t="s">
        <v>66</v>
      </c>
      <c r="N742" s="31">
        <v>1</v>
      </c>
      <c r="O742" s="31" t="s">
        <v>2000</v>
      </c>
      <c r="P742" s="31" t="s">
        <v>2001</v>
      </c>
      <c r="Q742" s="31" t="s">
        <v>1023</v>
      </c>
      <c r="S742" s="31" t="s">
        <v>2002</v>
      </c>
      <c r="T742" s="31" t="s">
        <v>13</v>
      </c>
      <c r="U742" s="31" t="s">
        <v>2003</v>
      </c>
      <c r="V742" s="31" t="s">
        <v>2004</v>
      </c>
      <c r="W742" s="31" t="s">
        <v>2005</v>
      </c>
      <c r="X742" s="31" t="s">
        <v>2006</v>
      </c>
      <c r="Y742" s="31" t="s">
        <v>95</v>
      </c>
      <c r="Z742" s="31" t="s">
        <v>13</v>
      </c>
      <c r="AB742" s="31" t="s">
        <v>2007</v>
      </c>
    </row>
    <row r="743" spans="1:28" s="31" customFormat="1">
      <c r="A743" s="63" t="s">
        <v>1999</v>
      </c>
      <c r="B743" s="29" t="s">
        <v>66</v>
      </c>
      <c r="C743" s="29" t="s">
        <v>98</v>
      </c>
      <c r="D743" s="76"/>
      <c r="E743" s="3"/>
      <c r="F743" s="3"/>
      <c r="G743" s="3"/>
      <c r="H743" s="48"/>
      <c r="I743" s="99"/>
      <c r="J743" s="31" t="str">
        <f t="shared" si="22"/>
        <v>InitiativePhotoLog.UtilityID</v>
      </c>
      <c r="K743" s="31" t="b">
        <f t="shared" si="23"/>
        <v>1</v>
      </c>
      <c r="L743" s="101">
        <f>_xlfn.XLOOKUP(J743,'Field Complete (Q1 2026)'!H:H,'Field Complete (Q1 2026)'!F:F,"")</f>
        <v>1</v>
      </c>
      <c r="M743" s="31" t="s">
        <v>66</v>
      </c>
      <c r="N743" s="31">
        <v>2</v>
      </c>
      <c r="O743" s="31" t="s">
        <v>98</v>
      </c>
      <c r="P743" s="31" t="s">
        <v>99</v>
      </c>
      <c r="Q743" s="31" t="s">
        <v>100</v>
      </c>
      <c r="R743" s="31" t="s">
        <v>101</v>
      </c>
      <c r="S743" s="31" t="s">
        <v>102</v>
      </c>
      <c r="T743" s="31" t="s">
        <v>13</v>
      </c>
      <c r="U743" s="31" t="s">
        <v>14</v>
      </c>
      <c r="V743" s="31" t="s">
        <v>14</v>
      </c>
      <c r="W743" s="31" t="s">
        <v>14</v>
      </c>
      <c r="X743" s="31" t="s">
        <v>15</v>
      </c>
      <c r="Y743" s="31" t="s">
        <v>95</v>
      </c>
      <c r="Z743" s="31" t="s">
        <v>13</v>
      </c>
      <c r="AB743" s="31" t="s">
        <v>2008</v>
      </c>
    </row>
    <row r="744" spans="1:28" s="31" customFormat="1">
      <c r="A744" s="63" t="s">
        <v>1999</v>
      </c>
      <c r="B744" s="29" t="s">
        <v>66</v>
      </c>
      <c r="C744" s="29" t="s">
        <v>2009</v>
      </c>
      <c r="D744" s="76"/>
      <c r="E744" s="3"/>
      <c r="F744" s="3"/>
      <c r="G744" s="3"/>
      <c r="H744" s="48"/>
      <c r="I744" s="99"/>
      <c r="J744" s="31" t="str">
        <f t="shared" si="22"/>
        <v>InitiativePhotoLog.IsBeforeAfter</v>
      </c>
      <c r="K744" s="31" t="b">
        <f t="shared" si="23"/>
        <v>1</v>
      </c>
      <c r="L744" s="101">
        <f>_xlfn.XLOOKUP(J744,'Field Complete (Q1 2026)'!H:H,'Field Complete (Q1 2026)'!F:F,"")</f>
        <v>1</v>
      </c>
      <c r="M744" s="31" t="s">
        <v>66</v>
      </c>
      <c r="N744" s="31">
        <v>3</v>
      </c>
      <c r="O744" s="31" t="s">
        <v>2009</v>
      </c>
      <c r="P744" s="31" t="s">
        <v>2010</v>
      </c>
      <c r="Q744" s="31" t="s">
        <v>100</v>
      </c>
      <c r="S744" s="31" t="s">
        <v>2011</v>
      </c>
      <c r="T744" s="31" t="s">
        <v>168</v>
      </c>
      <c r="U744" s="31" t="s">
        <v>2012</v>
      </c>
      <c r="V744" s="31" t="s">
        <v>2013</v>
      </c>
      <c r="W744" s="31" t="s">
        <v>2013</v>
      </c>
      <c r="X744" s="31" t="s">
        <v>15</v>
      </c>
      <c r="Y744" s="31" t="s">
        <v>95</v>
      </c>
      <c r="Z744" s="31" t="s">
        <v>13</v>
      </c>
      <c r="AB744" s="31" t="s">
        <v>2014</v>
      </c>
    </row>
    <row r="745" spans="1:28" s="31" customFormat="1">
      <c r="A745" s="63" t="s">
        <v>1999</v>
      </c>
      <c r="B745" s="29" t="s">
        <v>66</v>
      </c>
      <c r="C745" s="29" t="s">
        <v>1381</v>
      </c>
      <c r="D745" s="76"/>
      <c r="E745" s="3"/>
      <c r="F745" s="3"/>
      <c r="G745" s="3"/>
      <c r="H745" s="48"/>
      <c r="I745" s="99"/>
      <c r="J745" s="31" t="str">
        <f t="shared" si="22"/>
        <v>InitiativePhotoLog.InitiativeID</v>
      </c>
      <c r="K745" s="31" t="b">
        <f t="shared" si="23"/>
        <v>1</v>
      </c>
      <c r="L745" s="101">
        <f>_xlfn.XLOOKUP(J745,'Field Complete (Q1 2026)'!H:H,'Field Complete (Q1 2026)'!F:F,"")</f>
        <v>1</v>
      </c>
      <c r="M745" s="31" t="s">
        <v>66</v>
      </c>
      <c r="N745" s="31">
        <v>4</v>
      </c>
      <c r="O745" s="31" t="s">
        <v>1381</v>
      </c>
      <c r="P745" s="31" t="s">
        <v>1382</v>
      </c>
      <c r="Q745" s="31" t="s">
        <v>83</v>
      </c>
      <c r="S745" s="31" t="s">
        <v>2015</v>
      </c>
      <c r="T745" s="31" t="s">
        <v>13</v>
      </c>
      <c r="U745" s="31" t="s">
        <v>14</v>
      </c>
      <c r="V745" s="31" t="s">
        <v>14</v>
      </c>
      <c r="W745" s="31" t="s">
        <v>14</v>
      </c>
      <c r="X745" s="31" t="s">
        <v>2006</v>
      </c>
      <c r="Y745" s="31" t="s">
        <v>95</v>
      </c>
      <c r="Z745" s="31" t="s">
        <v>13</v>
      </c>
      <c r="AB745" s="31" t="s">
        <v>2016</v>
      </c>
    </row>
    <row r="746" spans="1:28" s="31" customFormat="1">
      <c r="A746" s="64" t="s">
        <v>1999</v>
      </c>
      <c r="B746" s="19" t="s">
        <v>66</v>
      </c>
      <c r="C746" s="19" t="s">
        <v>1375</v>
      </c>
      <c r="D746" s="77"/>
      <c r="E746" s="54"/>
      <c r="F746" s="54"/>
      <c r="G746" s="54"/>
      <c r="H746" s="55"/>
      <c r="I746" s="99"/>
      <c r="J746" s="31" t="str">
        <f t="shared" si="22"/>
        <v>InitiativePhotoLog.InitiativeFeature</v>
      </c>
      <c r="K746" s="31" t="b">
        <f t="shared" si="23"/>
        <v>1</v>
      </c>
      <c r="L746" s="101">
        <f>_xlfn.XLOOKUP(J746,'Field Complete (Q1 2026)'!H:H,'Field Complete (Q1 2026)'!F:F,"")</f>
        <v>1</v>
      </c>
      <c r="M746" s="31" t="s">
        <v>66</v>
      </c>
      <c r="N746" s="31">
        <v>5</v>
      </c>
      <c r="O746" s="31" t="s">
        <v>1375</v>
      </c>
      <c r="P746" s="31" t="s">
        <v>1376</v>
      </c>
      <c r="Q746" s="31" t="s">
        <v>1377</v>
      </c>
      <c r="R746" s="31" t="s">
        <v>2017</v>
      </c>
      <c r="S746" s="31" t="s">
        <v>2018</v>
      </c>
      <c r="T746" s="31" t="s">
        <v>13</v>
      </c>
      <c r="U746" s="31" t="s">
        <v>14</v>
      </c>
      <c r="V746" s="31" t="s">
        <v>14</v>
      </c>
      <c r="W746" s="31" t="s">
        <v>14</v>
      </c>
      <c r="X746" s="31" t="s">
        <v>15</v>
      </c>
      <c r="Y746" s="31" t="s">
        <v>95</v>
      </c>
      <c r="Z746" s="31" t="s">
        <v>13</v>
      </c>
      <c r="AB746" s="31" t="s">
        <v>2019</v>
      </c>
    </row>
    <row r="747" spans="1:28" s="31" customFormat="1">
      <c r="A747" s="35" t="s">
        <v>67</v>
      </c>
      <c r="B747" s="12" t="s">
        <v>72</v>
      </c>
      <c r="C747" s="12" t="s">
        <v>2020</v>
      </c>
      <c r="D747" s="75"/>
      <c r="E747" s="52"/>
      <c r="F747" s="52"/>
      <c r="G747" s="52"/>
      <c r="H747" s="53"/>
      <c r="I747" s="99"/>
      <c r="J747" s="31" t="str">
        <f t="shared" si="22"/>
        <v>AdministrativeArea.AdminID</v>
      </c>
      <c r="K747" s="31" t="b">
        <f t="shared" si="23"/>
        <v>1</v>
      </c>
      <c r="L747" s="101" t="str">
        <f>_xlfn.XLOOKUP(J747,'Field Complete (Q1 2026)'!H:H,'Field Complete (Q1 2026)'!F:F,"")</f>
        <v/>
      </c>
      <c r="M747" s="31" t="s">
        <v>72</v>
      </c>
      <c r="N747" s="31">
        <v>1</v>
      </c>
      <c r="O747" s="31" t="s">
        <v>2020</v>
      </c>
      <c r="P747" s="31" t="s">
        <v>2021</v>
      </c>
      <c r="Q747" s="31" t="s">
        <v>83</v>
      </c>
      <c r="S747" s="31" t="s">
        <v>2022</v>
      </c>
      <c r="T747" s="31" t="s">
        <v>13</v>
      </c>
      <c r="U747" s="31" t="s">
        <v>14</v>
      </c>
      <c r="V747" s="31" t="s">
        <v>14</v>
      </c>
      <c r="W747" s="31" t="s">
        <v>14</v>
      </c>
      <c r="X747" s="31" t="s">
        <v>15</v>
      </c>
      <c r="Y747" s="31" t="s">
        <v>95</v>
      </c>
      <c r="Z747" s="31" t="s">
        <v>13</v>
      </c>
      <c r="AB747" s="31" t="s">
        <v>2023</v>
      </c>
    </row>
    <row r="748" spans="1:28">
      <c r="A748" s="38" t="s">
        <v>67</v>
      </c>
      <c r="B748" t="s">
        <v>72</v>
      </c>
      <c r="C748" t="s">
        <v>98</v>
      </c>
      <c r="D748" s="76"/>
      <c r="H748" s="48"/>
      <c r="J748" s="31" t="str">
        <f t="shared" si="22"/>
        <v>AdministrativeArea.UtilityID</v>
      </c>
      <c r="K748" s="31" t="b">
        <f t="shared" si="23"/>
        <v>1</v>
      </c>
      <c r="L748" s="101" t="str">
        <f>_xlfn.XLOOKUP(J748,'Field Complete (Q1 2026)'!H:H,'Field Complete (Q1 2026)'!F:F,"")</f>
        <v/>
      </c>
      <c r="M748" s="31" t="s">
        <v>72</v>
      </c>
      <c r="N748" s="31">
        <v>2</v>
      </c>
      <c r="O748" s="31" t="s">
        <v>98</v>
      </c>
      <c r="P748" s="31" t="s">
        <v>99</v>
      </c>
      <c r="Q748" s="31" t="s">
        <v>100</v>
      </c>
      <c r="R748" s="31" t="s">
        <v>101</v>
      </c>
      <c r="S748" s="31" t="s">
        <v>102</v>
      </c>
      <c r="T748" s="31" t="s">
        <v>13</v>
      </c>
      <c r="U748" s="31" t="s">
        <v>14</v>
      </c>
      <c r="V748" s="31" t="s">
        <v>14</v>
      </c>
      <c r="W748" s="31" t="s">
        <v>14</v>
      </c>
      <c r="X748" s="31" t="s">
        <v>15</v>
      </c>
      <c r="Y748" s="31" t="s">
        <v>95</v>
      </c>
      <c r="Z748" s="31" t="s">
        <v>13</v>
      </c>
      <c r="AA748" s="31"/>
      <c r="AB748" s="31" t="s">
        <v>2024</v>
      </c>
    </row>
    <row r="749" spans="1:28">
      <c r="A749" s="38" t="s">
        <v>67</v>
      </c>
      <c r="B749" t="s">
        <v>72</v>
      </c>
      <c r="C749" t="s">
        <v>2025</v>
      </c>
      <c r="D749" s="76"/>
      <c r="H749" s="48"/>
      <c r="J749" s="31" t="str">
        <f t="shared" si="22"/>
        <v>AdministrativeArea.AreaType</v>
      </c>
      <c r="K749" s="31" t="b">
        <f t="shared" si="23"/>
        <v>1</v>
      </c>
      <c r="L749" s="101" t="str">
        <f>_xlfn.XLOOKUP(J749,'Field Complete (Q1 2026)'!H:H,'Field Complete (Q1 2026)'!F:F,"")</f>
        <v/>
      </c>
      <c r="M749" s="31" t="s">
        <v>72</v>
      </c>
      <c r="N749" s="31">
        <v>3</v>
      </c>
      <c r="O749" s="31" t="s">
        <v>2025</v>
      </c>
      <c r="P749" s="31" t="s">
        <v>2026</v>
      </c>
      <c r="Q749" s="31" t="s">
        <v>83</v>
      </c>
      <c r="R749" s="31"/>
      <c r="S749" s="31" t="s">
        <v>2027</v>
      </c>
      <c r="T749" s="31" t="s">
        <v>13</v>
      </c>
      <c r="U749" s="31" t="s">
        <v>14</v>
      </c>
      <c r="V749" s="31" t="s">
        <v>14</v>
      </c>
      <c r="W749" s="31" t="s">
        <v>14</v>
      </c>
      <c r="X749" s="31" t="s">
        <v>15</v>
      </c>
      <c r="Y749" s="31" t="s">
        <v>95</v>
      </c>
      <c r="Z749" s="31" t="s">
        <v>13</v>
      </c>
      <c r="AA749" s="31" t="s">
        <v>2028</v>
      </c>
      <c r="AB749" s="31" t="s">
        <v>2029</v>
      </c>
    </row>
    <row r="750" spans="1:28">
      <c r="A750" s="38" t="s">
        <v>67</v>
      </c>
      <c r="B750" t="s">
        <v>72</v>
      </c>
      <c r="C750" t="s">
        <v>2030</v>
      </c>
      <c r="D750" s="76"/>
      <c r="H750" s="48"/>
      <c r="J750" s="31" t="str">
        <f t="shared" si="22"/>
        <v>AdministrativeArea.SubareaType</v>
      </c>
      <c r="K750" s="31" t="b">
        <f t="shared" si="23"/>
        <v>1</v>
      </c>
      <c r="L750" s="101" t="str">
        <f>_xlfn.XLOOKUP(J750,'Field Complete (Q1 2026)'!H:H,'Field Complete (Q1 2026)'!F:F,"")</f>
        <v/>
      </c>
      <c r="M750" s="31" t="s">
        <v>72</v>
      </c>
      <c r="N750" s="31">
        <v>4</v>
      </c>
      <c r="O750" s="31" t="s">
        <v>2030</v>
      </c>
      <c r="P750" s="31" t="s">
        <v>2031</v>
      </c>
      <c r="Q750" s="31" t="s">
        <v>83</v>
      </c>
      <c r="R750" s="31" t="s">
        <v>2032</v>
      </c>
      <c r="S750" s="31" t="s">
        <v>2033</v>
      </c>
      <c r="T750" s="31" t="s">
        <v>13</v>
      </c>
      <c r="U750" s="31" t="s">
        <v>14</v>
      </c>
      <c r="V750" s="31" t="s">
        <v>14</v>
      </c>
      <c r="W750" s="31" t="s">
        <v>14</v>
      </c>
      <c r="X750" s="31" t="s">
        <v>15</v>
      </c>
      <c r="Y750" s="31" t="s">
        <v>95</v>
      </c>
      <c r="Z750" s="31" t="s">
        <v>13</v>
      </c>
      <c r="AA750" s="31"/>
      <c r="AB750" s="31" t="s">
        <v>2034</v>
      </c>
    </row>
    <row r="751" spans="1:28">
      <c r="A751" s="38" t="s">
        <v>67</v>
      </c>
      <c r="B751" t="s">
        <v>72</v>
      </c>
      <c r="C751" t="s">
        <v>2035</v>
      </c>
      <c r="D751" s="76"/>
      <c r="H751" s="48"/>
      <c r="J751" s="31" t="str">
        <f t="shared" si="22"/>
        <v>AdministrativeArea.SubareaTypeComment</v>
      </c>
      <c r="K751" s="31" t="b">
        <f t="shared" si="23"/>
        <v>1</v>
      </c>
      <c r="L751" s="101" t="str">
        <f>_xlfn.XLOOKUP(J751,'Field Complete (Q1 2026)'!H:H,'Field Complete (Q1 2026)'!F:F,"")</f>
        <v/>
      </c>
      <c r="M751" s="31" t="s">
        <v>72</v>
      </c>
      <c r="N751" s="31">
        <v>5</v>
      </c>
      <c r="O751" s="31" t="s">
        <v>2035</v>
      </c>
      <c r="P751" s="31" t="s">
        <v>2036</v>
      </c>
      <c r="Q751" s="31" t="s">
        <v>83</v>
      </c>
      <c r="R751" s="31"/>
      <c r="S751" s="31" t="s">
        <v>2037</v>
      </c>
      <c r="T751" s="31" t="s">
        <v>15</v>
      </c>
      <c r="U751" s="31" t="s">
        <v>14</v>
      </c>
      <c r="V751" s="31" t="s">
        <v>14</v>
      </c>
      <c r="W751" s="31" t="s">
        <v>14</v>
      </c>
      <c r="X751" s="31" t="s">
        <v>15</v>
      </c>
      <c r="Y751" s="31" t="s">
        <v>87</v>
      </c>
      <c r="Z751" s="31" t="s">
        <v>13</v>
      </c>
      <c r="AA751" s="31"/>
      <c r="AB751" s="31" t="s">
        <v>2038</v>
      </c>
    </row>
    <row r="752" spans="1:28">
      <c r="A752" s="40" t="s">
        <v>67</v>
      </c>
      <c r="B752" s="13" t="s">
        <v>72</v>
      </c>
      <c r="C752" s="13" t="s">
        <v>2039</v>
      </c>
      <c r="D752" s="77"/>
      <c r="E752" s="54"/>
      <c r="F752" s="54"/>
      <c r="G752" s="54"/>
      <c r="H752" s="55"/>
      <c r="J752" s="31" t="str">
        <f t="shared" si="22"/>
        <v>AdministrativeArea.Name</v>
      </c>
      <c r="K752" s="31" t="b">
        <f t="shared" si="23"/>
        <v>1</v>
      </c>
      <c r="L752" s="101" t="str">
        <f>_xlfn.XLOOKUP(J752,'Field Complete (Q1 2026)'!H:H,'Field Complete (Q1 2026)'!F:F,"")</f>
        <v/>
      </c>
      <c r="M752" s="31" t="s">
        <v>72</v>
      </c>
      <c r="N752" s="31">
        <v>6</v>
      </c>
      <c r="O752" s="31" t="s">
        <v>2039</v>
      </c>
      <c r="P752" s="31" t="s">
        <v>2039</v>
      </c>
      <c r="Q752" s="31" t="s">
        <v>1023</v>
      </c>
      <c r="R752" s="31"/>
      <c r="S752" s="31" t="s">
        <v>2040</v>
      </c>
      <c r="T752" s="31" t="s">
        <v>13</v>
      </c>
      <c r="U752" s="31" t="s">
        <v>2041</v>
      </c>
      <c r="V752" s="31" t="s">
        <v>14</v>
      </c>
      <c r="W752" s="31" t="s">
        <v>14</v>
      </c>
      <c r="X752" s="31" t="s">
        <v>15</v>
      </c>
      <c r="Y752" s="31" t="s">
        <v>95</v>
      </c>
      <c r="Z752" s="31" t="s">
        <v>13</v>
      </c>
      <c r="AA752" s="31"/>
      <c r="AB752" s="31" t="s">
        <v>2042</v>
      </c>
    </row>
    <row r="753" spans="1:28">
      <c r="A753" s="59" t="s">
        <v>67</v>
      </c>
      <c r="B753" s="20" t="s">
        <v>69</v>
      </c>
      <c r="C753" s="20" t="s">
        <v>2043</v>
      </c>
      <c r="D753" s="75"/>
      <c r="E753" s="52"/>
      <c r="F753" s="52"/>
      <c r="G753" s="52"/>
      <c r="H753" s="53"/>
      <c r="J753" s="31" t="str">
        <f t="shared" si="22"/>
        <v>CriticalFacility.FacilityID</v>
      </c>
      <c r="K753" s="31" t="b">
        <f t="shared" si="23"/>
        <v>1</v>
      </c>
      <c r="L753" s="101">
        <f>_xlfn.XLOOKUP(J753,'Field Complete (Q1 2026)'!H:H,'Field Complete (Q1 2026)'!F:F,"")</f>
        <v>1</v>
      </c>
      <c r="M753" s="31" t="s">
        <v>69</v>
      </c>
      <c r="N753" s="31">
        <v>1</v>
      </c>
      <c r="O753" s="31" t="s">
        <v>2043</v>
      </c>
      <c r="P753" s="31" t="s">
        <v>2044</v>
      </c>
      <c r="Q753" s="31" t="s">
        <v>83</v>
      </c>
      <c r="R753" s="31"/>
      <c r="S753" s="31" t="s">
        <v>2045</v>
      </c>
      <c r="T753" s="31" t="s">
        <v>13</v>
      </c>
      <c r="U753" s="31" t="s">
        <v>14</v>
      </c>
      <c r="V753" s="31" t="s">
        <v>14</v>
      </c>
      <c r="W753" s="31" t="s">
        <v>14</v>
      </c>
      <c r="X753" s="31" t="s">
        <v>2046</v>
      </c>
      <c r="Y753" s="31" t="s">
        <v>95</v>
      </c>
      <c r="Z753" s="31" t="s">
        <v>13</v>
      </c>
      <c r="AA753" s="31" t="s">
        <v>2047</v>
      </c>
      <c r="AB753" s="31" t="s">
        <v>2048</v>
      </c>
    </row>
    <row r="754" spans="1:28">
      <c r="A754" s="60" t="s">
        <v>67</v>
      </c>
      <c r="B754" s="32" t="s">
        <v>69</v>
      </c>
      <c r="C754" s="32" t="s">
        <v>98</v>
      </c>
      <c r="D754" s="76"/>
      <c r="H754" s="48"/>
      <c r="J754" s="31" t="str">
        <f t="shared" si="22"/>
        <v>CriticalFacility.UtilityID</v>
      </c>
      <c r="K754" s="31" t="b">
        <f t="shared" si="23"/>
        <v>1</v>
      </c>
      <c r="L754" s="101">
        <f>_xlfn.XLOOKUP(J754,'Field Complete (Q1 2026)'!H:H,'Field Complete (Q1 2026)'!F:F,"")</f>
        <v>1</v>
      </c>
      <c r="M754" s="31" t="s">
        <v>69</v>
      </c>
      <c r="N754" s="31">
        <v>2</v>
      </c>
      <c r="O754" s="31" t="s">
        <v>98</v>
      </c>
      <c r="P754" s="31" t="s">
        <v>99</v>
      </c>
      <c r="Q754" s="31" t="s">
        <v>100</v>
      </c>
      <c r="R754" s="31" t="s">
        <v>101</v>
      </c>
      <c r="S754" s="31" t="s">
        <v>102</v>
      </c>
      <c r="T754" s="31" t="s">
        <v>13</v>
      </c>
      <c r="U754" s="31" t="s">
        <v>14</v>
      </c>
      <c r="V754" s="31" t="s">
        <v>14</v>
      </c>
      <c r="W754" s="31" t="s">
        <v>14</v>
      </c>
      <c r="X754" s="31" t="s">
        <v>15</v>
      </c>
      <c r="Y754" s="31" t="s">
        <v>95</v>
      </c>
      <c r="Z754" s="31" t="s">
        <v>13</v>
      </c>
      <c r="AA754" s="31"/>
      <c r="AB754" s="31" t="s">
        <v>2049</v>
      </c>
    </row>
    <row r="755" spans="1:28">
      <c r="A755" s="60" t="s">
        <v>67</v>
      </c>
      <c r="B755" s="32" t="s">
        <v>69</v>
      </c>
      <c r="C755" s="32" t="s">
        <v>2050</v>
      </c>
      <c r="D755" s="76"/>
      <c r="H755" s="48"/>
      <c r="J755" s="31" t="str">
        <f t="shared" si="22"/>
        <v>CriticalFacility.FacilityName</v>
      </c>
      <c r="K755" s="31" t="b">
        <f t="shared" si="23"/>
        <v>1</v>
      </c>
      <c r="L755" s="101">
        <f>_xlfn.XLOOKUP(J755,'Field Complete (Q1 2026)'!H:H,'Field Complete (Q1 2026)'!F:F,"")</f>
        <v>1</v>
      </c>
      <c r="M755" s="31" t="s">
        <v>69</v>
      </c>
      <c r="N755" s="31">
        <v>3</v>
      </c>
      <c r="O755" s="31" t="s">
        <v>2050</v>
      </c>
      <c r="P755" s="31" t="s">
        <v>2051</v>
      </c>
      <c r="Q755" s="31" t="s">
        <v>1023</v>
      </c>
      <c r="R755" s="31"/>
      <c r="S755" s="31" t="s">
        <v>2052</v>
      </c>
      <c r="T755" s="31" t="s">
        <v>13</v>
      </c>
      <c r="U755" s="31" t="s">
        <v>14</v>
      </c>
      <c r="V755" s="31" t="s">
        <v>14</v>
      </c>
      <c r="W755" s="31" t="s">
        <v>14</v>
      </c>
      <c r="X755" s="31" t="s">
        <v>2046</v>
      </c>
      <c r="Y755" s="31" t="s">
        <v>95</v>
      </c>
      <c r="Z755" s="31" t="s">
        <v>13</v>
      </c>
      <c r="AA755" s="31" t="s">
        <v>2053</v>
      </c>
      <c r="AB755" s="31" t="s">
        <v>2054</v>
      </c>
    </row>
    <row r="756" spans="1:28">
      <c r="A756" s="60" t="s">
        <v>67</v>
      </c>
      <c r="B756" s="32" t="s">
        <v>69</v>
      </c>
      <c r="C756" s="32" t="s">
        <v>2055</v>
      </c>
      <c r="D756" s="76"/>
      <c r="H756" s="48"/>
      <c r="J756" s="31" t="str">
        <f t="shared" si="22"/>
        <v>CriticalFacility.FacilityCategory</v>
      </c>
      <c r="K756" s="31" t="b">
        <f t="shared" si="23"/>
        <v>1</v>
      </c>
      <c r="L756" s="101">
        <f>_xlfn.XLOOKUP(J756,'Field Complete (Q1 2026)'!H:H,'Field Complete (Q1 2026)'!F:F,"")</f>
        <v>0.98229999999999995</v>
      </c>
      <c r="M756" s="31" t="s">
        <v>69</v>
      </c>
      <c r="N756" s="31">
        <v>4</v>
      </c>
      <c r="O756" s="31" t="s">
        <v>2055</v>
      </c>
      <c r="P756" s="31" t="s">
        <v>2056</v>
      </c>
      <c r="Q756" s="31" t="s">
        <v>116</v>
      </c>
      <c r="R756" s="31" t="s">
        <v>2057</v>
      </c>
      <c r="S756" s="31" t="s">
        <v>2058</v>
      </c>
      <c r="T756" s="31" t="s">
        <v>168</v>
      </c>
      <c r="U756" s="31" t="s">
        <v>14</v>
      </c>
      <c r="V756" s="31" t="s">
        <v>14</v>
      </c>
      <c r="W756" s="31" t="s">
        <v>14</v>
      </c>
      <c r="X756" s="31" t="s">
        <v>2046</v>
      </c>
      <c r="Y756" s="31" t="s">
        <v>95</v>
      </c>
      <c r="Z756" s="31" t="s">
        <v>13</v>
      </c>
      <c r="AA756" s="31" t="s">
        <v>2059</v>
      </c>
      <c r="AB756" s="31" t="s">
        <v>2060</v>
      </c>
    </row>
    <row r="757" spans="1:28">
      <c r="A757" s="60" t="s">
        <v>67</v>
      </c>
      <c r="B757" s="32" t="s">
        <v>69</v>
      </c>
      <c r="C757" s="32" t="s">
        <v>2061</v>
      </c>
      <c r="D757" s="76"/>
      <c r="H757" s="48"/>
      <c r="J757" s="31" t="str">
        <f t="shared" si="22"/>
        <v>CriticalFacility.FacilityCategoryComment</v>
      </c>
      <c r="K757" s="31" t="b">
        <f t="shared" si="23"/>
        <v>1</v>
      </c>
      <c r="L757" s="101">
        <f>_xlfn.XLOOKUP(J757,'Field Complete (Q1 2026)'!H:H,'Field Complete (Q1 2026)'!F:F,"")</f>
        <v>8.5300000000000001E-2</v>
      </c>
      <c r="M757" s="31" t="s">
        <v>69</v>
      </c>
      <c r="N757" s="31">
        <v>5</v>
      </c>
      <c r="O757" s="31" t="s">
        <v>2061</v>
      </c>
      <c r="P757" s="31" t="s">
        <v>2062</v>
      </c>
      <c r="Q757" s="31" t="s">
        <v>116</v>
      </c>
      <c r="R757" s="31"/>
      <c r="S757" s="31" t="s">
        <v>2063</v>
      </c>
      <c r="T757" s="31" t="s">
        <v>13</v>
      </c>
      <c r="U757" s="31" t="s">
        <v>14</v>
      </c>
      <c r="V757" s="31" t="s">
        <v>14</v>
      </c>
      <c r="W757" s="31" t="s">
        <v>14</v>
      </c>
      <c r="X757" s="31" t="s">
        <v>2046</v>
      </c>
      <c r="Y757" s="31" t="s">
        <v>87</v>
      </c>
      <c r="Z757" s="31" t="s">
        <v>13</v>
      </c>
      <c r="AA757" s="31"/>
      <c r="AB757" s="31" t="s">
        <v>2064</v>
      </c>
    </row>
    <row r="758" spans="1:28">
      <c r="A758" s="60" t="s">
        <v>67</v>
      </c>
      <c r="B758" s="32" t="s">
        <v>69</v>
      </c>
      <c r="C758" s="32" t="s">
        <v>2065</v>
      </c>
      <c r="D758" s="76"/>
      <c r="H758" s="48"/>
      <c r="J758" s="31" t="str">
        <f t="shared" si="22"/>
        <v>CriticalFacility.FacilityDescription</v>
      </c>
      <c r="K758" s="31" t="b">
        <f t="shared" si="23"/>
        <v>1</v>
      </c>
      <c r="L758" s="101">
        <f>_xlfn.XLOOKUP(J758,'Field Complete (Q1 2026)'!H:H,'Field Complete (Q1 2026)'!F:F,"")</f>
        <v>1</v>
      </c>
      <c r="M758" s="31" t="s">
        <v>69</v>
      </c>
      <c r="N758" s="31">
        <v>6</v>
      </c>
      <c r="O758" s="31" t="s">
        <v>2065</v>
      </c>
      <c r="P758" s="31" t="s">
        <v>2066</v>
      </c>
      <c r="Q758" s="31" t="s">
        <v>83</v>
      </c>
      <c r="R758" s="31"/>
      <c r="S758" s="31" t="s">
        <v>2067</v>
      </c>
      <c r="T758" s="31" t="s">
        <v>13</v>
      </c>
      <c r="U758" s="31" t="s">
        <v>14</v>
      </c>
      <c r="V758" s="31" t="s">
        <v>14</v>
      </c>
      <c r="W758" s="31" t="s">
        <v>14</v>
      </c>
      <c r="X758" s="31" t="s">
        <v>2046</v>
      </c>
      <c r="Y758" s="31" t="s">
        <v>95</v>
      </c>
      <c r="Z758" s="31" t="s">
        <v>13</v>
      </c>
      <c r="AA758" s="31"/>
      <c r="AB758" s="31" t="s">
        <v>2068</v>
      </c>
    </row>
    <row r="759" spans="1:28">
      <c r="A759" s="60" t="s">
        <v>67</v>
      </c>
      <c r="B759" s="32" t="s">
        <v>69</v>
      </c>
      <c r="C759" s="32" t="s">
        <v>81</v>
      </c>
      <c r="D759" s="76"/>
      <c r="H759" s="48"/>
      <c r="J759" s="31" t="str">
        <f t="shared" si="22"/>
        <v>CriticalFacility.SegmentID</v>
      </c>
      <c r="K759" s="31" t="b">
        <f t="shared" si="23"/>
        <v>1</v>
      </c>
      <c r="L759" s="101">
        <f>_xlfn.XLOOKUP(J759,'Field Complete (Q1 2026)'!H:H,'Field Complete (Q1 2026)'!F:F,"")</f>
        <v>0</v>
      </c>
      <c r="M759" s="31" t="s">
        <v>69</v>
      </c>
      <c r="N759" s="31">
        <v>7</v>
      </c>
      <c r="O759" s="31" t="s">
        <v>81</v>
      </c>
      <c r="P759" s="31" t="s">
        <v>82</v>
      </c>
      <c r="Q759" s="31" t="s">
        <v>83</v>
      </c>
      <c r="R759" s="31"/>
      <c r="S759" s="31" t="s">
        <v>2069</v>
      </c>
      <c r="T759" s="31" t="s">
        <v>15</v>
      </c>
      <c r="U759" s="31" t="s">
        <v>14</v>
      </c>
      <c r="V759" s="31" t="s">
        <v>14</v>
      </c>
      <c r="W759" s="31" t="s">
        <v>14</v>
      </c>
      <c r="X759" s="31" t="s">
        <v>2046</v>
      </c>
      <c r="Y759" s="31" t="s">
        <v>87</v>
      </c>
      <c r="Z759" s="31" t="s">
        <v>13</v>
      </c>
      <c r="AA759" s="31"/>
      <c r="AB759" s="31" t="s">
        <v>2070</v>
      </c>
    </row>
    <row r="760" spans="1:28">
      <c r="A760" s="60" t="s">
        <v>67</v>
      </c>
      <c r="B760" s="32" t="s">
        <v>69</v>
      </c>
      <c r="C760" s="32" t="s">
        <v>89</v>
      </c>
      <c r="D760" s="76"/>
      <c r="H760" s="48"/>
      <c r="J760" s="31" t="str">
        <f t="shared" si="22"/>
        <v>CriticalFacility.CircuitID</v>
      </c>
      <c r="K760" s="31" t="b">
        <f t="shared" si="23"/>
        <v>1</v>
      </c>
      <c r="L760" s="101">
        <f>_xlfn.XLOOKUP(J760,'Field Complete (Q1 2026)'!H:H,'Field Complete (Q1 2026)'!F:F,"")</f>
        <v>0.99980000000000002</v>
      </c>
      <c r="M760" s="31" t="s">
        <v>69</v>
      </c>
      <c r="N760" s="31">
        <v>8</v>
      </c>
      <c r="O760" s="31" t="s">
        <v>89</v>
      </c>
      <c r="P760" s="31" t="s">
        <v>90</v>
      </c>
      <c r="Q760" s="31" t="s">
        <v>83</v>
      </c>
      <c r="R760" s="31"/>
      <c r="S760" s="31" t="s">
        <v>2071</v>
      </c>
      <c r="T760" s="31" t="s">
        <v>168</v>
      </c>
      <c r="U760" s="31" t="s">
        <v>14</v>
      </c>
      <c r="V760" s="31" t="s">
        <v>14</v>
      </c>
      <c r="W760" s="31" t="s">
        <v>14</v>
      </c>
      <c r="X760" s="31" t="s">
        <v>2046</v>
      </c>
      <c r="Y760" s="31" t="s">
        <v>95</v>
      </c>
      <c r="Z760" s="31" t="s">
        <v>13</v>
      </c>
      <c r="AA760" s="31" t="s">
        <v>2072</v>
      </c>
      <c r="AB760" s="31" t="s">
        <v>2073</v>
      </c>
    </row>
    <row r="761" spans="1:28">
      <c r="A761" s="60" t="s">
        <v>67</v>
      </c>
      <c r="B761" s="32" t="s">
        <v>69</v>
      </c>
      <c r="C761" s="32" t="s">
        <v>504</v>
      </c>
      <c r="D761" s="76"/>
      <c r="H761" s="48"/>
      <c r="J761" s="31" t="str">
        <f t="shared" si="22"/>
        <v>CriticalFacility.MeterID</v>
      </c>
      <c r="K761" s="31" t="b">
        <f t="shared" si="23"/>
        <v>1</v>
      </c>
      <c r="L761" s="101">
        <f>_xlfn.XLOOKUP(J761,'Field Complete (Q1 2026)'!H:H,'Field Complete (Q1 2026)'!F:F,"")</f>
        <v>1</v>
      </c>
      <c r="M761" s="31" t="s">
        <v>69</v>
      </c>
      <c r="N761" s="31">
        <v>9</v>
      </c>
      <c r="O761" s="31" t="s">
        <v>504</v>
      </c>
      <c r="P761" s="31" t="s">
        <v>505</v>
      </c>
      <c r="Q761" s="31" t="s">
        <v>83</v>
      </c>
      <c r="R761" s="31"/>
      <c r="S761" s="31" t="s">
        <v>2074</v>
      </c>
      <c r="T761" s="31" t="s">
        <v>13</v>
      </c>
      <c r="U761" s="31" t="s">
        <v>2075</v>
      </c>
      <c r="V761" s="31" t="s">
        <v>14</v>
      </c>
      <c r="W761" s="31" t="s">
        <v>14</v>
      </c>
      <c r="X761" s="31" t="s">
        <v>2046</v>
      </c>
      <c r="Y761" s="31" t="s">
        <v>95</v>
      </c>
      <c r="Z761" s="31" t="s">
        <v>13</v>
      </c>
      <c r="AA761" s="31"/>
      <c r="AB761" s="31" t="s">
        <v>2076</v>
      </c>
    </row>
    <row r="762" spans="1:28">
      <c r="A762" s="60" t="s">
        <v>67</v>
      </c>
      <c r="B762" s="32" t="s">
        <v>69</v>
      </c>
      <c r="C762" s="32" t="s">
        <v>2077</v>
      </c>
      <c r="D762" s="76"/>
      <c r="H762" s="48"/>
      <c r="J762" s="31" t="str">
        <f t="shared" si="22"/>
        <v>CriticalFacility.BackupPower</v>
      </c>
      <c r="K762" s="31" t="b">
        <f t="shared" si="23"/>
        <v>1</v>
      </c>
      <c r="L762" s="101">
        <f>_xlfn.XLOOKUP(J762,'Field Complete (Q1 2026)'!H:H,'Field Complete (Q1 2026)'!F:F,"")</f>
        <v>1</v>
      </c>
      <c r="M762" s="31" t="s">
        <v>69</v>
      </c>
      <c r="N762" s="31">
        <v>10</v>
      </c>
      <c r="O762" s="31" t="s">
        <v>2077</v>
      </c>
      <c r="P762" s="31" t="s">
        <v>2078</v>
      </c>
      <c r="Q762" s="31" t="s">
        <v>558</v>
      </c>
      <c r="R762" s="31" t="s">
        <v>742</v>
      </c>
      <c r="S762" s="31" t="s">
        <v>2079</v>
      </c>
      <c r="T762" s="31" t="s">
        <v>13</v>
      </c>
      <c r="U762" s="31" t="s">
        <v>2080</v>
      </c>
      <c r="V762" s="31" t="s">
        <v>2081</v>
      </c>
      <c r="W762" s="31" t="s">
        <v>2082</v>
      </c>
      <c r="X762" s="31" t="s">
        <v>2046</v>
      </c>
      <c r="Y762" s="31" t="s">
        <v>95</v>
      </c>
      <c r="Z762" s="31" t="s">
        <v>13</v>
      </c>
      <c r="AA762" s="31" t="s">
        <v>2083</v>
      </c>
      <c r="AB762" s="31" t="s">
        <v>2084</v>
      </c>
    </row>
    <row r="763" spans="1:28">
      <c r="A763" s="60" t="s">
        <v>67</v>
      </c>
      <c r="B763" s="32" t="s">
        <v>69</v>
      </c>
      <c r="C763" s="32" t="s">
        <v>2085</v>
      </c>
      <c r="D763" s="76"/>
      <c r="H763" s="48"/>
      <c r="J763" s="31" t="str">
        <f t="shared" si="22"/>
        <v>CriticalFacility.BackupType</v>
      </c>
      <c r="K763" s="31" t="b">
        <f t="shared" si="23"/>
        <v>1</v>
      </c>
      <c r="L763" s="101">
        <f>_xlfn.XLOOKUP(J763,'Field Complete (Q1 2026)'!H:H,'Field Complete (Q1 2026)'!F:F,"")</f>
        <v>8.0699999999999994E-2</v>
      </c>
      <c r="M763" s="31" t="s">
        <v>69</v>
      </c>
      <c r="N763" s="31">
        <v>11</v>
      </c>
      <c r="O763" s="31" t="s">
        <v>2085</v>
      </c>
      <c r="P763" s="31" t="s">
        <v>2086</v>
      </c>
      <c r="Q763" s="31" t="s">
        <v>116</v>
      </c>
      <c r="R763" s="31" t="s">
        <v>2087</v>
      </c>
      <c r="S763" s="31" t="s">
        <v>2088</v>
      </c>
      <c r="T763" s="31" t="s">
        <v>168</v>
      </c>
      <c r="U763" s="31" t="s">
        <v>2080</v>
      </c>
      <c r="V763" s="31" t="s">
        <v>2081</v>
      </c>
      <c r="W763" s="31" t="s">
        <v>2082</v>
      </c>
      <c r="X763" s="31" t="s">
        <v>2046</v>
      </c>
      <c r="Y763" s="31" t="s">
        <v>95</v>
      </c>
      <c r="Z763" s="31" t="s">
        <v>13</v>
      </c>
      <c r="AA763" s="31" t="s">
        <v>2083</v>
      </c>
      <c r="AB763" s="31" t="s">
        <v>2089</v>
      </c>
    </row>
    <row r="764" spans="1:28">
      <c r="A764" s="60" t="s">
        <v>67</v>
      </c>
      <c r="B764" s="32" t="s">
        <v>69</v>
      </c>
      <c r="C764" s="32" t="s">
        <v>2090</v>
      </c>
      <c r="D764" s="76"/>
      <c r="H764" s="48"/>
      <c r="J764" s="31" t="str">
        <f t="shared" si="22"/>
        <v>CriticalFacility.BackupTypeComment</v>
      </c>
      <c r="K764" s="31" t="b">
        <f t="shared" si="23"/>
        <v>1</v>
      </c>
      <c r="L764" s="101">
        <f>_xlfn.XLOOKUP(J764,'Field Complete (Q1 2026)'!H:H,'Field Complete (Q1 2026)'!F:F,"")</f>
        <v>8.0500000000000002E-2</v>
      </c>
      <c r="M764" s="31" t="s">
        <v>69</v>
      </c>
      <c r="N764" s="31">
        <v>12</v>
      </c>
      <c r="O764" s="31" t="s">
        <v>2090</v>
      </c>
      <c r="P764" s="31" t="s">
        <v>2091</v>
      </c>
      <c r="Q764" s="31" t="s">
        <v>116</v>
      </c>
      <c r="R764" s="31"/>
      <c r="S764" s="31" t="s">
        <v>2092</v>
      </c>
      <c r="T764" s="31" t="s">
        <v>168</v>
      </c>
      <c r="U764" s="31" t="s">
        <v>2080</v>
      </c>
      <c r="V764" s="31" t="s">
        <v>2093</v>
      </c>
      <c r="W764" s="31" t="s">
        <v>2082</v>
      </c>
      <c r="X764" s="31" t="s">
        <v>2046</v>
      </c>
      <c r="Y764" s="31" t="s">
        <v>87</v>
      </c>
      <c r="Z764" s="31" t="s">
        <v>13</v>
      </c>
      <c r="AA764" s="31" t="s">
        <v>2083</v>
      </c>
      <c r="AB764" s="31" t="s">
        <v>2094</v>
      </c>
    </row>
    <row r="765" spans="1:28">
      <c r="A765" s="60" t="s">
        <v>67</v>
      </c>
      <c r="B765" s="32" t="s">
        <v>69</v>
      </c>
      <c r="C765" s="32" t="s">
        <v>2095</v>
      </c>
      <c r="D765" s="76"/>
      <c r="H765" s="48"/>
      <c r="J765" s="31" t="str">
        <f t="shared" si="22"/>
        <v>CriticalFacility.BackupCapacity</v>
      </c>
      <c r="K765" s="31" t="b">
        <f t="shared" si="23"/>
        <v>1</v>
      </c>
      <c r="L765" s="101">
        <f>_xlfn.XLOOKUP(J765,'Field Complete (Q1 2026)'!H:H,'Field Complete (Q1 2026)'!F:F,"")</f>
        <v>8.0600000000000005E-2</v>
      </c>
      <c r="M765" s="31" t="s">
        <v>69</v>
      </c>
      <c r="N765" s="31">
        <v>13</v>
      </c>
      <c r="O765" s="31" t="s">
        <v>2095</v>
      </c>
      <c r="P765" s="31" t="s">
        <v>2096</v>
      </c>
      <c r="Q765" s="31" t="s">
        <v>136</v>
      </c>
      <c r="R765" s="31"/>
      <c r="S765" s="31" t="s">
        <v>2097</v>
      </c>
      <c r="T765" s="31" t="s">
        <v>13</v>
      </c>
      <c r="U765" s="31" t="s">
        <v>2080</v>
      </c>
      <c r="V765" s="31" t="s">
        <v>2081</v>
      </c>
      <c r="W765" s="31" t="s">
        <v>2082</v>
      </c>
      <c r="X765" s="31" t="s">
        <v>2046</v>
      </c>
      <c r="Y765" s="31" t="s">
        <v>95</v>
      </c>
      <c r="Z765" s="31" t="s">
        <v>13</v>
      </c>
      <c r="AA765" s="31" t="s">
        <v>2083</v>
      </c>
      <c r="AB765" s="31" t="s">
        <v>2098</v>
      </c>
    </row>
    <row r="766" spans="1:28">
      <c r="A766" s="60" t="s">
        <v>67</v>
      </c>
      <c r="B766" s="32" t="s">
        <v>69</v>
      </c>
      <c r="C766" s="32" t="s">
        <v>2099</v>
      </c>
      <c r="D766" s="76"/>
      <c r="H766" s="48"/>
      <c r="J766" s="31" t="str">
        <f t="shared" si="22"/>
        <v>CriticalFacility.PopulationImpact</v>
      </c>
      <c r="K766" s="31" t="b">
        <f t="shared" si="23"/>
        <v>1</v>
      </c>
      <c r="L766" s="101">
        <f>_xlfn.XLOOKUP(J766,'Field Complete (Q1 2026)'!H:H,'Field Complete (Q1 2026)'!F:F,"")</f>
        <v>0.99739999999999995</v>
      </c>
      <c r="M766" s="31" t="s">
        <v>69</v>
      </c>
      <c r="N766" s="31">
        <v>14</v>
      </c>
      <c r="O766" s="31" t="s">
        <v>2099</v>
      </c>
      <c r="P766" s="31" t="s">
        <v>2100</v>
      </c>
      <c r="Q766" s="31" t="s">
        <v>198</v>
      </c>
      <c r="R766" s="31"/>
      <c r="S766" s="31" t="s">
        <v>2101</v>
      </c>
      <c r="T766" s="31" t="s">
        <v>13</v>
      </c>
      <c r="U766" s="31" t="s">
        <v>2102</v>
      </c>
      <c r="V766" s="31" t="s">
        <v>2103</v>
      </c>
      <c r="W766" s="31" t="s">
        <v>14</v>
      </c>
      <c r="X766" s="31" t="s">
        <v>2046</v>
      </c>
      <c r="Y766" s="31" t="s">
        <v>95</v>
      </c>
      <c r="Z766" s="31" t="s">
        <v>13</v>
      </c>
      <c r="AA766" s="31"/>
      <c r="AB766" s="31" t="s">
        <v>2104</v>
      </c>
    </row>
    <row r="767" spans="1:28">
      <c r="A767" s="60" t="s">
        <v>67</v>
      </c>
      <c r="B767" s="32" t="s">
        <v>69</v>
      </c>
      <c r="C767" s="32" t="s">
        <v>2105</v>
      </c>
      <c r="D767" s="76"/>
      <c r="H767" s="48"/>
      <c r="J767" s="31" t="str">
        <f t="shared" si="22"/>
        <v>CriticalFacility.PSPSDays</v>
      </c>
      <c r="K767" s="31" t="b">
        <f t="shared" si="23"/>
        <v>1</v>
      </c>
      <c r="L767" s="101">
        <f>_xlfn.XLOOKUP(J767,'Field Complete (Q1 2026)'!H:H,'Field Complete (Q1 2026)'!F:F,"")</f>
        <v>1</v>
      </c>
      <c r="M767" s="31" t="s">
        <v>69</v>
      </c>
      <c r="N767" s="31">
        <v>15</v>
      </c>
      <c r="O767" s="31" t="s">
        <v>2105</v>
      </c>
      <c r="P767" s="31" t="s">
        <v>2106</v>
      </c>
      <c r="Q767" s="31" t="s">
        <v>198</v>
      </c>
      <c r="R767" s="31"/>
      <c r="S767" s="31" t="s">
        <v>2107</v>
      </c>
      <c r="T767" s="31" t="s">
        <v>13</v>
      </c>
      <c r="U767" s="31" t="s">
        <v>14</v>
      </c>
      <c r="V767" s="31" t="s">
        <v>14</v>
      </c>
      <c r="W767" s="31" t="s">
        <v>14</v>
      </c>
      <c r="X767" s="31" t="s">
        <v>2046</v>
      </c>
      <c r="Y767" s="31" t="s">
        <v>95</v>
      </c>
      <c r="Z767" s="31" t="s">
        <v>13</v>
      </c>
      <c r="AA767" s="31"/>
      <c r="AB767" s="31" t="s">
        <v>2108</v>
      </c>
    </row>
    <row r="768" spans="1:28">
      <c r="A768" s="60" t="s">
        <v>67</v>
      </c>
      <c r="B768" s="32" t="s">
        <v>69</v>
      </c>
      <c r="C768" s="32" t="s">
        <v>2109</v>
      </c>
      <c r="D768" s="76"/>
      <c r="H768" s="48"/>
      <c r="J768" s="31" t="str">
        <f t="shared" si="22"/>
        <v>CriticalFacility.Address</v>
      </c>
      <c r="K768" s="31" t="b">
        <f t="shared" si="23"/>
        <v>1</v>
      </c>
      <c r="L768" s="101">
        <f>_xlfn.XLOOKUP(J768,'Field Complete (Q1 2026)'!H:H,'Field Complete (Q1 2026)'!F:F,"")</f>
        <v>1</v>
      </c>
      <c r="M768" s="31" t="s">
        <v>69</v>
      </c>
      <c r="N768" s="31">
        <v>16</v>
      </c>
      <c r="O768" s="31" t="s">
        <v>2109</v>
      </c>
      <c r="P768" s="31" t="s">
        <v>2109</v>
      </c>
      <c r="Q768" s="31" t="s">
        <v>1023</v>
      </c>
      <c r="R768" s="31"/>
      <c r="S768" s="31" t="s">
        <v>2110</v>
      </c>
      <c r="T768" s="31" t="s">
        <v>13</v>
      </c>
      <c r="U768" s="31" t="s">
        <v>14</v>
      </c>
      <c r="V768" s="31" t="s">
        <v>14</v>
      </c>
      <c r="W768" s="31" t="s">
        <v>14</v>
      </c>
      <c r="X768" s="31" t="s">
        <v>2046</v>
      </c>
      <c r="Y768" s="31" t="s">
        <v>95</v>
      </c>
      <c r="Z768" s="31" t="s">
        <v>13</v>
      </c>
      <c r="AA768" s="31" t="s">
        <v>2111</v>
      </c>
      <c r="AB768" s="31" t="s">
        <v>2112</v>
      </c>
    </row>
    <row r="769" spans="1:28">
      <c r="A769" s="60" t="s">
        <v>67</v>
      </c>
      <c r="B769" s="32" t="s">
        <v>69</v>
      </c>
      <c r="C769" s="32" t="s">
        <v>2113</v>
      </c>
      <c r="D769" s="76"/>
      <c r="H769" s="48"/>
      <c r="J769" s="31" t="str">
        <f t="shared" si="22"/>
        <v>CriticalFacility.City</v>
      </c>
      <c r="K769" s="31" t="b">
        <f t="shared" si="23"/>
        <v>1</v>
      </c>
      <c r="L769" s="101">
        <f>_xlfn.XLOOKUP(J769,'Field Complete (Q1 2026)'!H:H,'Field Complete (Q1 2026)'!F:F,"")</f>
        <v>1</v>
      </c>
      <c r="M769" s="31" t="s">
        <v>69</v>
      </c>
      <c r="N769" s="31">
        <v>17</v>
      </c>
      <c r="O769" s="31" t="s">
        <v>2113</v>
      </c>
      <c r="P769" s="31" t="s">
        <v>2113</v>
      </c>
      <c r="Q769" s="31" t="s">
        <v>83</v>
      </c>
      <c r="R769" s="31"/>
      <c r="S769" s="31" t="s">
        <v>2114</v>
      </c>
      <c r="T769" s="31" t="s">
        <v>13</v>
      </c>
      <c r="U769" s="31" t="s">
        <v>14</v>
      </c>
      <c r="V769" s="31" t="s">
        <v>14</v>
      </c>
      <c r="W769" s="31" t="s">
        <v>14</v>
      </c>
      <c r="X769" s="31" t="s">
        <v>2046</v>
      </c>
      <c r="Y769" s="31" t="s">
        <v>95</v>
      </c>
      <c r="Z769" s="31" t="s">
        <v>13</v>
      </c>
      <c r="AA769" s="31" t="s">
        <v>2111</v>
      </c>
      <c r="AB769" s="31" t="s">
        <v>2115</v>
      </c>
    </row>
    <row r="770" spans="1:28">
      <c r="A770" s="60" t="s">
        <v>67</v>
      </c>
      <c r="B770" s="32" t="s">
        <v>69</v>
      </c>
      <c r="C770" s="32" t="s">
        <v>2116</v>
      </c>
      <c r="D770" s="76"/>
      <c r="H770" s="48"/>
      <c r="J770" s="31" t="str">
        <f t="shared" si="22"/>
        <v>CriticalFacility.Zip</v>
      </c>
      <c r="K770" s="31" t="b">
        <f t="shared" si="23"/>
        <v>1</v>
      </c>
      <c r="L770" s="101">
        <f>_xlfn.XLOOKUP(J770,'Field Complete (Q1 2026)'!H:H,'Field Complete (Q1 2026)'!F:F,"")</f>
        <v>1</v>
      </c>
      <c r="M770" s="31" t="s">
        <v>69</v>
      </c>
      <c r="N770" s="31">
        <v>18</v>
      </c>
      <c r="O770" s="31" t="s">
        <v>2116</v>
      </c>
      <c r="P770" s="31" t="s">
        <v>2116</v>
      </c>
      <c r="Q770" s="31" t="s">
        <v>2117</v>
      </c>
      <c r="R770" s="31"/>
      <c r="S770" s="31" t="s">
        <v>2118</v>
      </c>
      <c r="T770" s="31" t="s">
        <v>13</v>
      </c>
      <c r="U770" s="31" t="s">
        <v>14</v>
      </c>
      <c r="V770" s="31" t="s">
        <v>14</v>
      </c>
      <c r="W770" s="31" t="s">
        <v>14</v>
      </c>
      <c r="X770" s="31" t="s">
        <v>2046</v>
      </c>
      <c r="Y770" s="31" t="s">
        <v>95</v>
      </c>
      <c r="Z770" s="31" t="s">
        <v>13</v>
      </c>
      <c r="AA770" s="31" t="s">
        <v>2111</v>
      </c>
      <c r="AB770" s="31" t="s">
        <v>2119</v>
      </c>
    </row>
    <row r="771" spans="1:28">
      <c r="A771" s="61" t="s">
        <v>67</v>
      </c>
      <c r="B771" s="21" t="s">
        <v>69</v>
      </c>
      <c r="C771" s="21" t="s">
        <v>400</v>
      </c>
      <c r="D771" s="77"/>
      <c r="E771" s="54"/>
      <c r="F771" s="54"/>
      <c r="G771" s="54"/>
      <c r="H771" s="55"/>
      <c r="J771" s="31" t="str">
        <f t="shared" si="22"/>
        <v>CriticalFacility.HFTDClass</v>
      </c>
      <c r="K771" s="31" t="b">
        <f t="shared" si="23"/>
        <v>1</v>
      </c>
      <c r="L771" s="101">
        <f>_xlfn.XLOOKUP(J771,'Field Complete (Q1 2026)'!H:H,'Field Complete (Q1 2026)'!F:F,"")</f>
        <v>1</v>
      </c>
      <c r="M771" s="31" t="s">
        <v>69</v>
      </c>
      <c r="N771" s="31">
        <v>19</v>
      </c>
      <c r="O771" s="31" t="s">
        <v>400</v>
      </c>
      <c r="P771" s="31" t="s">
        <v>401</v>
      </c>
      <c r="Q771" s="31" t="s">
        <v>100</v>
      </c>
      <c r="R771" s="31" t="s">
        <v>402</v>
      </c>
      <c r="S771" s="31" t="s">
        <v>2120</v>
      </c>
      <c r="T771" s="31" t="s">
        <v>13</v>
      </c>
      <c r="U771" s="31" t="s">
        <v>14</v>
      </c>
      <c r="V771" s="31" t="s">
        <v>14</v>
      </c>
      <c r="W771" s="31" t="s">
        <v>14</v>
      </c>
      <c r="X771" s="31" t="s">
        <v>15</v>
      </c>
      <c r="Y771" s="31" t="s">
        <v>95</v>
      </c>
      <c r="Z771" s="31" t="s">
        <v>13</v>
      </c>
      <c r="AA771" s="31"/>
      <c r="AB771" s="31" t="s">
        <v>2121</v>
      </c>
    </row>
    <row r="772" spans="1:28">
      <c r="A772" s="35" t="s">
        <v>67</v>
      </c>
      <c r="B772" s="12" t="s">
        <v>71</v>
      </c>
      <c r="C772" s="12" t="s">
        <v>2122</v>
      </c>
      <c r="D772" s="75"/>
      <c r="E772" s="52"/>
      <c r="F772" s="52"/>
      <c r="G772" s="52"/>
      <c r="H772" s="53"/>
      <c r="J772" s="31" t="str">
        <f t="shared" ref="J772:J835" si="24">CONCATENATE(SUBSTITUTE(B772," ",""),".",SUBSTITUTE(C772," ",""))</f>
        <v>HighWindWarningDayPolygon.HwwID</v>
      </c>
      <c r="K772" s="31" t="b">
        <f t="shared" ref="K772:K822" si="25">J772=AB772</f>
        <v>1</v>
      </c>
      <c r="L772" s="101">
        <f>_xlfn.XLOOKUP(J772,'Field Complete (Q1 2026)'!H:H,'Field Complete (Q1 2026)'!F:F,"")</f>
        <v>1</v>
      </c>
      <c r="M772" s="31" t="s">
        <v>71</v>
      </c>
      <c r="N772" s="31">
        <v>1</v>
      </c>
      <c r="O772" s="31" t="s">
        <v>2122</v>
      </c>
      <c r="P772" s="31" t="s">
        <v>2123</v>
      </c>
      <c r="Q772" s="31" t="s">
        <v>83</v>
      </c>
      <c r="R772" s="31"/>
      <c r="S772" s="31" t="s">
        <v>2124</v>
      </c>
      <c r="T772" s="31" t="s">
        <v>13</v>
      </c>
      <c r="U772" s="31" t="s">
        <v>2125</v>
      </c>
      <c r="V772" s="31" t="s">
        <v>14</v>
      </c>
      <c r="W772" s="31" t="s">
        <v>14</v>
      </c>
      <c r="X772" s="31" t="s">
        <v>15</v>
      </c>
      <c r="Y772" s="31" t="s">
        <v>95</v>
      </c>
      <c r="Z772" s="31" t="s">
        <v>2126</v>
      </c>
      <c r="AA772" s="31"/>
      <c r="AB772" s="31" t="s">
        <v>2127</v>
      </c>
    </row>
    <row r="773" spans="1:28">
      <c r="A773" s="38" t="s">
        <v>67</v>
      </c>
      <c r="B773" t="s">
        <v>71</v>
      </c>
      <c r="C773" t="s">
        <v>98</v>
      </c>
      <c r="D773" s="76"/>
      <c r="H773" s="48"/>
      <c r="J773" s="31" t="str">
        <f t="shared" si="24"/>
        <v>HighWindWarningDayPolygon.UtilityID</v>
      </c>
      <c r="K773" s="31" t="b">
        <f t="shared" si="25"/>
        <v>1</v>
      </c>
      <c r="L773" s="101">
        <f>_xlfn.XLOOKUP(J773,'Field Complete (Q1 2026)'!H:H,'Field Complete (Q1 2026)'!F:F,"")</f>
        <v>1</v>
      </c>
      <c r="M773" s="31" t="s">
        <v>71</v>
      </c>
      <c r="N773" s="31">
        <v>2</v>
      </c>
      <c r="O773" s="31" t="s">
        <v>98</v>
      </c>
      <c r="P773" s="31" t="s">
        <v>99</v>
      </c>
      <c r="Q773" s="31" t="s">
        <v>100</v>
      </c>
      <c r="R773" s="31" t="s">
        <v>101</v>
      </c>
      <c r="S773" s="31" t="s">
        <v>102</v>
      </c>
      <c r="T773" s="31" t="s">
        <v>13</v>
      </c>
      <c r="U773" s="31" t="s">
        <v>2125</v>
      </c>
      <c r="V773" s="31" t="s">
        <v>14</v>
      </c>
      <c r="W773" s="31" t="s">
        <v>14</v>
      </c>
      <c r="X773" s="31" t="s">
        <v>15</v>
      </c>
      <c r="Y773" s="31" t="s">
        <v>95</v>
      </c>
      <c r="Z773" s="31" t="s">
        <v>2126</v>
      </c>
      <c r="AA773" s="31"/>
      <c r="AB773" s="31" t="s">
        <v>2128</v>
      </c>
    </row>
    <row r="774" spans="1:28">
      <c r="A774" s="38" t="s">
        <v>67</v>
      </c>
      <c r="B774" t="s">
        <v>71</v>
      </c>
      <c r="C774" t="s">
        <v>2129</v>
      </c>
      <c r="D774" s="76"/>
      <c r="H774" s="48"/>
      <c r="J774" s="31" t="str">
        <f t="shared" si="24"/>
        <v>HighWindWarningDayPolygon.HWWIssueDateTime</v>
      </c>
      <c r="K774" s="31" t="b">
        <f t="shared" si="25"/>
        <v>1</v>
      </c>
      <c r="L774" s="101">
        <f>_xlfn.XLOOKUP(J774,'Field Complete (Q1 2026)'!H:H,'Field Complete (Q1 2026)'!F:F,"")</f>
        <v>1</v>
      </c>
      <c r="M774" s="31" t="s">
        <v>71</v>
      </c>
      <c r="N774" s="31">
        <v>3</v>
      </c>
      <c r="O774" s="31" t="s">
        <v>2129</v>
      </c>
      <c r="P774" s="31" t="s">
        <v>2130</v>
      </c>
      <c r="Q774" s="31" t="s">
        <v>175</v>
      </c>
      <c r="R774" s="31"/>
      <c r="S774" s="31" t="s">
        <v>2131</v>
      </c>
      <c r="T774" s="31" t="s">
        <v>13</v>
      </c>
      <c r="U774" s="31" t="s">
        <v>2125</v>
      </c>
      <c r="V774" s="31" t="s">
        <v>14</v>
      </c>
      <c r="W774" s="31" t="s">
        <v>14</v>
      </c>
      <c r="X774" s="31" t="s">
        <v>15</v>
      </c>
      <c r="Y774" s="31" t="s">
        <v>95</v>
      </c>
      <c r="Z774" s="31" t="s">
        <v>2126</v>
      </c>
      <c r="AA774" s="31"/>
      <c r="AB774" s="31" t="s">
        <v>2132</v>
      </c>
    </row>
    <row r="775" spans="1:28">
      <c r="A775" s="40" t="s">
        <v>67</v>
      </c>
      <c r="B775" s="13" t="s">
        <v>71</v>
      </c>
      <c r="C775" s="13" t="s">
        <v>2133</v>
      </c>
      <c r="D775" s="77"/>
      <c r="E775" s="54"/>
      <c r="F775" s="54"/>
      <c r="G775" s="54"/>
      <c r="H775" s="55"/>
      <c r="J775" s="31" t="str">
        <f t="shared" si="24"/>
        <v>HighWindWarningDayPolygon.NumberHWWDays</v>
      </c>
      <c r="K775" s="31" t="b">
        <f t="shared" si="25"/>
        <v>1</v>
      </c>
      <c r="L775" s="101">
        <f>_xlfn.XLOOKUP(J775,'Field Complete (Q1 2026)'!H:H,'Field Complete (Q1 2026)'!F:F,"")</f>
        <v>1</v>
      </c>
      <c r="M775" s="31" t="s">
        <v>71</v>
      </c>
      <c r="N775" s="31">
        <v>4</v>
      </c>
      <c r="O775" s="31" t="s">
        <v>2133</v>
      </c>
      <c r="P775" s="31" t="s">
        <v>2134</v>
      </c>
      <c r="Q775" s="31" t="s">
        <v>136</v>
      </c>
      <c r="R775" s="31"/>
      <c r="S775" s="31" t="s">
        <v>2135</v>
      </c>
      <c r="T775" s="31" t="s">
        <v>13</v>
      </c>
      <c r="U775" s="31" t="s">
        <v>2125</v>
      </c>
      <c r="V775" s="31" t="s">
        <v>14</v>
      </c>
      <c r="W775" s="31" t="s">
        <v>14</v>
      </c>
      <c r="X775" s="31" t="s">
        <v>15</v>
      </c>
      <c r="Y775" s="31" t="s">
        <v>95</v>
      </c>
      <c r="Z775" s="31" t="s">
        <v>2126</v>
      </c>
      <c r="AA775" s="31"/>
      <c r="AB775" s="31" t="s">
        <v>2136</v>
      </c>
    </row>
    <row r="776" spans="1:28">
      <c r="A776" s="59" t="s">
        <v>67</v>
      </c>
      <c r="B776" s="20" t="s">
        <v>2137</v>
      </c>
      <c r="C776" s="20" t="s">
        <v>98</v>
      </c>
      <c r="D776" s="75"/>
      <c r="E776" s="52"/>
      <c r="F776" s="52"/>
      <c r="G776" s="52"/>
      <c r="H776" s="53"/>
      <c r="J776" s="31" t="str">
        <f t="shared" si="24"/>
        <v>MajorWoodyStemExemptTreePoint.UtilityID</v>
      </c>
      <c r="K776" s="31" t="b">
        <f t="shared" si="25"/>
        <v>1</v>
      </c>
      <c r="L776" s="101">
        <f>_xlfn.XLOOKUP(J776,'Field Complete (Q1 2026)'!H:H,'Field Complete (Q1 2026)'!F:F,"")</f>
        <v>1</v>
      </c>
      <c r="M776" s="31" t="s">
        <v>2137</v>
      </c>
      <c r="N776" s="31">
        <v>1</v>
      </c>
      <c r="O776" s="31" t="s">
        <v>98</v>
      </c>
      <c r="P776" s="31" t="s">
        <v>99</v>
      </c>
      <c r="Q776" s="31" t="s">
        <v>100</v>
      </c>
      <c r="R776" s="31" t="s">
        <v>101</v>
      </c>
      <c r="S776" s="31" t="e">
        <v>#N/A</v>
      </c>
      <c r="T776" s="31" t="s">
        <v>13</v>
      </c>
      <c r="U776" s="31" t="s">
        <v>14</v>
      </c>
      <c r="V776" s="31" t="s">
        <v>2138</v>
      </c>
      <c r="W776" s="31" t="s">
        <v>2139</v>
      </c>
      <c r="X776" s="31" t="s">
        <v>15</v>
      </c>
      <c r="Y776" s="31" t="s">
        <v>95</v>
      </c>
      <c r="Z776" s="31" t="s">
        <v>13</v>
      </c>
      <c r="AA776" s="31"/>
      <c r="AB776" s="31" t="s">
        <v>2140</v>
      </c>
    </row>
    <row r="777" spans="1:28">
      <c r="A777" s="60" t="s">
        <v>67</v>
      </c>
      <c r="B777" s="32" t="s">
        <v>2137</v>
      </c>
      <c r="C777" s="32" t="s">
        <v>1612</v>
      </c>
      <c r="D777" s="76"/>
      <c r="H777" s="48"/>
      <c r="J777" s="31" t="str">
        <f t="shared" si="24"/>
        <v>MajorWoodyStemExemptTreePoint.VegetationGenus</v>
      </c>
      <c r="K777" s="31" t="b">
        <f t="shared" si="25"/>
        <v>1</v>
      </c>
      <c r="L777" s="101">
        <f>_xlfn.XLOOKUP(J777,'Field Complete (Q1 2026)'!H:H,'Field Complete (Q1 2026)'!F:F,"")</f>
        <v>0.99850000000000005</v>
      </c>
      <c r="M777" s="31" t="s">
        <v>2137</v>
      </c>
      <c r="N777" s="31">
        <v>2</v>
      </c>
      <c r="O777" s="31" t="s">
        <v>1612</v>
      </c>
      <c r="P777" s="31" t="s">
        <v>1613</v>
      </c>
      <c r="Q777" s="31" t="s">
        <v>116</v>
      </c>
      <c r="R777" s="31"/>
      <c r="S777" s="31" t="e">
        <v>#N/A</v>
      </c>
      <c r="T777" s="31" t="s">
        <v>13</v>
      </c>
      <c r="U777" s="31" t="s">
        <v>14</v>
      </c>
      <c r="V777" s="31" t="s">
        <v>2141</v>
      </c>
      <c r="W777" s="31" t="s">
        <v>2141</v>
      </c>
      <c r="X777" s="31" t="s">
        <v>15</v>
      </c>
      <c r="Y777" s="31" t="s">
        <v>95</v>
      </c>
      <c r="Z777" s="31" t="s">
        <v>13</v>
      </c>
      <c r="AA777" s="31"/>
      <c r="AB777" s="31" t="s">
        <v>2142</v>
      </c>
    </row>
    <row r="778" spans="1:28">
      <c r="A778" s="60" t="s">
        <v>67</v>
      </c>
      <c r="B778" s="32" t="s">
        <v>2137</v>
      </c>
      <c r="C778" s="32" t="s">
        <v>1616</v>
      </c>
      <c r="D778" s="76"/>
      <c r="H778" s="48"/>
      <c r="J778" s="31" t="str">
        <f t="shared" si="24"/>
        <v>MajorWoodyStemExemptTreePoint.VegetationSpecies</v>
      </c>
      <c r="K778" s="31" t="b">
        <f t="shared" si="25"/>
        <v>1</v>
      </c>
      <c r="L778" s="101">
        <f>_xlfn.XLOOKUP(J778,'Field Complete (Q1 2026)'!H:H,'Field Complete (Q1 2026)'!F:F,"")</f>
        <v>0.99039999999999995</v>
      </c>
      <c r="M778" s="31" t="s">
        <v>2137</v>
      </c>
      <c r="N778" s="31">
        <v>3</v>
      </c>
      <c r="O778" s="31" t="s">
        <v>1616</v>
      </c>
      <c r="P778" s="31" t="s">
        <v>1617</v>
      </c>
      <c r="Q778" s="31" t="s">
        <v>116</v>
      </c>
      <c r="R778" s="31"/>
      <c r="S778" s="31" t="e">
        <v>#N/A</v>
      </c>
      <c r="T778" s="31" t="s">
        <v>13</v>
      </c>
      <c r="U778" s="31" t="s">
        <v>14</v>
      </c>
      <c r="V778" s="31" t="s">
        <v>2141</v>
      </c>
      <c r="W778" s="31" t="s">
        <v>2141</v>
      </c>
      <c r="X778" s="31" t="s">
        <v>15</v>
      </c>
      <c r="Y778" s="31" t="s">
        <v>95</v>
      </c>
      <c r="Z778" s="31" t="s">
        <v>13</v>
      </c>
      <c r="AA778" s="31"/>
      <c r="AB778" s="31" t="s">
        <v>2143</v>
      </c>
    </row>
    <row r="779" spans="1:28">
      <c r="A779" s="60" t="s">
        <v>67</v>
      </c>
      <c r="B779" s="32" t="s">
        <v>2137</v>
      </c>
      <c r="C779" s="32" t="s">
        <v>1620</v>
      </c>
      <c r="D779" s="76"/>
      <c r="H779" s="48"/>
      <c r="J779" s="31" t="str">
        <f t="shared" si="24"/>
        <v>MajorWoodyStemExemptTreePoint.VegetationCommonName</v>
      </c>
      <c r="K779" s="31" t="b">
        <f t="shared" si="25"/>
        <v>1</v>
      </c>
      <c r="L779" s="101">
        <f>_xlfn.XLOOKUP(J779,'Field Complete (Q1 2026)'!H:H,'Field Complete (Q1 2026)'!F:F,"")</f>
        <v>1</v>
      </c>
      <c r="M779" s="31" t="s">
        <v>2137</v>
      </c>
      <c r="N779" s="31">
        <v>4</v>
      </c>
      <c r="O779" s="31" t="s">
        <v>1620</v>
      </c>
      <c r="P779" s="31" t="s">
        <v>1621</v>
      </c>
      <c r="Q779" s="31" t="s">
        <v>83</v>
      </c>
      <c r="R779" s="31"/>
      <c r="S779" s="31" t="e">
        <v>#N/A</v>
      </c>
      <c r="T779" s="31" t="s">
        <v>13</v>
      </c>
      <c r="U779" s="31" t="s">
        <v>14</v>
      </c>
      <c r="V779" s="31" t="s">
        <v>2141</v>
      </c>
      <c r="W779" s="31" t="s">
        <v>2141</v>
      </c>
      <c r="X779" s="31" t="s">
        <v>15</v>
      </c>
      <c r="Y779" s="31" t="s">
        <v>95</v>
      </c>
      <c r="Z779" s="31" t="s">
        <v>13</v>
      </c>
      <c r="AA779" s="31"/>
      <c r="AB779" s="31" t="s">
        <v>2144</v>
      </c>
    </row>
    <row r="780" spans="1:28">
      <c r="A780" s="60" t="s">
        <v>67</v>
      </c>
      <c r="B780" s="32" t="s">
        <v>2137</v>
      </c>
      <c r="C780" s="32" t="s">
        <v>173</v>
      </c>
      <c r="D780" s="76"/>
      <c r="H780" s="48"/>
      <c r="J780" s="31" t="str">
        <f t="shared" si="24"/>
        <v>MajorWoodyStemExemptTreePoint.LastInspectionDate</v>
      </c>
      <c r="K780" s="31" t="b">
        <f t="shared" si="25"/>
        <v>1</v>
      </c>
      <c r="L780" s="101">
        <f>_xlfn.XLOOKUP(J780,'Field Complete (Q1 2026)'!H:H,'Field Complete (Q1 2026)'!F:F,"")</f>
        <v>0.99990000000000001</v>
      </c>
      <c r="M780" s="31" t="s">
        <v>2137</v>
      </c>
      <c r="N780" s="31">
        <v>5</v>
      </c>
      <c r="O780" s="31" t="s">
        <v>173</v>
      </c>
      <c r="P780" s="31" t="s">
        <v>174</v>
      </c>
      <c r="Q780" s="31" t="s">
        <v>175</v>
      </c>
      <c r="R780" s="31"/>
      <c r="S780" s="31" t="e">
        <v>#N/A</v>
      </c>
      <c r="T780" s="31" t="s">
        <v>13</v>
      </c>
      <c r="U780" s="31"/>
      <c r="V780" s="31" t="s">
        <v>2145</v>
      </c>
      <c r="W780" s="31" t="s">
        <v>2139</v>
      </c>
      <c r="X780" s="31" t="s">
        <v>15</v>
      </c>
      <c r="Y780" s="31" t="s">
        <v>95</v>
      </c>
      <c r="Z780" s="31" t="s">
        <v>13</v>
      </c>
      <c r="AA780" s="31"/>
      <c r="AB780" s="31" t="s">
        <v>2146</v>
      </c>
    </row>
    <row r="781" spans="1:28">
      <c r="A781" s="61" t="s">
        <v>67</v>
      </c>
      <c r="B781" s="21" t="s">
        <v>2137</v>
      </c>
      <c r="C781" s="21" t="s">
        <v>2147</v>
      </c>
      <c r="D781" s="77"/>
      <c r="E781" s="54"/>
      <c r="F781" s="54"/>
      <c r="G781" s="54"/>
      <c r="H781" s="55"/>
      <c r="J781" s="31" t="str">
        <f t="shared" si="24"/>
        <v>MajorWoodyStemExemptTreePoint.Quantity</v>
      </c>
      <c r="K781" s="31" t="b">
        <f t="shared" si="25"/>
        <v>1</v>
      </c>
      <c r="L781" s="101">
        <f>_xlfn.XLOOKUP(J781,'Field Complete (Q1 2026)'!H:H,'Field Complete (Q1 2026)'!F:F,"")</f>
        <v>1</v>
      </c>
      <c r="M781" s="31" t="s">
        <v>2137</v>
      </c>
      <c r="N781" s="31">
        <v>6</v>
      </c>
      <c r="O781" s="31" t="s">
        <v>2147</v>
      </c>
      <c r="P781" s="31" t="s">
        <v>2147</v>
      </c>
      <c r="Q781" s="31" t="s">
        <v>198</v>
      </c>
      <c r="R781" s="31"/>
      <c r="S781" s="31" t="e">
        <v>#N/A</v>
      </c>
      <c r="T781" s="31" t="s">
        <v>13</v>
      </c>
      <c r="U781" s="31" t="s">
        <v>14</v>
      </c>
      <c r="V781" s="31" t="s">
        <v>14</v>
      </c>
      <c r="W781" s="31" t="s">
        <v>14</v>
      </c>
      <c r="X781" s="31" t="s">
        <v>15</v>
      </c>
      <c r="Y781" s="31" t="s">
        <v>95</v>
      </c>
      <c r="Z781" s="31" t="s">
        <v>13</v>
      </c>
      <c r="AA781" s="31"/>
      <c r="AB781" s="31" t="s">
        <v>2148</v>
      </c>
    </row>
    <row r="782" spans="1:28">
      <c r="A782" s="35" t="s">
        <v>67</v>
      </c>
      <c r="B782" s="12" t="s">
        <v>68</v>
      </c>
      <c r="C782" s="12" t="s">
        <v>2149</v>
      </c>
      <c r="D782" s="75"/>
      <c r="E782" s="52"/>
      <c r="F782" s="52"/>
      <c r="G782" s="52"/>
      <c r="H782" s="53"/>
      <c r="J782" s="31" t="str">
        <f t="shared" si="24"/>
        <v>OtherPowerLineConnectionLocation.OplcID</v>
      </c>
      <c r="K782" s="31" t="b">
        <f t="shared" si="25"/>
        <v>1</v>
      </c>
      <c r="L782" s="101">
        <f>_xlfn.XLOOKUP(J782,'Field Complete (Q1 2026)'!H:H,'Field Complete (Q1 2026)'!F:F,"")</f>
        <v>1</v>
      </c>
      <c r="M782" s="31" t="s">
        <v>68</v>
      </c>
      <c r="N782" s="31">
        <v>1</v>
      </c>
      <c r="O782" s="31" t="s">
        <v>2149</v>
      </c>
      <c r="P782" s="31" t="s">
        <v>2150</v>
      </c>
      <c r="Q782" s="31" t="s">
        <v>83</v>
      </c>
      <c r="R782" s="31"/>
      <c r="S782" s="31" t="s">
        <v>2151</v>
      </c>
      <c r="T782" s="31" t="s">
        <v>13</v>
      </c>
      <c r="U782" s="31" t="s">
        <v>2152</v>
      </c>
      <c r="V782" s="31" t="s">
        <v>14</v>
      </c>
      <c r="W782" s="31" t="s">
        <v>14</v>
      </c>
      <c r="X782" s="31" t="s">
        <v>2153</v>
      </c>
      <c r="Y782" s="31" t="s">
        <v>95</v>
      </c>
      <c r="Z782" s="31" t="s">
        <v>13</v>
      </c>
      <c r="AA782" s="31" t="s">
        <v>2154</v>
      </c>
      <c r="AB782" s="31" t="s">
        <v>2155</v>
      </c>
    </row>
    <row r="783" spans="1:28">
      <c r="A783" s="38" t="s">
        <v>67</v>
      </c>
      <c r="B783" t="s">
        <v>68</v>
      </c>
      <c r="C783" t="s">
        <v>98</v>
      </c>
      <c r="D783" s="76"/>
      <c r="H783" s="48"/>
      <c r="J783" s="31" t="str">
        <f t="shared" si="24"/>
        <v>OtherPowerLineConnectionLocation.UtilityID</v>
      </c>
      <c r="K783" s="31" t="b">
        <f t="shared" si="25"/>
        <v>1</v>
      </c>
      <c r="L783" s="101">
        <f>_xlfn.XLOOKUP(J783,'Field Complete (Q1 2026)'!H:H,'Field Complete (Q1 2026)'!F:F,"")</f>
        <v>1</v>
      </c>
      <c r="M783" s="31" t="s">
        <v>68</v>
      </c>
      <c r="N783" s="31">
        <v>2</v>
      </c>
      <c r="O783" s="31" t="s">
        <v>98</v>
      </c>
      <c r="P783" s="31" t="s">
        <v>99</v>
      </c>
      <c r="Q783" s="31" t="s">
        <v>100</v>
      </c>
      <c r="R783" s="31" t="s">
        <v>101</v>
      </c>
      <c r="S783" s="31" t="s">
        <v>102</v>
      </c>
      <c r="T783" s="31" t="s">
        <v>13</v>
      </c>
      <c r="U783" s="31" t="s">
        <v>14</v>
      </c>
      <c r="V783" s="31" t="s">
        <v>14</v>
      </c>
      <c r="W783" s="31" t="s">
        <v>14</v>
      </c>
      <c r="X783" s="31" t="s">
        <v>15</v>
      </c>
      <c r="Y783" s="31" t="s">
        <v>95</v>
      </c>
      <c r="Z783" s="31" t="s">
        <v>13</v>
      </c>
      <c r="AA783" s="31" t="s">
        <v>2156</v>
      </c>
      <c r="AB783" s="31" t="s">
        <v>2157</v>
      </c>
    </row>
    <row r="784" spans="1:28">
      <c r="A784" s="38" t="s">
        <v>67</v>
      </c>
      <c r="B784" t="s">
        <v>68</v>
      </c>
      <c r="C784" t="s">
        <v>2158</v>
      </c>
      <c r="D784" s="76"/>
      <c r="H784" s="48"/>
      <c r="J784" s="31" t="str">
        <f t="shared" si="24"/>
        <v>OtherPowerLineConnectionLocation.OtherLineOwner</v>
      </c>
      <c r="K784" s="31" t="b">
        <f t="shared" si="25"/>
        <v>1</v>
      </c>
      <c r="L784" s="101">
        <f>_xlfn.XLOOKUP(J784,'Field Complete (Q1 2026)'!H:H,'Field Complete (Q1 2026)'!F:F,"")</f>
        <v>1</v>
      </c>
      <c r="M784" s="31" t="s">
        <v>68</v>
      </c>
      <c r="N784" s="31">
        <v>3</v>
      </c>
      <c r="O784" s="31" t="s">
        <v>2158</v>
      </c>
      <c r="P784" s="31" t="s">
        <v>2159</v>
      </c>
      <c r="Q784" s="31" t="s">
        <v>1023</v>
      </c>
      <c r="R784" s="31"/>
      <c r="S784" s="31" t="s">
        <v>2160</v>
      </c>
      <c r="T784" s="31" t="s">
        <v>13</v>
      </c>
      <c r="U784" s="31" t="s">
        <v>14</v>
      </c>
      <c r="V784" s="31" t="s">
        <v>14</v>
      </c>
      <c r="W784" s="31" t="s">
        <v>14</v>
      </c>
      <c r="X784" s="31" t="s">
        <v>2153</v>
      </c>
      <c r="Y784" s="31" t="s">
        <v>95</v>
      </c>
      <c r="Z784" s="31" t="s">
        <v>13</v>
      </c>
      <c r="AA784" s="31" t="s">
        <v>2161</v>
      </c>
      <c r="AB784" s="31" t="s">
        <v>2162</v>
      </c>
    </row>
    <row r="785" spans="1:28">
      <c r="A785" s="38" t="s">
        <v>67</v>
      </c>
      <c r="B785" t="s">
        <v>68</v>
      </c>
      <c r="C785" t="s">
        <v>2163</v>
      </c>
      <c r="D785" s="76"/>
      <c r="H785" s="48"/>
      <c r="J785" s="31" t="str">
        <f t="shared" si="24"/>
        <v>OtherPowerLineConnectionLocation.ConnectionAsset</v>
      </c>
      <c r="K785" s="31" t="b">
        <f t="shared" si="25"/>
        <v>1</v>
      </c>
      <c r="L785" s="101">
        <f>_xlfn.XLOOKUP(J785,'Field Complete (Q1 2026)'!H:H,'Field Complete (Q1 2026)'!F:F,"")</f>
        <v>1</v>
      </c>
      <c r="M785" s="31" t="s">
        <v>68</v>
      </c>
      <c r="N785" s="31">
        <v>4</v>
      </c>
      <c r="O785" s="31" t="s">
        <v>2163</v>
      </c>
      <c r="P785" s="31" t="s">
        <v>2164</v>
      </c>
      <c r="Q785" s="31" t="s">
        <v>1023</v>
      </c>
      <c r="R785" s="31"/>
      <c r="S785" s="31" t="s">
        <v>2165</v>
      </c>
      <c r="T785" s="31" t="s">
        <v>168</v>
      </c>
      <c r="U785" s="31" t="s">
        <v>2166</v>
      </c>
      <c r="V785" s="31" t="s">
        <v>14</v>
      </c>
      <c r="W785" s="31" t="s">
        <v>14</v>
      </c>
      <c r="X785" s="31" t="s">
        <v>2153</v>
      </c>
      <c r="Y785" s="31" t="s">
        <v>95</v>
      </c>
      <c r="Z785" s="31" t="s">
        <v>13</v>
      </c>
      <c r="AA785" s="31" t="s">
        <v>2167</v>
      </c>
      <c r="AB785" s="31" t="s">
        <v>2168</v>
      </c>
    </row>
    <row r="786" spans="1:28">
      <c r="A786" s="38" t="s">
        <v>67</v>
      </c>
      <c r="B786" t="s">
        <v>68</v>
      </c>
      <c r="C786" t="s">
        <v>2169</v>
      </c>
      <c r="D786" s="76"/>
      <c r="H786" s="48"/>
      <c r="J786" s="31" t="str">
        <f t="shared" si="24"/>
        <v>OtherPowerLineConnectionLocation.ConnectionPointAssetID</v>
      </c>
      <c r="K786" s="31" t="b">
        <f t="shared" si="25"/>
        <v>1</v>
      </c>
      <c r="L786" s="101">
        <f>_xlfn.XLOOKUP(J786,'Field Complete (Q1 2026)'!H:H,'Field Complete (Q1 2026)'!F:F,"")</f>
        <v>0.97929999999999995</v>
      </c>
      <c r="M786" s="31" t="s">
        <v>68</v>
      </c>
      <c r="N786" s="31">
        <v>5</v>
      </c>
      <c r="O786" s="31" t="s">
        <v>2169</v>
      </c>
      <c r="P786" s="31" t="s">
        <v>2170</v>
      </c>
      <c r="Q786" s="31" t="s">
        <v>83</v>
      </c>
      <c r="R786" s="31"/>
      <c r="S786" s="31" t="s">
        <v>2171</v>
      </c>
      <c r="T786" s="31" t="s">
        <v>168</v>
      </c>
      <c r="U786" s="31" t="s">
        <v>2172</v>
      </c>
      <c r="V786" s="31" t="s">
        <v>2173</v>
      </c>
      <c r="W786" s="31" t="s">
        <v>2174</v>
      </c>
      <c r="X786" s="31" t="s">
        <v>2153</v>
      </c>
      <c r="Y786" s="31" t="s">
        <v>95</v>
      </c>
      <c r="Z786" s="31" t="s">
        <v>13</v>
      </c>
      <c r="AA786" s="31" t="s">
        <v>2175</v>
      </c>
      <c r="AB786" s="31" t="s">
        <v>2176</v>
      </c>
    </row>
    <row r="787" spans="1:28">
      <c r="A787" s="38" t="s">
        <v>67</v>
      </c>
      <c r="B787" t="s">
        <v>68</v>
      </c>
      <c r="C787" t="s">
        <v>2177</v>
      </c>
      <c r="D787" s="76"/>
      <c r="H787" s="48"/>
      <c r="J787" s="31" t="str">
        <f t="shared" si="24"/>
        <v>OtherPowerLineConnectionLocation.CorporationSegmentID</v>
      </c>
      <c r="K787" s="31" t="b">
        <f t="shared" si="25"/>
        <v>1</v>
      </c>
      <c r="L787" s="101">
        <f>_xlfn.XLOOKUP(J787,'Field Complete (Q1 2026)'!H:H,'Field Complete (Q1 2026)'!F:F,"")</f>
        <v>0</v>
      </c>
      <c r="M787" s="31" t="s">
        <v>68</v>
      </c>
      <c r="N787" s="31">
        <v>6</v>
      </c>
      <c r="O787" s="31" t="s">
        <v>2177</v>
      </c>
      <c r="P787" s="31" t="s">
        <v>2178</v>
      </c>
      <c r="Q787" s="31" t="s">
        <v>83</v>
      </c>
      <c r="R787" s="31"/>
      <c r="S787" s="31" t="s">
        <v>2179</v>
      </c>
      <c r="T787" s="31" t="s">
        <v>15</v>
      </c>
      <c r="U787" s="31" t="s">
        <v>1147</v>
      </c>
      <c r="V787" s="31" t="s">
        <v>86</v>
      </c>
      <c r="W787" s="31" t="s">
        <v>86</v>
      </c>
      <c r="X787" s="31" t="s">
        <v>2153</v>
      </c>
      <c r="Y787" s="31" t="s">
        <v>291</v>
      </c>
      <c r="Z787" s="31" t="s">
        <v>13</v>
      </c>
      <c r="AA787" s="31"/>
      <c r="AB787" s="31" t="s">
        <v>2180</v>
      </c>
    </row>
    <row r="788" spans="1:28">
      <c r="A788" s="38" t="s">
        <v>67</v>
      </c>
      <c r="B788" t="s">
        <v>68</v>
      </c>
      <c r="C788" t="s">
        <v>2181</v>
      </c>
      <c r="D788" s="76"/>
      <c r="H788" s="48"/>
      <c r="J788" s="31" t="str">
        <f t="shared" si="24"/>
        <v>OtherPowerLineConnectionLocation.CorporationCircuitID</v>
      </c>
      <c r="K788" s="31" t="b">
        <f t="shared" si="25"/>
        <v>1</v>
      </c>
      <c r="L788" s="101">
        <f>_xlfn.XLOOKUP(J788,'Field Complete (Q1 2026)'!H:H,'Field Complete (Q1 2026)'!F:F,"")</f>
        <v>1</v>
      </c>
      <c r="M788" s="31" t="s">
        <v>68</v>
      </c>
      <c r="N788" s="31">
        <v>7</v>
      </c>
      <c r="O788" s="31" t="s">
        <v>2181</v>
      </c>
      <c r="P788" s="31" t="s">
        <v>2182</v>
      </c>
      <c r="Q788" s="31" t="s">
        <v>83</v>
      </c>
      <c r="R788" s="31"/>
      <c r="S788" s="31" t="s">
        <v>2183</v>
      </c>
      <c r="T788" s="31" t="s">
        <v>13</v>
      </c>
      <c r="U788" s="31" t="s">
        <v>14</v>
      </c>
      <c r="V788" s="31" t="s">
        <v>86</v>
      </c>
      <c r="W788" s="31" t="s">
        <v>86</v>
      </c>
      <c r="X788" s="31" t="s">
        <v>2153</v>
      </c>
      <c r="Y788" s="31" t="s">
        <v>95</v>
      </c>
      <c r="Z788" s="31" t="s">
        <v>13</v>
      </c>
      <c r="AA788" s="31"/>
      <c r="AB788" s="31" t="s">
        <v>2184</v>
      </c>
    </row>
    <row r="789" spans="1:28">
      <c r="A789" s="38" t="s">
        <v>67</v>
      </c>
      <c r="B789" t="s">
        <v>68</v>
      </c>
      <c r="C789" t="s">
        <v>2185</v>
      </c>
      <c r="D789" s="76"/>
      <c r="H789" s="48"/>
      <c r="J789" s="31" t="str">
        <f t="shared" si="24"/>
        <v>OtherPowerLineConnectionLocation.CorporationLineClass</v>
      </c>
      <c r="K789" s="31" t="b">
        <f t="shared" si="25"/>
        <v>1</v>
      </c>
      <c r="L789" s="101">
        <f>_xlfn.XLOOKUP(J789,'Field Complete (Q1 2026)'!H:H,'Field Complete (Q1 2026)'!F:F,"")</f>
        <v>1</v>
      </c>
      <c r="M789" s="31" t="s">
        <v>68</v>
      </c>
      <c r="N789" s="31">
        <v>8</v>
      </c>
      <c r="O789" s="31" t="s">
        <v>2185</v>
      </c>
      <c r="P789" s="31" t="s">
        <v>2186</v>
      </c>
      <c r="Q789" s="31" t="s">
        <v>116</v>
      </c>
      <c r="R789" s="31" t="s">
        <v>431</v>
      </c>
      <c r="S789" s="31" t="s">
        <v>2187</v>
      </c>
      <c r="T789" s="31" t="s">
        <v>13</v>
      </c>
      <c r="U789" s="31" t="s">
        <v>14</v>
      </c>
      <c r="V789" s="31" t="s">
        <v>86</v>
      </c>
      <c r="W789" s="31" t="s">
        <v>86</v>
      </c>
      <c r="X789" s="31" t="s">
        <v>2153</v>
      </c>
      <c r="Y789" s="31" t="s">
        <v>95</v>
      </c>
      <c r="Z789" s="31" t="s">
        <v>13</v>
      </c>
      <c r="AA789" s="31"/>
      <c r="AB789" s="31" t="s">
        <v>2188</v>
      </c>
    </row>
    <row r="790" spans="1:28">
      <c r="A790" s="38" t="s">
        <v>67</v>
      </c>
      <c r="B790" t="s">
        <v>68</v>
      </c>
      <c r="C790" t="s">
        <v>2189</v>
      </c>
      <c r="D790" s="76"/>
      <c r="H790" s="48"/>
      <c r="J790" s="31" t="str">
        <f t="shared" si="24"/>
        <v>OtherPowerLineConnectionLocation.OtherLineClass</v>
      </c>
      <c r="K790" s="31" t="b">
        <f t="shared" si="25"/>
        <v>1</v>
      </c>
      <c r="L790" s="101">
        <f>_xlfn.XLOOKUP(J790,'Field Complete (Q1 2026)'!H:H,'Field Complete (Q1 2026)'!F:F,"")</f>
        <v>1</v>
      </c>
      <c r="M790" s="31" t="s">
        <v>68</v>
      </c>
      <c r="N790" s="31">
        <v>9</v>
      </c>
      <c r="O790" s="31" t="s">
        <v>2189</v>
      </c>
      <c r="P790" s="31" t="s">
        <v>2190</v>
      </c>
      <c r="Q790" s="31" t="s">
        <v>116</v>
      </c>
      <c r="R790" s="31" t="s">
        <v>2191</v>
      </c>
      <c r="S790" s="31" t="s">
        <v>2192</v>
      </c>
      <c r="T790" s="31" t="s">
        <v>13</v>
      </c>
      <c r="U790" s="31" t="s">
        <v>14</v>
      </c>
      <c r="V790" s="31" t="s">
        <v>86</v>
      </c>
      <c r="W790" s="31" t="s">
        <v>86</v>
      </c>
      <c r="X790" s="31" t="s">
        <v>2153</v>
      </c>
      <c r="Y790" s="31" t="s">
        <v>95</v>
      </c>
      <c r="Z790" s="31" t="s">
        <v>13</v>
      </c>
      <c r="AA790" s="31"/>
      <c r="AB790" s="31" t="s">
        <v>2193</v>
      </c>
    </row>
    <row r="791" spans="1:28">
      <c r="A791" s="38" t="s">
        <v>67</v>
      </c>
      <c r="B791" t="s">
        <v>68</v>
      </c>
      <c r="C791" t="s">
        <v>2194</v>
      </c>
      <c r="D791" s="76"/>
      <c r="H791" s="48"/>
      <c r="J791" s="31" t="str">
        <f t="shared" si="24"/>
        <v>OtherPowerLineConnectionLocation.OtherConductorType</v>
      </c>
      <c r="K791" s="31" t="b">
        <f t="shared" si="25"/>
        <v>1</v>
      </c>
      <c r="L791" s="101">
        <f>_xlfn.XLOOKUP(J791,'Field Complete (Q1 2026)'!H:H,'Field Complete (Q1 2026)'!F:F,"")</f>
        <v>0</v>
      </c>
      <c r="M791" s="31" t="s">
        <v>68</v>
      </c>
      <c r="N791" s="31">
        <v>10</v>
      </c>
      <c r="O791" s="31" t="s">
        <v>2194</v>
      </c>
      <c r="P791" s="31" t="s">
        <v>2195</v>
      </c>
      <c r="Q791" s="31" t="s">
        <v>116</v>
      </c>
      <c r="R791" s="31" t="s">
        <v>117</v>
      </c>
      <c r="S791" s="31" t="s">
        <v>2196</v>
      </c>
      <c r="T791" s="31" t="s">
        <v>15</v>
      </c>
      <c r="U791" s="31" t="s">
        <v>2197</v>
      </c>
      <c r="V791" s="31" t="s">
        <v>2198</v>
      </c>
      <c r="W791" s="31" t="s">
        <v>2199</v>
      </c>
      <c r="X791" s="31" t="s">
        <v>2153</v>
      </c>
      <c r="Y791" s="31" t="s">
        <v>291</v>
      </c>
      <c r="Z791" s="31" t="s">
        <v>13</v>
      </c>
      <c r="AA791" s="31"/>
      <c r="AB791" s="31" t="s">
        <v>2200</v>
      </c>
    </row>
    <row r="792" spans="1:28">
      <c r="A792" s="38" t="s">
        <v>67</v>
      </c>
      <c r="B792" t="s">
        <v>68</v>
      </c>
      <c r="C792" t="s">
        <v>2201</v>
      </c>
      <c r="D792" s="76"/>
      <c r="H792" s="48"/>
      <c r="J792" s="31" t="str">
        <f t="shared" si="24"/>
        <v>OtherPowerLineConnectionLocation.OtherConductorTypeComment</v>
      </c>
      <c r="K792" s="31" t="b">
        <f t="shared" si="25"/>
        <v>1</v>
      </c>
      <c r="L792" s="101">
        <f>_xlfn.XLOOKUP(J792,'Field Complete (Q1 2026)'!H:H,'Field Complete (Q1 2026)'!F:F,"")</f>
        <v>0</v>
      </c>
      <c r="M792" s="31" t="s">
        <v>68</v>
      </c>
      <c r="N792" s="31">
        <v>11</v>
      </c>
      <c r="O792" s="31" t="s">
        <v>2201</v>
      </c>
      <c r="P792" s="31" t="s">
        <v>2202</v>
      </c>
      <c r="Q792" s="31" t="s">
        <v>116</v>
      </c>
      <c r="R792" s="31"/>
      <c r="S792" s="31" t="s">
        <v>2203</v>
      </c>
      <c r="T792" s="31" t="s">
        <v>15</v>
      </c>
      <c r="U792" s="31" t="s">
        <v>2197</v>
      </c>
      <c r="V792" s="31" t="s">
        <v>14</v>
      </c>
      <c r="W792" s="31" t="s">
        <v>14</v>
      </c>
      <c r="X792" s="31" t="s">
        <v>2153</v>
      </c>
      <c r="Y792" s="31" t="s">
        <v>87</v>
      </c>
      <c r="Z792" s="31"/>
      <c r="AA792" s="31"/>
      <c r="AB792" s="31" t="s">
        <v>2204</v>
      </c>
    </row>
    <row r="793" spans="1:28">
      <c r="A793" s="38" t="s">
        <v>67</v>
      </c>
      <c r="B793" t="s">
        <v>68</v>
      </c>
      <c r="C793" t="s">
        <v>2205</v>
      </c>
      <c r="D793" s="76"/>
      <c r="H793" s="48"/>
      <c r="J793" s="31" t="str">
        <f t="shared" si="24"/>
        <v>OtherPowerLineConnectionLocation.ConnectionType</v>
      </c>
      <c r="K793" s="31" t="b">
        <f t="shared" si="25"/>
        <v>1</v>
      </c>
      <c r="L793" s="101">
        <f>_xlfn.XLOOKUP(J793,'Field Complete (Q1 2026)'!H:H,'Field Complete (Q1 2026)'!F:F,"")</f>
        <v>1</v>
      </c>
      <c r="M793" s="31" t="s">
        <v>68</v>
      </c>
      <c r="N793" s="31">
        <v>12</v>
      </c>
      <c r="O793" s="31" t="s">
        <v>2205</v>
      </c>
      <c r="P793" s="31" t="s">
        <v>2206</v>
      </c>
      <c r="Q793" s="31" t="s">
        <v>116</v>
      </c>
      <c r="R793" s="31" t="s">
        <v>2207</v>
      </c>
      <c r="S793" s="31" t="s">
        <v>2208</v>
      </c>
      <c r="T793" s="31" t="s">
        <v>13</v>
      </c>
      <c r="U793" s="31" t="s">
        <v>14</v>
      </c>
      <c r="V793" s="31" t="s">
        <v>14</v>
      </c>
      <c r="W793" s="31" t="s">
        <v>14</v>
      </c>
      <c r="X793" s="31" t="s">
        <v>2153</v>
      </c>
      <c r="Y793" s="31" t="s">
        <v>95</v>
      </c>
      <c r="Z793" s="31" t="s">
        <v>13</v>
      </c>
      <c r="AA793" s="31"/>
      <c r="AB793" s="31" t="s">
        <v>2209</v>
      </c>
    </row>
    <row r="794" spans="1:28">
      <c r="A794" s="38" t="s">
        <v>67</v>
      </c>
      <c r="B794" t="s">
        <v>68</v>
      </c>
      <c r="C794" t="s">
        <v>2210</v>
      </c>
      <c r="D794" s="76"/>
      <c r="H794" s="48"/>
      <c r="J794" s="31" t="str">
        <f t="shared" si="24"/>
        <v>OtherPowerLineConnectionLocation.ConnectionLocation</v>
      </c>
      <c r="K794" s="31" t="b">
        <f t="shared" si="25"/>
        <v>1</v>
      </c>
      <c r="L794" s="101">
        <f>_xlfn.XLOOKUP(J794,'Field Complete (Q1 2026)'!H:H,'Field Complete (Q1 2026)'!F:F,"")</f>
        <v>0.1079</v>
      </c>
      <c r="M794" s="31" t="s">
        <v>68</v>
      </c>
      <c r="N794" s="31">
        <v>13</v>
      </c>
      <c r="O794" s="31" t="s">
        <v>2210</v>
      </c>
      <c r="P794" s="31" t="s">
        <v>2211</v>
      </c>
      <c r="Q794" s="31" t="s">
        <v>83</v>
      </c>
      <c r="R794" s="31" t="s">
        <v>2212</v>
      </c>
      <c r="S794" s="31" t="s">
        <v>2213</v>
      </c>
      <c r="T794" s="31" t="s">
        <v>168</v>
      </c>
      <c r="U794" s="31" t="s">
        <v>2214</v>
      </c>
      <c r="V794" s="31" t="s">
        <v>2215</v>
      </c>
      <c r="W794" s="31" t="s">
        <v>2216</v>
      </c>
      <c r="X794" s="31" t="s">
        <v>2153</v>
      </c>
      <c r="Y794" s="31" t="s">
        <v>95</v>
      </c>
      <c r="Z794" s="31" t="s">
        <v>13</v>
      </c>
      <c r="AA794" s="31"/>
      <c r="AB794" s="31" t="s">
        <v>2217</v>
      </c>
    </row>
    <row r="795" spans="1:28">
      <c r="A795" s="38" t="s">
        <v>67</v>
      </c>
      <c r="B795" t="s">
        <v>68</v>
      </c>
      <c r="C795" t="s">
        <v>2218</v>
      </c>
      <c r="D795" s="76"/>
      <c r="H795" s="48"/>
      <c r="J795" s="31" t="str">
        <f t="shared" si="24"/>
        <v>OtherPowerLineConnectionLocation.OtherNominalVoltagekV</v>
      </c>
      <c r="K795" s="31" t="b">
        <f t="shared" si="25"/>
        <v>1</v>
      </c>
      <c r="L795" s="101">
        <f>_xlfn.XLOOKUP(J795,'Field Complete (Q1 2026)'!H:H,'Field Complete (Q1 2026)'!F:F,"")</f>
        <v>0.87970000000000004</v>
      </c>
      <c r="M795" s="31" t="s">
        <v>68</v>
      </c>
      <c r="N795" s="31">
        <v>14</v>
      </c>
      <c r="O795" s="31" t="s">
        <v>2218</v>
      </c>
      <c r="P795" s="31" t="s">
        <v>2219</v>
      </c>
      <c r="Q795" s="31" t="s">
        <v>136</v>
      </c>
      <c r="R795" s="31"/>
      <c r="S795" s="31" t="s">
        <v>2220</v>
      </c>
      <c r="T795" s="31" t="s">
        <v>168</v>
      </c>
      <c r="U795" s="31" t="s">
        <v>2221</v>
      </c>
      <c r="V795" s="31" t="s">
        <v>2222</v>
      </c>
      <c r="W795" s="31" t="s">
        <v>2223</v>
      </c>
      <c r="X795" s="31" t="s">
        <v>2153</v>
      </c>
      <c r="Y795" s="31" t="s">
        <v>95</v>
      </c>
      <c r="Z795" s="31" t="s">
        <v>13</v>
      </c>
      <c r="AA795" s="31"/>
      <c r="AB795" s="31" t="s">
        <v>2224</v>
      </c>
    </row>
    <row r="796" spans="1:28">
      <c r="A796" s="38" t="s">
        <v>67</v>
      </c>
      <c r="B796" t="s">
        <v>68</v>
      </c>
      <c r="C796" t="s">
        <v>2225</v>
      </c>
      <c r="D796" s="76"/>
      <c r="H796" s="48"/>
      <c r="J796" s="31" t="str">
        <f t="shared" si="24"/>
        <v>OtherPowerLineConnectionLocation.OtherOperatingVoltagekV</v>
      </c>
      <c r="K796" s="31" t="b">
        <f t="shared" si="25"/>
        <v>1</v>
      </c>
      <c r="L796" s="101">
        <f>_xlfn.XLOOKUP(J796,'Field Complete (Q1 2026)'!H:H,'Field Complete (Q1 2026)'!F:F,"")</f>
        <v>0.1162</v>
      </c>
      <c r="M796" s="31" t="s">
        <v>68</v>
      </c>
      <c r="N796" s="31">
        <v>15</v>
      </c>
      <c r="O796" s="31" t="s">
        <v>2225</v>
      </c>
      <c r="P796" s="31" t="s">
        <v>2226</v>
      </c>
      <c r="Q796" s="31" t="s">
        <v>136</v>
      </c>
      <c r="R796" s="31"/>
      <c r="S796" s="31" t="s">
        <v>2227</v>
      </c>
      <c r="T796" s="31" t="s">
        <v>15</v>
      </c>
      <c r="U796" s="31" t="s">
        <v>2228</v>
      </c>
      <c r="V796" s="31" t="s">
        <v>2222</v>
      </c>
      <c r="W796" s="31" t="s">
        <v>2223</v>
      </c>
      <c r="X796" s="31" t="s">
        <v>2153</v>
      </c>
      <c r="Y796" s="31" t="s">
        <v>291</v>
      </c>
      <c r="Z796" s="31" t="s">
        <v>13</v>
      </c>
      <c r="AA796" s="31"/>
      <c r="AB796" s="31" t="s">
        <v>2229</v>
      </c>
    </row>
    <row r="797" spans="1:28">
      <c r="A797" s="38" t="s">
        <v>67</v>
      </c>
      <c r="B797" t="s">
        <v>68</v>
      </c>
      <c r="C797" t="s">
        <v>2230</v>
      </c>
      <c r="D797" s="76"/>
      <c r="H797" s="48"/>
      <c r="J797" s="31" t="str">
        <f t="shared" si="24"/>
        <v>OtherPowerLineConnectionLocation.OtherConductorMaterial</v>
      </c>
      <c r="K797" s="31" t="b">
        <f t="shared" si="25"/>
        <v>1</v>
      </c>
      <c r="L797" s="101">
        <f>_xlfn.XLOOKUP(J797,'Field Complete (Q1 2026)'!H:H,'Field Complete (Q1 2026)'!F:F,"")</f>
        <v>0</v>
      </c>
      <c r="M797" s="31" t="s">
        <v>68</v>
      </c>
      <c r="N797" s="31">
        <v>16</v>
      </c>
      <c r="O797" s="31" t="s">
        <v>2230</v>
      </c>
      <c r="P797" s="31" t="s">
        <v>2231</v>
      </c>
      <c r="Q797" s="31" t="s">
        <v>1023</v>
      </c>
      <c r="R797" s="31" t="s">
        <v>151</v>
      </c>
      <c r="S797" s="31" t="s">
        <v>2232</v>
      </c>
      <c r="T797" s="31" t="s">
        <v>15</v>
      </c>
      <c r="U797" s="31" t="s">
        <v>2233</v>
      </c>
      <c r="V797" s="31" t="s">
        <v>2222</v>
      </c>
      <c r="W797" s="31" t="s">
        <v>2223</v>
      </c>
      <c r="X797" s="31" t="s">
        <v>2153</v>
      </c>
      <c r="Y797" s="31" t="s">
        <v>291</v>
      </c>
      <c r="Z797" s="31" t="s">
        <v>13</v>
      </c>
      <c r="AA797" s="31"/>
      <c r="AB797" s="31" t="s">
        <v>2234</v>
      </c>
    </row>
    <row r="798" spans="1:28">
      <c r="A798" s="38" t="s">
        <v>67</v>
      </c>
      <c r="B798" t="s">
        <v>68</v>
      </c>
      <c r="C798" t="s">
        <v>2235</v>
      </c>
      <c r="D798" s="76"/>
      <c r="H798" s="48"/>
      <c r="J798" s="31" t="str">
        <f t="shared" si="24"/>
        <v>OtherPowerLineConnectionLocation.OtherConductorMaterialComment</v>
      </c>
      <c r="K798" s="31" t="b">
        <f t="shared" si="25"/>
        <v>1</v>
      </c>
      <c r="L798" s="101">
        <f>_xlfn.XLOOKUP(J798,'Field Complete (Q1 2026)'!H:H,'Field Complete (Q1 2026)'!F:F,"")</f>
        <v>0</v>
      </c>
      <c r="M798" s="31" t="s">
        <v>68</v>
      </c>
      <c r="N798" s="31">
        <v>17</v>
      </c>
      <c r="O798" s="31" t="s">
        <v>2235</v>
      </c>
      <c r="P798" s="31" t="s">
        <v>2236</v>
      </c>
      <c r="Q798" s="31" t="s">
        <v>83</v>
      </c>
      <c r="R798" s="31"/>
      <c r="S798" s="31" t="s">
        <v>2237</v>
      </c>
      <c r="T798" s="31" t="s">
        <v>15</v>
      </c>
      <c r="U798" s="31" t="s">
        <v>2238</v>
      </c>
      <c r="V798" s="31" t="s">
        <v>2239</v>
      </c>
      <c r="W798" s="31" t="s">
        <v>2223</v>
      </c>
      <c r="X798" s="31" t="s">
        <v>2153</v>
      </c>
      <c r="Y798" s="31" t="s">
        <v>87</v>
      </c>
      <c r="Z798" s="31" t="s">
        <v>13</v>
      </c>
      <c r="AA798" s="31"/>
      <c r="AB798" s="31" t="s">
        <v>2240</v>
      </c>
    </row>
    <row r="799" spans="1:28">
      <c r="A799" s="38" t="s">
        <v>67</v>
      </c>
      <c r="B799" t="s">
        <v>68</v>
      </c>
      <c r="C799" t="s">
        <v>2241</v>
      </c>
      <c r="D799" s="76"/>
      <c r="H799" s="48"/>
      <c r="J799" s="31" t="str">
        <f t="shared" si="24"/>
        <v>OtherPowerLineConnectionLocation.OtherConductorSize</v>
      </c>
      <c r="K799" s="31" t="b">
        <f t="shared" si="25"/>
        <v>1</v>
      </c>
      <c r="L799" s="101">
        <f>_xlfn.XLOOKUP(J799,'Field Complete (Q1 2026)'!H:H,'Field Complete (Q1 2026)'!F:F,"")</f>
        <v>0</v>
      </c>
      <c r="M799" s="31" t="s">
        <v>68</v>
      </c>
      <c r="N799" s="31">
        <v>18</v>
      </c>
      <c r="O799" s="31" t="s">
        <v>2241</v>
      </c>
      <c r="P799" s="31" t="s">
        <v>2242</v>
      </c>
      <c r="Q799" s="31" t="s">
        <v>116</v>
      </c>
      <c r="R799" s="31"/>
      <c r="S799" s="31" t="s">
        <v>2243</v>
      </c>
      <c r="T799" s="31" t="s">
        <v>15</v>
      </c>
      <c r="U799" s="31" t="s">
        <v>14</v>
      </c>
      <c r="V799" s="31" t="s">
        <v>14</v>
      </c>
      <c r="W799" s="31" t="s">
        <v>14</v>
      </c>
      <c r="X799" s="31" t="s">
        <v>2153</v>
      </c>
      <c r="Y799" s="31" t="s">
        <v>95</v>
      </c>
      <c r="Z799" s="31" t="s">
        <v>13</v>
      </c>
      <c r="AA799" s="31" t="s">
        <v>2244</v>
      </c>
      <c r="AB799" s="31" t="s">
        <v>2245</v>
      </c>
    </row>
    <row r="800" spans="1:28">
      <c r="A800" s="38" t="s">
        <v>67</v>
      </c>
      <c r="B800" t="s">
        <v>68</v>
      </c>
      <c r="C800" t="s">
        <v>2246</v>
      </c>
      <c r="D800" s="76"/>
      <c r="H800" s="48"/>
      <c r="J800" s="31" t="str">
        <f t="shared" si="24"/>
        <v>OtherPowerLineConnectionLocation.OtherConductorOD</v>
      </c>
      <c r="K800" s="31" t="b">
        <f t="shared" si="25"/>
        <v>1</v>
      </c>
      <c r="L800" s="101">
        <f>_xlfn.XLOOKUP(J800,'Field Complete (Q1 2026)'!H:H,'Field Complete (Q1 2026)'!F:F,"")</f>
        <v>0</v>
      </c>
      <c r="M800" s="31" t="s">
        <v>68</v>
      </c>
      <c r="N800" s="31">
        <v>19</v>
      </c>
      <c r="O800" s="31" t="s">
        <v>2246</v>
      </c>
      <c r="P800" s="31" t="s">
        <v>2247</v>
      </c>
      <c r="Q800" s="31" t="s">
        <v>136</v>
      </c>
      <c r="R800" s="31"/>
      <c r="S800" s="31" t="s">
        <v>2248</v>
      </c>
      <c r="T800" s="31" t="s">
        <v>15</v>
      </c>
      <c r="U800" s="31" t="s">
        <v>2228</v>
      </c>
      <c r="V800" s="31" t="s">
        <v>2239</v>
      </c>
      <c r="W800" s="31" t="s">
        <v>2249</v>
      </c>
      <c r="X800" s="31" t="s">
        <v>2153</v>
      </c>
      <c r="Y800" s="31" t="s">
        <v>95</v>
      </c>
      <c r="Z800" s="31" t="s">
        <v>13</v>
      </c>
      <c r="AA800" s="31" t="s">
        <v>2250</v>
      </c>
      <c r="AB800" s="31" t="s">
        <v>2251</v>
      </c>
    </row>
    <row r="801" spans="1:31">
      <c r="A801" s="38" t="s">
        <v>67</v>
      </c>
      <c r="B801" t="s">
        <v>68</v>
      </c>
      <c r="C801" t="s">
        <v>2252</v>
      </c>
      <c r="D801" s="76"/>
      <c r="H801" s="48"/>
      <c r="J801" s="31" t="str">
        <f t="shared" si="24"/>
        <v>OtherPowerLineConnectionLocation.ConnectionLastInspectionDate</v>
      </c>
      <c r="K801" s="31" t="b">
        <f t="shared" si="25"/>
        <v>1</v>
      </c>
      <c r="L801" s="101">
        <f>_xlfn.XLOOKUP(J801,'Field Complete (Q1 2026)'!H:H,'Field Complete (Q1 2026)'!F:F,"")</f>
        <v>0.81330000000000002</v>
      </c>
      <c r="M801" s="31" t="s">
        <v>68</v>
      </c>
      <c r="N801" s="31">
        <v>20</v>
      </c>
      <c r="O801" s="31" t="s">
        <v>2252</v>
      </c>
      <c r="P801" s="31" t="s">
        <v>2253</v>
      </c>
      <c r="Q801" s="31" t="s">
        <v>175</v>
      </c>
      <c r="R801" s="31"/>
      <c r="S801" s="31" t="s">
        <v>176</v>
      </c>
      <c r="T801" s="31" t="s">
        <v>168</v>
      </c>
      <c r="U801" s="31" t="s">
        <v>2254</v>
      </c>
      <c r="V801" s="31" t="s">
        <v>2239</v>
      </c>
      <c r="W801" s="31" t="s">
        <v>2249</v>
      </c>
      <c r="X801" s="31" t="s">
        <v>2153</v>
      </c>
      <c r="Y801" s="31" t="s">
        <v>95</v>
      </c>
      <c r="Z801" s="31" t="s">
        <v>13</v>
      </c>
      <c r="AA801" s="31" t="s">
        <v>2255</v>
      </c>
      <c r="AB801" s="31" t="s">
        <v>2256</v>
      </c>
    </row>
    <row r="802" spans="1:31">
      <c r="A802" s="38" t="s">
        <v>67</v>
      </c>
      <c r="B802" t="s">
        <v>68</v>
      </c>
      <c r="C802" t="s">
        <v>2257</v>
      </c>
      <c r="D802" s="76"/>
      <c r="H802" s="48"/>
      <c r="J802" s="31" t="str">
        <f t="shared" si="24"/>
        <v>OtherPowerLineConnectionLocation.ConnectionLastMaintenanceDate</v>
      </c>
      <c r="K802" s="31" t="b">
        <f t="shared" si="25"/>
        <v>1</v>
      </c>
      <c r="L802" s="101">
        <f>_xlfn.XLOOKUP(J802,'Field Complete (Q1 2026)'!H:H,'Field Complete (Q1 2026)'!F:F,"")</f>
        <v>0</v>
      </c>
      <c r="M802" s="31" t="s">
        <v>68</v>
      </c>
      <c r="N802" s="31">
        <v>21</v>
      </c>
      <c r="O802" s="31" t="s">
        <v>2257</v>
      </c>
      <c r="P802" s="31" t="s">
        <v>2258</v>
      </c>
      <c r="Q802" s="31" t="s">
        <v>175</v>
      </c>
      <c r="R802" s="31"/>
      <c r="S802" s="31" t="s">
        <v>185</v>
      </c>
      <c r="T802" s="31" t="s">
        <v>15</v>
      </c>
      <c r="U802" s="31" t="s">
        <v>2228</v>
      </c>
      <c r="V802" s="31" t="s">
        <v>2222</v>
      </c>
      <c r="W802" s="31" t="s">
        <v>2249</v>
      </c>
      <c r="X802" s="31" t="s">
        <v>2153</v>
      </c>
      <c r="Y802" s="31" t="s">
        <v>583</v>
      </c>
      <c r="Z802" s="31" t="s">
        <v>13</v>
      </c>
      <c r="AA802" s="31"/>
      <c r="AB802" s="31" t="s">
        <v>2259</v>
      </c>
    </row>
    <row r="803" spans="1:31">
      <c r="A803" s="38" t="s">
        <v>67</v>
      </c>
      <c r="B803" t="s">
        <v>68</v>
      </c>
      <c r="C803" t="s">
        <v>2260</v>
      </c>
      <c r="D803" s="76"/>
      <c r="H803" s="48"/>
      <c r="J803" s="31" t="str">
        <f t="shared" si="24"/>
        <v>OtherPowerLineConnectionLocation.ConnectionEstablishmentDate</v>
      </c>
      <c r="K803" s="31" t="b">
        <f t="shared" si="25"/>
        <v>1</v>
      </c>
      <c r="L803" s="101">
        <f>_xlfn.XLOOKUP(J803,'Field Complete (Q1 2026)'!H:H,'Field Complete (Q1 2026)'!F:F,"")</f>
        <v>0</v>
      </c>
      <c r="M803" s="31" t="s">
        <v>68</v>
      </c>
      <c r="N803" s="31">
        <v>22</v>
      </c>
      <c r="O803" s="31" t="s">
        <v>2260</v>
      </c>
      <c r="P803" s="31" t="s">
        <v>2261</v>
      </c>
      <c r="Q803" s="31" t="s">
        <v>175</v>
      </c>
      <c r="R803" s="31"/>
      <c r="S803" s="31" t="s">
        <v>2262</v>
      </c>
      <c r="T803" s="31" t="s">
        <v>15</v>
      </c>
      <c r="U803" s="31" t="s">
        <v>2263</v>
      </c>
      <c r="V803" s="31" t="s">
        <v>2264</v>
      </c>
      <c r="W803" s="31" t="s">
        <v>2249</v>
      </c>
      <c r="X803" s="31" t="s">
        <v>2153</v>
      </c>
      <c r="Y803" s="31" t="s">
        <v>180</v>
      </c>
      <c r="Z803" s="31" t="s">
        <v>13</v>
      </c>
      <c r="AA803" s="31"/>
      <c r="AB803" s="31" t="s">
        <v>2265</v>
      </c>
    </row>
    <row r="804" spans="1:31">
      <c r="A804" s="38" t="s">
        <v>67</v>
      </c>
      <c r="B804" t="s">
        <v>68</v>
      </c>
      <c r="C804" t="s">
        <v>2266</v>
      </c>
      <c r="D804" s="76"/>
      <c r="H804" s="48"/>
      <c r="J804" s="31" t="str">
        <f t="shared" si="24"/>
        <v>OtherPowerLineConnectionLocation.ConnectionEstablishmentYear</v>
      </c>
      <c r="K804" s="31" t="b">
        <f t="shared" si="25"/>
        <v>1</v>
      </c>
      <c r="L804" s="101">
        <f>_xlfn.XLOOKUP(J804,'Field Complete (Q1 2026)'!H:H,'Field Complete (Q1 2026)'!F:F,"")</f>
        <v>0.70950000000000002</v>
      </c>
      <c r="M804" s="31" t="s">
        <v>68</v>
      </c>
      <c r="N804" s="31">
        <v>23</v>
      </c>
      <c r="O804" s="31" t="s">
        <v>2266</v>
      </c>
      <c r="P804" s="31" t="s">
        <v>2267</v>
      </c>
      <c r="Q804" s="31" t="s">
        <v>198</v>
      </c>
      <c r="R804" s="31"/>
      <c r="S804" s="31" t="s">
        <v>2268</v>
      </c>
      <c r="T804" s="31" t="s">
        <v>168</v>
      </c>
      <c r="U804" s="31" t="s">
        <v>2269</v>
      </c>
      <c r="V804" s="31" t="s">
        <v>2270</v>
      </c>
      <c r="W804" s="31" t="s">
        <v>251</v>
      </c>
      <c r="X804" s="31" t="s">
        <v>2153</v>
      </c>
      <c r="Y804" s="31" t="s">
        <v>95</v>
      </c>
      <c r="Z804" s="31" t="s">
        <v>13</v>
      </c>
      <c r="AA804" s="31"/>
      <c r="AB804" s="31" t="s">
        <v>2271</v>
      </c>
    </row>
    <row r="805" spans="1:31">
      <c r="A805" s="38" t="s">
        <v>67</v>
      </c>
      <c r="B805" t="s">
        <v>68</v>
      </c>
      <c r="C805" t="s">
        <v>2272</v>
      </c>
      <c r="D805" s="76"/>
      <c r="H805" s="48"/>
      <c r="J805" s="31" t="str">
        <f t="shared" si="24"/>
        <v>OtherPowerLineConnectionLocation.EstimatedConnectionAge</v>
      </c>
      <c r="K805" s="31" t="b">
        <f t="shared" si="25"/>
        <v>1</v>
      </c>
      <c r="L805" s="101">
        <f>_xlfn.XLOOKUP(J805,'Field Complete (Q1 2026)'!H:H,'Field Complete (Q1 2026)'!F:F,"")</f>
        <v>0.66800000000000004</v>
      </c>
      <c r="M805" s="31" t="s">
        <v>68</v>
      </c>
      <c r="N805" s="31">
        <v>24</v>
      </c>
      <c r="O805" s="31" t="s">
        <v>2272</v>
      </c>
      <c r="P805" s="31" t="s">
        <v>2273</v>
      </c>
      <c r="Q805" s="31" t="s">
        <v>100</v>
      </c>
      <c r="R805" s="31" t="s">
        <v>207</v>
      </c>
      <c r="S805" s="31" t="s">
        <v>2274</v>
      </c>
      <c r="T805" s="31" t="s">
        <v>168</v>
      </c>
      <c r="U805" s="31" t="s">
        <v>2166</v>
      </c>
      <c r="V805" s="31" t="s">
        <v>2275</v>
      </c>
      <c r="W805" s="31" t="s">
        <v>2276</v>
      </c>
      <c r="X805" s="31" t="s">
        <v>2153</v>
      </c>
      <c r="Y805" s="31" t="s">
        <v>87</v>
      </c>
      <c r="Z805" s="31" t="s">
        <v>13</v>
      </c>
      <c r="AA805" s="31"/>
      <c r="AB805" s="31" t="s">
        <v>2277</v>
      </c>
    </row>
    <row r="806" spans="1:31">
      <c r="A806" s="38" t="s">
        <v>67</v>
      </c>
      <c r="B806" t="s">
        <v>68</v>
      </c>
      <c r="C806" t="s">
        <v>2278</v>
      </c>
      <c r="D806" s="76"/>
      <c r="H806" s="48"/>
      <c r="J806" s="31" t="str">
        <f t="shared" si="24"/>
        <v>OtherPowerLineConnectionLocation.OtherUsefulLifespan</v>
      </c>
      <c r="K806" s="31" t="b">
        <f t="shared" si="25"/>
        <v>1</v>
      </c>
      <c r="L806" s="101">
        <f>_xlfn.XLOOKUP(J806,'Field Complete (Q1 2026)'!H:H,'Field Complete (Q1 2026)'!F:F,"")</f>
        <v>0</v>
      </c>
      <c r="M806" s="31" t="s">
        <v>68</v>
      </c>
      <c r="N806" s="31">
        <v>25</v>
      </c>
      <c r="O806" s="31" t="s">
        <v>2278</v>
      </c>
      <c r="P806" s="31" t="s">
        <v>2279</v>
      </c>
      <c r="Q806" s="31" t="s">
        <v>198</v>
      </c>
      <c r="R806" s="31"/>
      <c r="S806" s="31" t="s">
        <v>2280</v>
      </c>
      <c r="T806" s="31" t="s">
        <v>15</v>
      </c>
      <c r="U806" s="31" t="s">
        <v>2281</v>
      </c>
      <c r="V806" s="31" t="s">
        <v>2282</v>
      </c>
      <c r="W806" s="31" t="s">
        <v>2282</v>
      </c>
      <c r="X806" s="31" t="s">
        <v>2153</v>
      </c>
      <c r="Y806" s="31" t="s">
        <v>219</v>
      </c>
      <c r="Z806" s="31" t="s">
        <v>13</v>
      </c>
      <c r="AA806" s="31"/>
      <c r="AB806" s="31" t="s">
        <v>2283</v>
      </c>
    </row>
    <row r="807" spans="1:31">
      <c r="A807" s="38" t="s">
        <v>67</v>
      </c>
      <c r="B807" t="s">
        <v>68</v>
      </c>
      <c r="C807" t="s">
        <v>2284</v>
      </c>
      <c r="D807" s="76"/>
      <c r="H807" s="48"/>
      <c r="J807" s="31" t="str">
        <f t="shared" si="24"/>
        <v>OtherPowerLineConnectionLocation.OtherAmpacityRating</v>
      </c>
      <c r="K807" s="31" t="b">
        <f t="shared" si="25"/>
        <v>1</v>
      </c>
      <c r="L807" s="101">
        <f>_xlfn.XLOOKUP(J807,'Field Complete (Q1 2026)'!H:H,'Field Complete (Q1 2026)'!F:F,"")</f>
        <v>0</v>
      </c>
      <c r="M807" s="31" t="s">
        <v>68</v>
      </c>
      <c r="N807" s="31">
        <v>26</v>
      </c>
      <c r="O807" s="31" t="s">
        <v>2284</v>
      </c>
      <c r="P807" s="31" t="s">
        <v>2285</v>
      </c>
      <c r="Q807" s="31" t="s">
        <v>136</v>
      </c>
      <c r="R807" s="31"/>
      <c r="S807" s="31" t="s">
        <v>2286</v>
      </c>
      <c r="T807" s="31" t="s">
        <v>15</v>
      </c>
      <c r="U807" s="31" t="s">
        <v>2287</v>
      </c>
      <c r="V807" s="31" t="s">
        <v>2288</v>
      </c>
      <c r="W807" s="31" t="s">
        <v>2289</v>
      </c>
      <c r="X807" s="31" t="s">
        <v>2153</v>
      </c>
      <c r="Y807" s="31" t="s">
        <v>291</v>
      </c>
      <c r="Z807" s="31" t="s">
        <v>13</v>
      </c>
      <c r="AA807" s="31"/>
      <c r="AB807" s="31" t="s">
        <v>2290</v>
      </c>
    </row>
    <row r="808" spans="1:31">
      <c r="A808" s="38" t="s">
        <v>67</v>
      </c>
      <c r="B808" t="s">
        <v>68</v>
      </c>
      <c r="C808" t="s">
        <v>2291</v>
      </c>
      <c r="D808" s="76"/>
      <c r="H808" s="48"/>
      <c r="J808" s="31" t="str">
        <f t="shared" si="24"/>
        <v>OtherPowerLineConnectionLocation.ConnectionComments</v>
      </c>
      <c r="K808" s="31" t="b">
        <f t="shared" si="25"/>
        <v>1</v>
      </c>
      <c r="L808" s="101">
        <f>_xlfn.XLOOKUP(J808,'Field Complete (Q1 2026)'!H:H,'Field Complete (Q1 2026)'!F:F,"")</f>
        <v>0</v>
      </c>
      <c r="M808" s="31" t="s">
        <v>68</v>
      </c>
      <c r="N808" s="31">
        <v>27</v>
      </c>
      <c r="O808" s="31" t="s">
        <v>2291</v>
      </c>
      <c r="P808" s="31" t="s">
        <v>2292</v>
      </c>
      <c r="Q808" s="31" t="s">
        <v>1023</v>
      </c>
      <c r="R808" s="31"/>
      <c r="S808" s="31" t="s">
        <v>2293</v>
      </c>
      <c r="T808" s="31" t="s">
        <v>15</v>
      </c>
      <c r="U808" s="31" t="s">
        <v>2294</v>
      </c>
      <c r="V808" s="31" t="s">
        <v>14</v>
      </c>
      <c r="W808" s="31" t="s">
        <v>14</v>
      </c>
      <c r="X808" s="31" t="s">
        <v>2153</v>
      </c>
      <c r="Y808" s="31" t="s">
        <v>87</v>
      </c>
      <c r="Z808" s="31" t="s">
        <v>13</v>
      </c>
      <c r="AA808" s="31"/>
      <c r="AB808" s="31" t="s">
        <v>2295</v>
      </c>
    </row>
    <row r="809" spans="1:31">
      <c r="A809" s="40" t="s">
        <v>67</v>
      </c>
      <c r="B809" s="13" t="s">
        <v>68</v>
      </c>
      <c r="C809" s="13" t="s">
        <v>400</v>
      </c>
      <c r="D809" s="77"/>
      <c r="E809" s="54"/>
      <c r="F809" s="54"/>
      <c r="G809" s="54"/>
      <c r="H809" s="55"/>
      <c r="J809" s="31" t="str">
        <f t="shared" si="24"/>
        <v>OtherPowerLineConnectionLocation.HFTDClass</v>
      </c>
      <c r="K809" s="31" t="b">
        <f t="shared" si="25"/>
        <v>1</v>
      </c>
      <c r="L809" s="101">
        <f>_xlfn.XLOOKUP(J809,'Field Complete (Q1 2026)'!H:H,'Field Complete (Q1 2026)'!F:F,"")</f>
        <v>1</v>
      </c>
      <c r="M809" s="31" t="s">
        <v>68</v>
      </c>
      <c r="N809" s="31">
        <v>28</v>
      </c>
      <c r="O809" s="31" t="s">
        <v>400</v>
      </c>
      <c r="P809" s="31" t="s">
        <v>401</v>
      </c>
      <c r="Q809" s="31" t="s">
        <v>100</v>
      </c>
      <c r="R809" s="31" t="s">
        <v>402</v>
      </c>
      <c r="S809" s="31" t="s">
        <v>2296</v>
      </c>
      <c r="T809" s="31" t="s">
        <v>13</v>
      </c>
      <c r="U809" s="31" t="s">
        <v>14</v>
      </c>
      <c r="V809" s="31" t="s">
        <v>14</v>
      </c>
      <c r="W809" s="31" t="s">
        <v>14</v>
      </c>
      <c r="X809" s="31" t="s">
        <v>15</v>
      </c>
      <c r="Y809" s="31" t="s">
        <v>95</v>
      </c>
      <c r="Z809" s="31" t="s">
        <v>13</v>
      </c>
      <c r="AA809" s="31" t="s">
        <v>2297</v>
      </c>
      <c r="AB809" s="31" t="s">
        <v>2298</v>
      </c>
    </row>
    <row r="810" spans="1:31">
      <c r="A810" s="59" t="s">
        <v>67</v>
      </c>
      <c r="B810" s="20" t="s">
        <v>70</v>
      </c>
      <c r="C810" s="20" t="s">
        <v>2299</v>
      </c>
      <c r="D810" s="75"/>
      <c r="E810" s="52"/>
      <c r="F810" s="52"/>
      <c r="G810" s="52"/>
      <c r="H810" s="53"/>
      <c r="J810" s="31" t="str">
        <f t="shared" si="24"/>
        <v>RedFlagWarningDayPolygon.RfwID</v>
      </c>
      <c r="K810" s="31" t="b">
        <f t="shared" si="25"/>
        <v>1</v>
      </c>
      <c r="L810" s="101" t="str">
        <f>_xlfn.XLOOKUP(J810,'Field Complete (Q1 2026)'!H:H,'Field Complete (Q1 2026)'!F:F,"")</f>
        <v/>
      </c>
      <c r="M810" s="31" t="s">
        <v>70</v>
      </c>
      <c r="N810" s="31">
        <v>1</v>
      </c>
      <c r="O810" s="31" t="s">
        <v>2299</v>
      </c>
      <c r="P810" s="31" t="s">
        <v>2300</v>
      </c>
      <c r="Q810" s="31" t="s">
        <v>83</v>
      </c>
      <c r="R810" s="31"/>
      <c r="S810" s="31" t="s">
        <v>2301</v>
      </c>
      <c r="T810" s="31" t="s">
        <v>13</v>
      </c>
      <c r="U810" s="31" t="s">
        <v>2125</v>
      </c>
      <c r="V810" s="31" t="s">
        <v>14</v>
      </c>
      <c r="W810" s="31" t="s">
        <v>14</v>
      </c>
      <c r="X810" s="31" t="s">
        <v>15</v>
      </c>
      <c r="Y810" s="31" t="s">
        <v>95</v>
      </c>
      <c r="Z810" s="31" t="s">
        <v>13</v>
      </c>
      <c r="AA810" s="31"/>
      <c r="AB810" s="31" t="s">
        <v>2302</v>
      </c>
    </row>
    <row r="811" spans="1:31">
      <c r="A811" s="60" t="s">
        <v>67</v>
      </c>
      <c r="B811" s="32" t="s">
        <v>70</v>
      </c>
      <c r="C811" s="32" t="s">
        <v>98</v>
      </c>
      <c r="D811" s="76"/>
      <c r="H811" s="48"/>
      <c r="J811" s="31" t="str">
        <f t="shared" si="24"/>
        <v>RedFlagWarningDayPolygon.UtilityID</v>
      </c>
      <c r="K811" s="31" t="b">
        <f t="shared" si="25"/>
        <v>1</v>
      </c>
      <c r="L811" s="101" t="str">
        <f>_xlfn.XLOOKUP(J811,'Field Complete (Q1 2026)'!H:H,'Field Complete (Q1 2026)'!F:F,"")</f>
        <v/>
      </c>
      <c r="M811" s="31" t="s">
        <v>70</v>
      </c>
      <c r="N811" s="31">
        <v>2</v>
      </c>
      <c r="O811" s="31" t="s">
        <v>98</v>
      </c>
      <c r="P811" s="31" t="s">
        <v>99</v>
      </c>
      <c r="Q811" s="31" t="s">
        <v>100</v>
      </c>
      <c r="R811" s="31" t="s">
        <v>101</v>
      </c>
      <c r="S811" s="31" t="s">
        <v>102</v>
      </c>
      <c r="T811" s="31" t="s">
        <v>13</v>
      </c>
      <c r="U811" s="31" t="s">
        <v>2125</v>
      </c>
      <c r="V811" s="31" t="s">
        <v>14</v>
      </c>
      <c r="W811" s="31" t="s">
        <v>14</v>
      </c>
      <c r="X811" s="31" t="s">
        <v>15</v>
      </c>
      <c r="Y811" s="31" t="s">
        <v>95</v>
      </c>
      <c r="Z811" s="31" t="s">
        <v>13</v>
      </c>
      <c r="AA811" s="31"/>
      <c r="AB811" s="31" t="s">
        <v>2303</v>
      </c>
    </row>
    <row r="812" spans="1:31">
      <c r="A812" s="60" t="s">
        <v>67</v>
      </c>
      <c r="B812" s="32" t="s">
        <v>70</v>
      </c>
      <c r="C812" s="32" t="s">
        <v>2304</v>
      </c>
      <c r="D812" s="76"/>
      <c r="H812" s="48"/>
      <c r="J812" s="31" t="str">
        <f t="shared" si="24"/>
        <v>RedFlagWarningDayPolygon.FireWeatherZoneID</v>
      </c>
      <c r="K812" s="31" t="b">
        <f t="shared" si="25"/>
        <v>1</v>
      </c>
      <c r="L812" s="101" t="str">
        <f>_xlfn.XLOOKUP(J812,'Field Complete (Q1 2026)'!H:H,'Field Complete (Q1 2026)'!F:F,"")</f>
        <v/>
      </c>
      <c r="M812" s="31" t="s">
        <v>70</v>
      </c>
      <c r="N812" s="31">
        <v>3</v>
      </c>
      <c r="O812" s="31" t="s">
        <v>2304</v>
      </c>
      <c r="P812" s="31" t="s">
        <v>2305</v>
      </c>
      <c r="Q812" s="31" t="s">
        <v>83</v>
      </c>
      <c r="R812" s="31"/>
      <c r="S812" s="31" t="s">
        <v>2306</v>
      </c>
      <c r="T812" s="31" t="s">
        <v>13</v>
      </c>
      <c r="U812" s="31" t="s">
        <v>2125</v>
      </c>
      <c r="V812" s="31" t="s">
        <v>14</v>
      </c>
      <c r="W812" s="31" t="s">
        <v>14</v>
      </c>
      <c r="X812" s="31" t="s">
        <v>15</v>
      </c>
      <c r="Y812" s="31" t="s">
        <v>95</v>
      </c>
      <c r="Z812" s="31" t="s">
        <v>13</v>
      </c>
      <c r="AA812" s="31" t="s">
        <v>2307</v>
      </c>
      <c r="AB812" s="31" t="s">
        <v>2308</v>
      </c>
    </row>
    <row r="813" spans="1:31">
      <c r="A813" s="60" t="s">
        <v>67</v>
      </c>
      <c r="B813" s="32" t="s">
        <v>70</v>
      </c>
      <c r="C813" s="32" t="s">
        <v>2309</v>
      </c>
      <c r="D813" s="76"/>
      <c r="H813" s="48"/>
      <c r="J813" s="31" t="str">
        <f t="shared" si="24"/>
        <v>RedFlagWarningDayPolygon.RedFlagWarningIssueDateTime</v>
      </c>
      <c r="K813" s="31" t="b">
        <f t="shared" si="25"/>
        <v>1</v>
      </c>
      <c r="L813" s="101" t="str">
        <f>_xlfn.XLOOKUP(J813,'Field Complete (Q1 2026)'!H:H,'Field Complete (Q1 2026)'!F:F,"")</f>
        <v/>
      </c>
      <c r="M813" s="31" t="s">
        <v>70</v>
      </c>
      <c r="N813" s="31">
        <v>4</v>
      </c>
      <c r="O813" s="31" t="s">
        <v>2309</v>
      </c>
      <c r="P813" s="31" t="s">
        <v>2310</v>
      </c>
      <c r="Q813" s="31" t="s">
        <v>175</v>
      </c>
      <c r="R813" s="31"/>
      <c r="S813" s="31" t="s">
        <v>2311</v>
      </c>
      <c r="T813" s="31" t="s">
        <v>13</v>
      </c>
      <c r="U813" s="31" t="s">
        <v>2125</v>
      </c>
      <c r="V813" s="31" t="s">
        <v>14</v>
      </c>
      <c r="W813" s="31" t="s">
        <v>14</v>
      </c>
      <c r="X813" s="31" t="s">
        <v>15</v>
      </c>
      <c r="Y813" s="31" t="s">
        <v>95</v>
      </c>
      <c r="Z813" s="31" t="s">
        <v>13</v>
      </c>
      <c r="AA813" s="31" t="s">
        <v>2312</v>
      </c>
      <c r="AB813" s="31" t="s">
        <v>2313</v>
      </c>
    </row>
    <row r="814" spans="1:31">
      <c r="A814" s="61" t="s">
        <v>67</v>
      </c>
      <c r="B814" s="21" t="s">
        <v>70</v>
      </c>
      <c r="C814" s="21" t="s">
        <v>2314</v>
      </c>
      <c r="D814" s="77"/>
      <c r="E814" s="54"/>
      <c r="F814" s="54"/>
      <c r="G814" s="54"/>
      <c r="H814" s="55"/>
      <c r="J814" s="31" t="str">
        <f t="shared" si="24"/>
        <v>RedFlagWarningDayPolygon.NumberRedFlagWarningDays</v>
      </c>
      <c r="K814" s="31" t="b">
        <f t="shared" si="25"/>
        <v>1</v>
      </c>
      <c r="L814" s="101" t="str">
        <f>_xlfn.XLOOKUP(J814,'Field Complete (Q1 2026)'!H:H,'Field Complete (Q1 2026)'!F:F,"")</f>
        <v/>
      </c>
      <c r="M814" s="31" t="s">
        <v>70</v>
      </c>
      <c r="N814" s="31">
        <v>5</v>
      </c>
      <c r="O814" s="31" t="s">
        <v>2314</v>
      </c>
      <c r="P814" s="31" t="s">
        <v>2315</v>
      </c>
      <c r="Q814" s="31" t="s">
        <v>136</v>
      </c>
      <c r="R814" s="31"/>
      <c r="S814" s="31" t="s">
        <v>2316</v>
      </c>
      <c r="T814" s="31" t="s">
        <v>13</v>
      </c>
      <c r="U814" s="31" t="s">
        <v>2125</v>
      </c>
      <c r="V814" s="31" t="s">
        <v>14</v>
      </c>
      <c r="W814" s="31" t="s">
        <v>14</v>
      </c>
      <c r="X814" s="31" t="s">
        <v>15</v>
      </c>
      <c r="Y814" s="31" t="s">
        <v>95</v>
      </c>
      <c r="Z814" s="31" t="s">
        <v>13</v>
      </c>
      <c r="AA814" s="31" t="s">
        <v>2317</v>
      </c>
      <c r="AB814" s="31" t="s">
        <v>2318</v>
      </c>
    </row>
    <row r="815" spans="1:31" ht="30">
      <c r="A815" s="35" t="s">
        <v>2319</v>
      </c>
      <c r="B815" s="12" t="s">
        <v>2320</v>
      </c>
      <c r="C815" s="12" t="s">
        <v>2321</v>
      </c>
      <c r="D815" s="75"/>
      <c r="E815" s="52"/>
      <c r="F815" s="52"/>
      <c r="G815" s="52"/>
      <c r="H815" s="53"/>
      <c r="J815" s="31" t="str">
        <f t="shared" si="24"/>
        <v>PspsEventCustomerMeterPoint.PspsEventMeterID</v>
      </c>
      <c r="K815" s="31" t="b">
        <f t="shared" si="25"/>
        <v>1</v>
      </c>
      <c r="L815" s="101" t="str">
        <f>_xlfn.XLOOKUP(J815,'Field Complete (Q1 2026)'!H:H,'Field Complete (Q1 2026)'!F:F,"")</f>
        <v/>
      </c>
      <c r="M815" s="31" t="s">
        <v>2320</v>
      </c>
      <c r="N815" s="31">
        <v>1</v>
      </c>
      <c r="O815" s="31" t="s">
        <v>2321</v>
      </c>
      <c r="P815" s="31" t="s">
        <v>2322</v>
      </c>
      <c r="Q815" s="31" t="s">
        <v>2323</v>
      </c>
      <c r="R815" s="31"/>
      <c r="S815" s="31" t="s">
        <v>2324</v>
      </c>
      <c r="T815" s="31" t="s">
        <v>13</v>
      </c>
      <c r="U815" s="31" t="s">
        <v>14</v>
      </c>
      <c r="V815" s="31" t="s">
        <v>14</v>
      </c>
      <c r="W815" s="31" t="s">
        <v>14</v>
      </c>
      <c r="X815" s="31" t="s">
        <v>2325</v>
      </c>
      <c r="Y815" s="31" t="s">
        <v>95</v>
      </c>
      <c r="Z815" s="31" t="s">
        <v>13</v>
      </c>
      <c r="AA815" s="31"/>
      <c r="AB815" s="31" t="s">
        <v>2326</v>
      </c>
      <c r="AC815" s="3" t="s">
        <v>15</v>
      </c>
      <c r="AD815" s="3" t="s">
        <v>2327</v>
      </c>
      <c r="AE815" s="3" t="s">
        <v>2328</v>
      </c>
    </row>
    <row r="816" spans="1:31" ht="30">
      <c r="A816" s="38" t="s">
        <v>2319</v>
      </c>
      <c r="B816" t="s">
        <v>2320</v>
      </c>
      <c r="C816" t="s">
        <v>2329</v>
      </c>
      <c r="D816" s="76"/>
      <c r="H816" s="48"/>
      <c r="J816" s="31" t="str">
        <f t="shared" si="24"/>
        <v>PspsEventCustomerMeterPoint.EventID</v>
      </c>
      <c r="K816" s="31" t="b">
        <f t="shared" si="25"/>
        <v>1</v>
      </c>
      <c r="L816" s="101" t="str">
        <f>_xlfn.XLOOKUP(J816,'Field Complete (Q1 2026)'!H:H,'Field Complete (Q1 2026)'!F:F,"")</f>
        <v/>
      </c>
      <c r="M816" s="31" t="s">
        <v>2320</v>
      </c>
      <c r="N816" s="31">
        <v>2</v>
      </c>
      <c r="O816" s="31" t="s">
        <v>2329</v>
      </c>
      <c r="P816" s="31" t="s">
        <v>2330</v>
      </c>
      <c r="Q816" s="31" t="s">
        <v>83</v>
      </c>
      <c r="R816" s="31"/>
      <c r="S816" s="31" t="s">
        <v>2331</v>
      </c>
      <c r="T816" s="31" t="s">
        <v>13</v>
      </c>
      <c r="U816" s="31" t="s">
        <v>14</v>
      </c>
      <c r="V816" s="31" t="s">
        <v>14</v>
      </c>
      <c r="W816" s="31" t="s">
        <v>14</v>
      </c>
      <c r="X816" s="31" t="s">
        <v>15</v>
      </c>
      <c r="Y816" s="31" t="s">
        <v>95</v>
      </c>
      <c r="Z816" s="31" t="s">
        <v>13</v>
      </c>
      <c r="AA816" s="31"/>
      <c r="AB816" s="31" t="s">
        <v>2332</v>
      </c>
      <c r="AC816" s="3" t="s">
        <v>15</v>
      </c>
      <c r="AD816" s="3" t="s">
        <v>2327</v>
      </c>
      <c r="AE816" s="3" t="s">
        <v>2328</v>
      </c>
    </row>
    <row r="817" spans="1:31">
      <c r="A817" s="38" t="s">
        <v>2319</v>
      </c>
      <c r="B817" t="s">
        <v>2320</v>
      </c>
      <c r="C817" t="s">
        <v>504</v>
      </c>
      <c r="D817" s="76"/>
      <c r="H817" s="48"/>
      <c r="J817" s="31" t="str">
        <f t="shared" si="24"/>
        <v>PspsEventCustomerMeterPoint.MeterID</v>
      </c>
      <c r="K817" s="31" t="b">
        <f t="shared" si="25"/>
        <v>1</v>
      </c>
      <c r="L817" s="101" t="str">
        <f>_xlfn.XLOOKUP(J817,'Field Complete (Q1 2026)'!H:H,'Field Complete (Q1 2026)'!F:F,"")</f>
        <v/>
      </c>
      <c r="M817" s="31" t="s">
        <v>2320</v>
      </c>
      <c r="N817" s="31">
        <v>3</v>
      </c>
      <c r="O817" s="31" t="s">
        <v>504</v>
      </c>
      <c r="P817" s="31" t="s">
        <v>505</v>
      </c>
      <c r="Q817" s="31" t="s">
        <v>83</v>
      </c>
      <c r="R817" s="31"/>
      <c r="S817" s="31" t="s">
        <v>2333</v>
      </c>
      <c r="T817" s="31" t="s">
        <v>13</v>
      </c>
      <c r="U817" s="31" t="s">
        <v>14</v>
      </c>
      <c r="V817" s="31" t="s">
        <v>14</v>
      </c>
      <c r="W817" s="31" t="s">
        <v>14</v>
      </c>
      <c r="X817" s="31" t="s">
        <v>2334</v>
      </c>
      <c r="Y817" s="31" t="s">
        <v>95</v>
      </c>
      <c r="Z817" s="31" t="s">
        <v>13</v>
      </c>
      <c r="AA817" s="31"/>
      <c r="AB817" s="31" t="s">
        <v>2335</v>
      </c>
    </row>
    <row r="818" spans="1:31" ht="30">
      <c r="A818" s="38" t="s">
        <v>2319</v>
      </c>
      <c r="B818" t="s">
        <v>2320</v>
      </c>
      <c r="C818" t="s">
        <v>98</v>
      </c>
      <c r="D818" s="76"/>
      <c r="H818" s="48"/>
      <c r="J818" s="31" t="str">
        <f t="shared" si="24"/>
        <v>PspsEventCustomerMeterPoint.UtilityID</v>
      </c>
      <c r="K818" s="31" t="b">
        <f t="shared" si="25"/>
        <v>1</v>
      </c>
      <c r="L818" s="101" t="str">
        <f>_xlfn.XLOOKUP(J818,'Field Complete (Q1 2026)'!H:H,'Field Complete (Q1 2026)'!F:F,"")</f>
        <v/>
      </c>
      <c r="M818" s="31" t="s">
        <v>2320</v>
      </c>
      <c r="N818" s="31">
        <v>4</v>
      </c>
      <c r="O818" s="31" t="s">
        <v>98</v>
      </c>
      <c r="P818" s="31" t="s">
        <v>99</v>
      </c>
      <c r="Q818" s="31" t="s">
        <v>100</v>
      </c>
      <c r="R818" s="31" t="s">
        <v>101</v>
      </c>
      <c r="S818" s="31" t="s">
        <v>102</v>
      </c>
      <c r="T818" s="31" t="s">
        <v>13</v>
      </c>
      <c r="U818" s="31" t="s">
        <v>14</v>
      </c>
      <c r="V818" s="31" t="s">
        <v>14</v>
      </c>
      <c r="W818" s="31" t="s">
        <v>14</v>
      </c>
      <c r="X818" s="31" t="s">
        <v>15</v>
      </c>
      <c r="Y818" s="31" t="s">
        <v>95</v>
      </c>
      <c r="Z818" s="31" t="s">
        <v>13</v>
      </c>
      <c r="AA818" s="31"/>
      <c r="AB818" s="31" t="s">
        <v>2336</v>
      </c>
      <c r="AC818" s="3" t="s">
        <v>15</v>
      </c>
      <c r="AD818" s="3" t="s">
        <v>2327</v>
      </c>
      <c r="AE818" s="3" t="s">
        <v>2328</v>
      </c>
    </row>
    <row r="819" spans="1:31">
      <c r="A819" s="38" t="s">
        <v>2319</v>
      </c>
      <c r="B819" t="s">
        <v>2320</v>
      </c>
      <c r="C819" t="s">
        <v>517</v>
      </c>
      <c r="D819" s="76"/>
      <c r="H819" s="48"/>
      <c r="J819" s="31" t="str">
        <f t="shared" si="24"/>
        <v>PspsEventCustomerMeterPoint.MeterType</v>
      </c>
      <c r="K819" s="31" t="b">
        <f t="shared" si="25"/>
        <v>1</v>
      </c>
      <c r="L819" s="101" t="str">
        <f>_xlfn.XLOOKUP(J819,'Field Complete (Q1 2026)'!H:H,'Field Complete (Q1 2026)'!F:F,"")</f>
        <v/>
      </c>
      <c r="M819" s="31" t="s">
        <v>2320</v>
      </c>
      <c r="N819" s="31">
        <v>5</v>
      </c>
      <c r="O819" s="31" t="s">
        <v>517</v>
      </c>
      <c r="P819" s="31" t="s">
        <v>518</v>
      </c>
      <c r="Q819" s="31" t="s">
        <v>130</v>
      </c>
      <c r="R819" s="31" t="s">
        <v>519</v>
      </c>
      <c r="S819" s="31" t="s">
        <v>2337</v>
      </c>
      <c r="T819" s="31" t="s">
        <v>13</v>
      </c>
      <c r="U819" s="31" t="s">
        <v>14</v>
      </c>
      <c r="V819" s="31" t="s">
        <v>14</v>
      </c>
      <c r="W819" s="31" t="s">
        <v>14</v>
      </c>
      <c r="X819" s="31" t="s">
        <v>2334</v>
      </c>
      <c r="Y819" s="31" t="s">
        <v>95</v>
      </c>
      <c r="Z819" s="31" t="s">
        <v>13</v>
      </c>
      <c r="AA819" s="31"/>
      <c r="AB819" s="31" t="s">
        <v>2338</v>
      </c>
    </row>
    <row r="820" spans="1:31">
      <c r="A820" s="38" t="s">
        <v>2319</v>
      </c>
      <c r="B820" t="s">
        <v>2320</v>
      </c>
      <c r="C820" t="s">
        <v>2339</v>
      </c>
      <c r="D820" s="76"/>
      <c r="H820" s="48"/>
      <c r="J820" s="31" t="str">
        <f t="shared" si="24"/>
        <v>PspsEventCustomerMeterPoint.PredictedDurationMinutes</v>
      </c>
      <c r="K820" s="31" t="b">
        <f t="shared" si="25"/>
        <v>1</v>
      </c>
      <c r="L820" s="101" t="str">
        <f>_xlfn.XLOOKUP(J820,'Field Complete (Q1 2026)'!H:H,'Field Complete (Q1 2026)'!F:F,"")</f>
        <v/>
      </c>
      <c r="M820" s="31" t="s">
        <v>2320</v>
      </c>
      <c r="N820" s="31">
        <v>6</v>
      </c>
      <c r="O820" s="31" t="s">
        <v>2339</v>
      </c>
      <c r="P820" s="31" t="s">
        <v>2340</v>
      </c>
      <c r="Q820" s="31" t="s">
        <v>198</v>
      </c>
      <c r="R820" s="31"/>
      <c r="S820" s="31" t="s">
        <v>2341</v>
      </c>
      <c r="T820" s="31" t="s">
        <v>13</v>
      </c>
      <c r="U820" s="31" t="s">
        <v>14</v>
      </c>
      <c r="V820" s="31" t="s">
        <v>14</v>
      </c>
      <c r="W820" s="31" t="s">
        <v>14</v>
      </c>
      <c r="X820" s="31" t="s">
        <v>2334</v>
      </c>
      <c r="Y820" s="31" t="s">
        <v>95</v>
      </c>
      <c r="Z820" s="31" t="s">
        <v>13</v>
      </c>
      <c r="AA820" s="31"/>
      <c r="AB820" s="31" t="s">
        <v>2342</v>
      </c>
    </row>
    <row r="821" spans="1:31">
      <c r="A821" s="38" t="s">
        <v>2319</v>
      </c>
      <c r="B821" t="s">
        <v>2320</v>
      </c>
      <c r="C821" t="s">
        <v>2343</v>
      </c>
      <c r="D821" s="76"/>
      <c r="H821" s="48"/>
      <c r="J821" s="31" t="str">
        <f t="shared" si="24"/>
        <v>PspsEventCustomerMeterPoint.ActualDurationMinutes</v>
      </c>
      <c r="K821" s="31" t="b">
        <f t="shared" si="25"/>
        <v>1</v>
      </c>
      <c r="L821" s="101" t="str">
        <f>_xlfn.XLOOKUP(J821,'Field Complete (Q1 2026)'!H:H,'Field Complete (Q1 2026)'!F:F,"")</f>
        <v/>
      </c>
      <c r="M821" s="31" t="s">
        <v>2320</v>
      </c>
      <c r="N821" s="31">
        <v>7</v>
      </c>
      <c r="O821" s="31" t="s">
        <v>2343</v>
      </c>
      <c r="P821" s="31" t="s">
        <v>2344</v>
      </c>
      <c r="Q821" s="31" t="s">
        <v>198</v>
      </c>
      <c r="R821" s="31"/>
      <c r="S821" s="31" t="s">
        <v>2345</v>
      </c>
      <c r="T821" s="31" t="s">
        <v>13</v>
      </c>
      <c r="U821" s="31" t="s">
        <v>14</v>
      </c>
      <c r="V821" s="31" t="s">
        <v>14</v>
      </c>
      <c r="W821" s="31" t="s">
        <v>14</v>
      </c>
      <c r="X821" s="31" t="s">
        <v>2334</v>
      </c>
      <c r="Y821" s="31" t="s">
        <v>95</v>
      </c>
      <c r="Z821" s="31" t="s">
        <v>13</v>
      </c>
      <c r="AA821" s="31"/>
      <c r="AB821" s="31" t="s">
        <v>2346</v>
      </c>
    </row>
    <row r="822" spans="1:31" ht="30">
      <c r="A822" s="40" t="s">
        <v>2319</v>
      </c>
      <c r="B822" s="13" t="s">
        <v>2320</v>
      </c>
      <c r="C822" s="13" t="s">
        <v>400</v>
      </c>
      <c r="D822" s="77"/>
      <c r="E822" s="54"/>
      <c r="F822" s="54"/>
      <c r="G822" s="54"/>
      <c r="H822" s="55"/>
      <c r="J822" s="31" t="str">
        <f t="shared" si="24"/>
        <v>PspsEventCustomerMeterPoint.HFTDClass</v>
      </c>
      <c r="K822" s="31" t="b">
        <f t="shared" si="25"/>
        <v>1</v>
      </c>
      <c r="L822" s="101" t="str">
        <f>_xlfn.XLOOKUP(J822,'Field Complete (Q1 2026)'!H:H,'Field Complete (Q1 2026)'!F:F,"")</f>
        <v/>
      </c>
      <c r="M822" s="31" t="s">
        <v>2320</v>
      </c>
      <c r="N822" s="31">
        <v>8</v>
      </c>
      <c r="O822" s="31" t="s">
        <v>400</v>
      </c>
      <c r="P822" s="31" t="s">
        <v>401</v>
      </c>
      <c r="Q822" s="31" t="s">
        <v>100</v>
      </c>
      <c r="R822" s="31" t="s">
        <v>402</v>
      </c>
      <c r="S822" s="31" t="s">
        <v>2347</v>
      </c>
      <c r="T822" s="31" t="s">
        <v>13</v>
      </c>
      <c r="U822" s="31" t="s">
        <v>14</v>
      </c>
      <c r="V822" s="31" t="s">
        <v>14</v>
      </c>
      <c r="W822" s="31" t="s">
        <v>14</v>
      </c>
      <c r="X822" s="31" t="s">
        <v>15</v>
      </c>
      <c r="Y822" s="31" t="s">
        <v>95</v>
      </c>
      <c r="Z822" s="31" t="s">
        <v>13</v>
      </c>
      <c r="AA822" s="31"/>
      <c r="AB822" s="31" t="s">
        <v>2348</v>
      </c>
      <c r="AC822" s="3" t="s">
        <v>15</v>
      </c>
      <c r="AD822" s="3" t="s">
        <v>2327</v>
      </c>
      <c r="AE822" s="3" t="s">
        <v>2328</v>
      </c>
    </row>
    <row r="823" spans="1:31">
      <c r="A823" s="56" t="s">
        <v>2319</v>
      </c>
      <c r="B823" s="23" t="s">
        <v>2349</v>
      </c>
      <c r="C823" s="23" t="s">
        <v>2350</v>
      </c>
      <c r="D823" s="75"/>
      <c r="E823" s="52"/>
      <c r="F823" s="52"/>
      <c r="G823" s="52"/>
      <c r="H823" s="53"/>
      <c r="J823" s="31" t="str">
        <f t="shared" si="24"/>
        <v>PspsEventDamagePoint.DamageEventID</v>
      </c>
      <c r="K823" s="31" t="b">
        <f t="shared" ref="K823:K854" si="26">J823=AB823</f>
        <v>1</v>
      </c>
      <c r="L823" s="101" t="str">
        <f>_xlfn.XLOOKUP(J823,'Field Complete (Q1 2026)'!H:H,'Field Complete (Q1 2026)'!F:F,"")</f>
        <v/>
      </c>
      <c r="M823" s="31" t="s">
        <v>2349</v>
      </c>
      <c r="N823" s="31">
        <v>1</v>
      </c>
      <c r="O823" s="31" t="s">
        <v>2350</v>
      </c>
      <c r="P823" s="31" t="s">
        <v>2351</v>
      </c>
      <c r="Q823" s="31" t="s">
        <v>83</v>
      </c>
      <c r="R823" s="31"/>
      <c r="S823" s="31" t="s">
        <v>2352</v>
      </c>
      <c r="T823" s="31" t="s">
        <v>13</v>
      </c>
      <c r="U823" s="31" t="s">
        <v>14</v>
      </c>
      <c r="V823" s="31" t="s">
        <v>14</v>
      </c>
      <c r="W823" s="31" t="s">
        <v>14</v>
      </c>
      <c r="X823" s="31" t="s">
        <v>301</v>
      </c>
      <c r="Y823" s="31" t="s">
        <v>95</v>
      </c>
      <c r="Z823" s="31" t="s">
        <v>15</v>
      </c>
      <c r="AA823" s="31" t="s">
        <v>2353</v>
      </c>
      <c r="AB823" s="31" t="s">
        <v>2354</v>
      </c>
    </row>
    <row r="824" spans="1:31">
      <c r="A824" s="57" t="s">
        <v>2319</v>
      </c>
      <c r="B824" s="33" t="s">
        <v>2349</v>
      </c>
      <c r="C824" s="33" t="s">
        <v>2329</v>
      </c>
      <c r="D824" s="76"/>
      <c r="H824" s="48"/>
      <c r="J824" s="31" t="str">
        <f t="shared" si="24"/>
        <v>PspsEventDamagePoint.EventID</v>
      </c>
      <c r="K824" s="31" t="b">
        <f t="shared" si="26"/>
        <v>1</v>
      </c>
      <c r="L824" s="101" t="str">
        <f>_xlfn.XLOOKUP(J824,'Field Complete (Q1 2026)'!H:H,'Field Complete (Q1 2026)'!F:F,"")</f>
        <v/>
      </c>
      <c r="M824" s="31" t="s">
        <v>2349</v>
      </c>
      <c r="N824" s="31">
        <v>2</v>
      </c>
      <c r="O824" s="31" t="s">
        <v>2329</v>
      </c>
      <c r="P824" s="31" t="s">
        <v>2330</v>
      </c>
      <c r="Q824" s="31" t="s">
        <v>83</v>
      </c>
      <c r="R824" s="31"/>
      <c r="S824" s="31" t="s">
        <v>2355</v>
      </c>
      <c r="T824" s="31" t="s">
        <v>13</v>
      </c>
      <c r="U824" s="31" t="s">
        <v>14</v>
      </c>
      <c r="V824" s="31" t="s">
        <v>14</v>
      </c>
      <c r="W824" s="31" t="s">
        <v>14</v>
      </c>
      <c r="X824" s="31" t="s">
        <v>301</v>
      </c>
      <c r="Y824" s="31" t="s">
        <v>95</v>
      </c>
      <c r="Z824" s="31" t="s">
        <v>15</v>
      </c>
      <c r="AA824" s="31" t="s">
        <v>2353</v>
      </c>
      <c r="AB824" s="31" t="s">
        <v>2356</v>
      </c>
    </row>
    <row r="825" spans="1:31">
      <c r="A825" s="57" t="s">
        <v>2319</v>
      </c>
      <c r="B825" s="33" t="s">
        <v>2349</v>
      </c>
      <c r="C825" s="33" t="s">
        <v>98</v>
      </c>
      <c r="D825" s="76"/>
      <c r="H825" s="48"/>
      <c r="J825" s="31" t="str">
        <f t="shared" si="24"/>
        <v>PspsEventDamagePoint.UtilityID</v>
      </c>
      <c r="K825" s="31" t="b">
        <f t="shared" si="26"/>
        <v>1</v>
      </c>
      <c r="L825" s="101" t="str">
        <f>_xlfn.XLOOKUP(J825,'Field Complete (Q1 2026)'!H:H,'Field Complete (Q1 2026)'!F:F,"")</f>
        <v/>
      </c>
      <c r="M825" s="31" t="s">
        <v>2349</v>
      </c>
      <c r="N825" s="31">
        <v>3</v>
      </c>
      <c r="O825" s="31" t="s">
        <v>98</v>
      </c>
      <c r="P825" s="31" t="s">
        <v>99</v>
      </c>
      <c r="Q825" s="31" t="s">
        <v>100</v>
      </c>
      <c r="R825" s="31" t="s">
        <v>101</v>
      </c>
      <c r="S825" s="31" t="s">
        <v>102</v>
      </c>
      <c r="T825" s="31" t="s">
        <v>13</v>
      </c>
      <c r="U825" s="31" t="s">
        <v>14</v>
      </c>
      <c r="V825" s="31" t="s">
        <v>14</v>
      </c>
      <c r="W825" s="31" t="s">
        <v>14</v>
      </c>
      <c r="X825" s="31" t="s">
        <v>15</v>
      </c>
      <c r="Y825" s="31" t="s">
        <v>95</v>
      </c>
      <c r="Z825" s="31" t="s">
        <v>15</v>
      </c>
      <c r="AA825" s="31" t="s">
        <v>2353</v>
      </c>
      <c r="AB825" s="31" t="s">
        <v>2357</v>
      </c>
    </row>
    <row r="826" spans="1:31">
      <c r="A826" s="57" t="s">
        <v>2319</v>
      </c>
      <c r="B826" s="33" t="s">
        <v>2349</v>
      </c>
      <c r="C826" s="33" t="s">
        <v>2358</v>
      </c>
      <c r="D826" s="76"/>
      <c r="H826" s="48"/>
      <c r="J826" s="31" t="str">
        <f t="shared" si="24"/>
        <v>PspsEventDamagePoint.NumberRelatedRecords</v>
      </c>
      <c r="K826" s="31" t="b">
        <f t="shared" si="26"/>
        <v>1</v>
      </c>
      <c r="L826" s="101" t="str">
        <f>_xlfn.XLOOKUP(J826,'Field Complete (Q1 2026)'!H:H,'Field Complete (Q1 2026)'!F:F,"")</f>
        <v/>
      </c>
      <c r="M826" s="31" t="s">
        <v>2349</v>
      </c>
      <c r="N826" s="31">
        <v>4</v>
      </c>
      <c r="O826" s="31" t="s">
        <v>2358</v>
      </c>
      <c r="P826" s="31" t="s">
        <v>2359</v>
      </c>
      <c r="Q826" s="31" t="s">
        <v>198</v>
      </c>
      <c r="R826" s="31"/>
      <c r="S826" s="31" t="s">
        <v>2360</v>
      </c>
      <c r="T826" s="31" t="s">
        <v>13</v>
      </c>
      <c r="U826" s="31" t="s">
        <v>14</v>
      </c>
      <c r="V826" s="31" t="s">
        <v>14</v>
      </c>
      <c r="W826" s="31" t="s">
        <v>14</v>
      </c>
      <c r="X826" s="31" t="s">
        <v>15</v>
      </c>
      <c r="Y826" s="31" t="s">
        <v>276</v>
      </c>
      <c r="Z826" s="31"/>
      <c r="AA826" s="31"/>
      <c r="AB826" s="31" t="s">
        <v>2361</v>
      </c>
    </row>
    <row r="827" spans="1:31">
      <c r="A827" s="57" t="s">
        <v>2319</v>
      </c>
      <c r="B827" s="33" t="s">
        <v>2349</v>
      </c>
      <c r="C827" s="33" t="s">
        <v>2362</v>
      </c>
      <c r="D827" s="76"/>
      <c r="H827" s="48"/>
      <c r="J827" s="31" t="str">
        <f t="shared" si="24"/>
        <v>PspsEventDamagePoint.DamageDateTime</v>
      </c>
      <c r="K827" s="31" t="b">
        <f t="shared" si="26"/>
        <v>1</v>
      </c>
      <c r="L827" s="101" t="str">
        <f>_xlfn.XLOOKUP(J827,'Field Complete (Q1 2026)'!H:H,'Field Complete (Q1 2026)'!F:F,"")</f>
        <v/>
      </c>
      <c r="M827" s="31" t="s">
        <v>2349</v>
      </c>
      <c r="N827" s="31">
        <v>5</v>
      </c>
      <c r="O827" s="31" t="s">
        <v>2362</v>
      </c>
      <c r="P827" s="31" t="s">
        <v>2363</v>
      </c>
      <c r="Q827" s="31" t="s">
        <v>175</v>
      </c>
      <c r="R827" s="31"/>
      <c r="S827" s="31" t="s">
        <v>2364</v>
      </c>
      <c r="T827" s="31" t="s">
        <v>13</v>
      </c>
      <c r="U827" s="31" t="s">
        <v>2365</v>
      </c>
      <c r="V827" s="31" t="s">
        <v>14</v>
      </c>
      <c r="W827" s="31" t="s">
        <v>14</v>
      </c>
      <c r="X827" s="31" t="s">
        <v>15</v>
      </c>
      <c r="Y827" s="31" t="s">
        <v>276</v>
      </c>
      <c r="Z827" s="31"/>
      <c r="AA827" s="31"/>
      <c r="AB827" s="31" t="s">
        <v>2366</v>
      </c>
    </row>
    <row r="828" spans="1:31">
      <c r="A828" s="57" t="s">
        <v>2319</v>
      </c>
      <c r="B828" s="33" t="s">
        <v>2349</v>
      </c>
      <c r="C828" s="33" t="s">
        <v>2367</v>
      </c>
      <c r="D828" s="76"/>
      <c r="H828" s="48"/>
      <c r="J828" s="31" t="str">
        <f t="shared" si="24"/>
        <v>PspsEventDamagePoint.FuelBedDescription</v>
      </c>
      <c r="K828" s="31" t="b">
        <f t="shared" si="26"/>
        <v>1</v>
      </c>
      <c r="L828" s="101" t="str">
        <f>_xlfn.XLOOKUP(J828,'Field Complete (Q1 2026)'!H:H,'Field Complete (Q1 2026)'!F:F,"")</f>
        <v/>
      </c>
      <c r="M828" s="31" t="s">
        <v>2349</v>
      </c>
      <c r="N828" s="31">
        <v>6</v>
      </c>
      <c r="O828" s="31" t="s">
        <v>2367</v>
      </c>
      <c r="P828" s="31" t="s">
        <v>2368</v>
      </c>
      <c r="Q828" s="31" t="s">
        <v>1028</v>
      </c>
      <c r="R828" s="31" t="s">
        <v>2369</v>
      </c>
      <c r="S828" s="31" t="s">
        <v>2370</v>
      </c>
      <c r="T828" s="31" t="s">
        <v>13</v>
      </c>
      <c r="U828" s="31" t="s">
        <v>14</v>
      </c>
      <c r="V828" s="31" t="s">
        <v>14</v>
      </c>
      <c r="W828" s="31" t="s">
        <v>14</v>
      </c>
      <c r="X828" s="31" t="s">
        <v>15</v>
      </c>
      <c r="Y828" s="31" t="s">
        <v>95</v>
      </c>
      <c r="Z828" s="31" t="s">
        <v>13</v>
      </c>
      <c r="AA828" s="31"/>
      <c r="AB828" s="31" t="s">
        <v>2371</v>
      </c>
    </row>
    <row r="829" spans="1:31">
      <c r="A829" s="57" t="s">
        <v>2319</v>
      </c>
      <c r="B829" s="33" t="s">
        <v>2349</v>
      </c>
      <c r="C829" s="33" t="s">
        <v>2372</v>
      </c>
      <c r="D829" s="76"/>
      <c r="H829" s="48"/>
      <c r="J829" s="31" t="str">
        <f t="shared" si="24"/>
        <v>PspsEventDamagePoint.FuelBedDescriptionComment</v>
      </c>
      <c r="K829" s="31" t="b">
        <f t="shared" si="26"/>
        <v>1</v>
      </c>
      <c r="L829" s="101" t="str">
        <f>_xlfn.XLOOKUP(J829,'Field Complete (Q1 2026)'!H:H,'Field Complete (Q1 2026)'!F:F,"")</f>
        <v/>
      </c>
      <c r="M829" s="31" t="s">
        <v>2349</v>
      </c>
      <c r="N829" s="31">
        <v>7</v>
      </c>
      <c r="O829" s="31" t="s">
        <v>2372</v>
      </c>
      <c r="P829" s="31" t="s">
        <v>2373</v>
      </c>
      <c r="Q829" s="31" t="s">
        <v>1028</v>
      </c>
      <c r="R829" s="31"/>
      <c r="S829" s="31" t="s">
        <v>2374</v>
      </c>
      <c r="T829" s="31" t="s">
        <v>13</v>
      </c>
      <c r="U829" s="31" t="s">
        <v>14</v>
      </c>
      <c r="V829" s="31" t="s">
        <v>14</v>
      </c>
      <c r="W829" s="31" t="s">
        <v>14</v>
      </c>
      <c r="X829" s="31" t="s">
        <v>15</v>
      </c>
      <c r="Y829" s="31" t="s">
        <v>95</v>
      </c>
      <c r="Z829" s="31" t="s">
        <v>13</v>
      </c>
      <c r="AA829" s="31"/>
      <c r="AB829" s="31" t="s">
        <v>2375</v>
      </c>
    </row>
    <row r="830" spans="1:31">
      <c r="A830" s="58" t="s">
        <v>2319</v>
      </c>
      <c r="B830" s="22" t="s">
        <v>2349</v>
      </c>
      <c r="C830" s="22" t="s">
        <v>400</v>
      </c>
      <c r="D830" s="77"/>
      <c r="E830" s="54"/>
      <c r="F830" s="54"/>
      <c r="G830" s="54"/>
      <c r="H830" s="55"/>
      <c r="J830" s="31" t="str">
        <f t="shared" si="24"/>
        <v>PspsEventDamagePoint.HFTDClass</v>
      </c>
      <c r="K830" s="31" t="b">
        <f t="shared" si="26"/>
        <v>1</v>
      </c>
      <c r="L830" s="101" t="str">
        <f>_xlfn.XLOOKUP(J830,'Field Complete (Q1 2026)'!H:H,'Field Complete (Q1 2026)'!F:F,"")</f>
        <v/>
      </c>
      <c r="M830" s="31" t="s">
        <v>2349</v>
      </c>
      <c r="N830" s="31">
        <v>8</v>
      </c>
      <c r="O830" s="31" t="s">
        <v>400</v>
      </c>
      <c r="P830" s="31" t="s">
        <v>401</v>
      </c>
      <c r="Q830" s="31" t="s">
        <v>100</v>
      </c>
      <c r="R830" s="31" t="s">
        <v>402</v>
      </c>
      <c r="S830" s="31" t="s">
        <v>2376</v>
      </c>
      <c r="T830" s="31" t="s">
        <v>13</v>
      </c>
      <c r="U830" s="31" t="s">
        <v>14</v>
      </c>
      <c r="V830" s="31" t="s">
        <v>14</v>
      </c>
      <c r="W830" s="31" t="s">
        <v>14</v>
      </c>
      <c r="X830" s="31" t="s">
        <v>15</v>
      </c>
      <c r="Y830" s="31" t="s">
        <v>95</v>
      </c>
      <c r="Z830" s="31" t="s">
        <v>13</v>
      </c>
      <c r="AA830" s="31" t="s">
        <v>2353</v>
      </c>
      <c r="AB830" s="31" t="s">
        <v>2377</v>
      </c>
    </row>
    <row r="831" spans="1:31">
      <c r="A831" s="35" t="s">
        <v>2319</v>
      </c>
      <c r="B831" s="12" t="s">
        <v>2378</v>
      </c>
      <c r="C831" s="12" t="s">
        <v>2379</v>
      </c>
      <c r="D831" s="75"/>
      <c r="E831" s="52"/>
      <c r="F831" s="52"/>
      <c r="G831" s="52"/>
      <c r="H831" s="53"/>
      <c r="J831" s="31" t="str">
        <f t="shared" si="24"/>
        <v>PspsEventLine.PspsEventLineID</v>
      </c>
      <c r="K831" s="31" t="b">
        <f t="shared" si="26"/>
        <v>1</v>
      </c>
      <c r="L831" s="101" t="str">
        <f>_xlfn.XLOOKUP(J831,'Field Complete (Q1 2026)'!H:H,'Field Complete (Q1 2026)'!F:F,"")</f>
        <v/>
      </c>
      <c r="M831" s="31" t="s">
        <v>2378</v>
      </c>
      <c r="N831" s="31">
        <v>1</v>
      </c>
      <c r="O831" s="31" t="s">
        <v>2379</v>
      </c>
      <c r="P831" s="31" t="s">
        <v>2380</v>
      </c>
      <c r="Q831" s="31" t="s">
        <v>83</v>
      </c>
      <c r="R831" s="31"/>
      <c r="S831" s="31" t="s">
        <v>2381</v>
      </c>
      <c r="T831" s="31" t="s">
        <v>13</v>
      </c>
      <c r="U831" s="31" t="s">
        <v>14</v>
      </c>
      <c r="V831" s="31" t="s">
        <v>14</v>
      </c>
      <c r="W831" s="31" t="s">
        <v>14</v>
      </c>
      <c r="X831" s="31" t="s">
        <v>2382</v>
      </c>
      <c r="Y831" s="31" t="s">
        <v>95</v>
      </c>
      <c r="Z831" s="31" t="s">
        <v>13</v>
      </c>
      <c r="AA831" s="31"/>
      <c r="AB831" s="31" t="s">
        <v>2383</v>
      </c>
      <c r="AC831" s="31" t="s">
        <v>15</v>
      </c>
      <c r="AD831" s="31" t="s">
        <v>2327</v>
      </c>
      <c r="AE831" s="31" t="s">
        <v>2328</v>
      </c>
    </row>
    <row r="832" spans="1:31">
      <c r="A832" s="38" t="s">
        <v>2319</v>
      </c>
      <c r="B832" t="s">
        <v>2378</v>
      </c>
      <c r="C832" t="s">
        <v>2329</v>
      </c>
      <c r="D832" s="76"/>
      <c r="H832" s="48"/>
      <c r="J832" s="31" t="str">
        <f t="shared" si="24"/>
        <v>PspsEventLine.EventID</v>
      </c>
      <c r="K832" s="31" t="b">
        <f t="shared" si="26"/>
        <v>1</v>
      </c>
      <c r="L832" s="101" t="str">
        <f>_xlfn.XLOOKUP(J832,'Field Complete (Q1 2026)'!H:H,'Field Complete (Q1 2026)'!F:F,"")</f>
        <v/>
      </c>
      <c r="M832" s="31" t="s">
        <v>2378</v>
      </c>
      <c r="N832" s="31">
        <v>2</v>
      </c>
      <c r="O832" s="31" t="s">
        <v>2329</v>
      </c>
      <c r="P832" s="31" t="s">
        <v>2330</v>
      </c>
      <c r="Q832" s="31" t="s">
        <v>83</v>
      </c>
      <c r="R832" s="31"/>
      <c r="S832" s="31" t="s">
        <v>2384</v>
      </c>
      <c r="T832" s="31" t="s">
        <v>13</v>
      </c>
      <c r="U832" s="31" t="s">
        <v>14</v>
      </c>
      <c r="V832" s="31" t="s">
        <v>14</v>
      </c>
      <c r="W832" s="31" t="s">
        <v>14</v>
      </c>
      <c r="X832" s="31" t="s">
        <v>2382</v>
      </c>
      <c r="Y832" s="31" t="s">
        <v>95</v>
      </c>
      <c r="Z832" s="31" t="s">
        <v>13</v>
      </c>
      <c r="AA832" s="31"/>
      <c r="AB832" s="31" t="s">
        <v>2385</v>
      </c>
      <c r="AC832" s="31" t="s">
        <v>13</v>
      </c>
      <c r="AD832" s="31" t="s">
        <v>2327</v>
      </c>
      <c r="AE832" s="31" t="s">
        <v>2328</v>
      </c>
    </row>
    <row r="833" spans="1:31">
      <c r="A833" s="38" t="s">
        <v>2319</v>
      </c>
      <c r="B833" t="s">
        <v>2378</v>
      </c>
      <c r="C833" t="s">
        <v>81</v>
      </c>
      <c r="D833" s="76"/>
      <c r="H833" s="48"/>
      <c r="J833" s="31" t="str">
        <f t="shared" si="24"/>
        <v>PspsEventLine.SegmentID</v>
      </c>
      <c r="K833" s="31" t="b">
        <f t="shared" si="26"/>
        <v>1</v>
      </c>
      <c r="L833" s="101" t="str">
        <f>_xlfn.XLOOKUP(J833,'Field Complete (Q1 2026)'!H:H,'Field Complete (Q1 2026)'!F:F,"")</f>
        <v/>
      </c>
      <c r="M833" s="31" t="s">
        <v>2378</v>
      </c>
      <c r="N833" s="31">
        <v>3</v>
      </c>
      <c r="O833" s="31" t="s">
        <v>81</v>
      </c>
      <c r="P833" s="31" t="s">
        <v>82</v>
      </c>
      <c r="Q833" s="31" t="s">
        <v>83</v>
      </c>
      <c r="R833" s="31"/>
      <c r="S833" s="31" t="s">
        <v>2386</v>
      </c>
      <c r="T833" s="31" t="s">
        <v>15</v>
      </c>
      <c r="U833" s="31" t="s">
        <v>85</v>
      </c>
      <c r="V833" s="31" t="s">
        <v>14</v>
      </c>
      <c r="W833" s="31" t="s">
        <v>14</v>
      </c>
      <c r="X833" s="31" t="s">
        <v>2382</v>
      </c>
      <c r="Y833" s="31" t="s">
        <v>87</v>
      </c>
      <c r="Z833" s="31" t="s">
        <v>13</v>
      </c>
      <c r="AA833" s="31"/>
      <c r="AB833" s="31" t="s">
        <v>2387</v>
      </c>
      <c r="AC833" s="31"/>
      <c r="AD833" s="31"/>
      <c r="AE833" s="31"/>
    </row>
    <row r="834" spans="1:31">
      <c r="A834" s="38" t="s">
        <v>2319</v>
      </c>
      <c r="B834" t="s">
        <v>2378</v>
      </c>
      <c r="C834" t="s">
        <v>89</v>
      </c>
      <c r="D834" s="76"/>
      <c r="H834" s="48"/>
      <c r="J834" s="31" t="str">
        <f t="shared" si="24"/>
        <v>PspsEventLine.CircuitID</v>
      </c>
      <c r="K834" s="31" t="b">
        <f t="shared" si="26"/>
        <v>1</v>
      </c>
      <c r="L834" s="101" t="str">
        <f>_xlfn.XLOOKUP(J834,'Field Complete (Q1 2026)'!H:H,'Field Complete (Q1 2026)'!F:F,"")</f>
        <v/>
      </c>
      <c r="M834" s="31" t="s">
        <v>2378</v>
      </c>
      <c r="N834" s="31">
        <v>4</v>
      </c>
      <c r="O834" s="31" t="s">
        <v>89</v>
      </c>
      <c r="P834" s="31" t="s">
        <v>90</v>
      </c>
      <c r="Q834" s="31" t="s">
        <v>83</v>
      </c>
      <c r="R834" s="31"/>
      <c r="S834" s="31" t="s">
        <v>2388</v>
      </c>
      <c r="T834" s="31" t="s">
        <v>13</v>
      </c>
      <c r="U834" s="31" t="s">
        <v>14</v>
      </c>
      <c r="V834" s="31" t="s">
        <v>14</v>
      </c>
      <c r="W834" s="31" t="s">
        <v>14</v>
      </c>
      <c r="X834" s="31" t="s">
        <v>2382</v>
      </c>
      <c r="Y834" s="31" t="s">
        <v>95</v>
      </c>
      <c r="Z834" s="31" t="s">
        <v>13</v>
      </c>
      <c r="AA834" s="31"/>
      <c r="AB834" s="31" t="s">
        <v>2389</v>
      </c>
      <c r="AC834" s="31" t="s">
        <v>15</v>
      </c>
      <c r="AD834" s="31" t="s">
        <v>2327</v>
      </c>
      <c r="AE834" s="31" t="s">
        <v>2328</v>
      </c>
    </row>
    <row r="835" spans="1:31">
      <c r="A835" s="38" t="s">
        <v>2319</v>
      </c>
      <c r="B835" t="s">
        <v>2378</v>
      </c>
      <c r="C835" t="s">
        <v>306</v>
      </c>
      <c r="D835" s="76"/>
      <c r="H835" s="48"/>
      <c r="J835" s="31" t="str">
        <f t="shared" si="24"/>
        <v>PspsEventLine.LineClass</v>
      </c>
      <c r="K835" s="31" t="b">
        <f t="shared" si="26"/>
        <v>1</v>
      </c>
      <c r="L835" s="101" t="str">
        <f>_xlfn.XLOOKUP(J835,'Field Complete (Q1 2026)'!H:H,'Field Complete (Q1 2026)'!F:F,"")</f>
        <v/>
      </c>
      <c r="M835" s="31" t="s">
        <v>2378</v>
      </c>
      <c r="N835" s="31">
        <v>5</v>
      </c>
      <c r="O835" s="31" t="s">
        <v>306</v>
      </c>
      <c r="P835" s="31" t="s">
        <v>307</v>
      </c>
      <c r="Q835" s="31" t="s">
        <v>116</v>
      </c>
      <c r="R835" s="31" t="s">
        <v>431</v>
      </c>
      <c r="S835" s="31" t="s">
        <v>780</v>
      </c>
      <c r="T835" s="31" t="s">
        <v>13</v>
      </c>
      <c r="U835" s="31" t="s">
        <v>14</v>
      </c>
      <c r="V835" s="31" t="s">
        <v>14</v>
      </c>
      <c r="W835" s="31" t="s">
        <v>14</v>
      </c>
      <c r="X835" s="31" t="s">
        <v>15</v>
      </c>
      <c r="Y835" s="31" t="s">
        <v>95</v>
      </c>
      <c r="Z835" s="31" t="s">
        <v>13</v>
      </c>
      <c r="AA835" s="31"/>
      <c r="AB835" s="31" t="s">
        <v>2390</v>
      </c>
      <c r="AC835" s="31"/>
      <c r="AD835" s="31"/>
      <c r="AE835" s="31"/>
    </row>
    <row r="836" spans="1:31">
      <c r="A836" s="38" t="s">
        <v>2319</v>
      </c>
      <c r="B836" t="s">
        <v>2378</v>
      </c>
      <c r="C836" t="s">
        <v>104</v>
      </c>
      <c r="D836" s="76"/>
      <c r="H836" s="48"/>
      <c r="J836" s="31" t="str">
        <f t="shared" ref="J836:J899" si="27">CONCATENATE(SUBSTITUTE(B836," ",""),".",SUBSTITUTE(C836," ",""))</f>
        <v>PspsEventLine.SubstationID</v>
      </c>
      <c r="K836" s="31" t="b">
        <f t="shared" si="26"/>
        <v>1</v>
      </c>
      <c r="L836" s="101" t="str">
        <f>_xlfn.XLOOKUP(J836,'Field Complete (Q1 2026)'!H:H,'Field Complete (Q1 2026)'!F:F,"")</f>
        <v/>
      </c>
      <c r="M836" s="31" t="s">
        <v>2378</v>
      </c>
      <c r="N836" s="31">
        <v>6</v>
      </c>
      <c r="O836" s="31" t="s">
        <v>104</v>
      </c>
      <c r="P836" s="31" t="s">
        <v>105</v>
      </c>
      <c r="Q836" s="31" t="s">
        <v>83</v>
      </c>
      <c r="R836" s="31"/>
      <c r="S836" s="31" t="s">
        <v>2391</v>
      </c>
      <c r="T836" s="31" t="s">
        <v>13</v>
      </c>
      <c r="U836" s="31" t="s">
        <v>14</v>
      </c>
      <c r="V836" s="31" t="s">
        <v>14</v>
      </c>
      <c r="W836" s="31" t="s">
        <v>14</v>
      </c>
      <c r="X836" s="31" t="s">
        <v>107</v>
      </c>
      <c r="Y836" s="31" t="s">
        <v>95</v>
      </c>
      <c r="Z836" s="31" t="s">
        <v>13</v>
      </c>
      <c r="AA836" s="31"/>
      <c r="AB836" s="31" t="s">
        <v>2392</v>
      </c>
      <c r="AC836" s="31" t="s">
        <v>15</v>
      </c>
      <c r="AD836" s="31" t="s">
        <v>2327</v>
      </c>
      <c r="AE836" s="31" t="s">
        <v>2328</v>
      </c>
    </row>
    <row r="837" spans="1:31">
      <c r="A837" s="38" t="s">
        <v>2319</v>
      </c>
      <c r="B837" t="s">
        <v>2378</v>
      </c>
      <c r="C837" t="s">
        <v>2393</v>
      </c>
      <c r="D837" s="76"/>
      <c r="H837" s="48"/>
      <c r="J837" s="31" t="str">
        <f t="shared" si="27"/>
        <v>PspsEventLine.IsolationDeviceID</v>
      </c>
      <c r="K837" s="31" t="b">
        <f t="shared" si="26"/>
        <v>1</v>
      </c>
      <c r="L837" s="101" t="str">
        <f>_xlfn.XLOOKUP(J837,'Field Complete (Q1 2026)'!H:H,'Field Complete (Q1 2026)'!F:F,"")</f>
        <v/>
      </c>
      <c r="M837" s="31" t="s">
        <v>2378</v>
      </c>
      <c r="N837" s="31">
        <v>7</v>
      </c>
      <c r="O837" s="31" t="s">
        <v>2393</v>
      </c>
      <c r="P837" s="31" t="s">
        <v>2394</v>
      </c>
      <c r="Q837" s="31" t="s">
        <v>83</v>
      </c>
      <c r="R837" s="31"/>
      <c r="S837" s="31" t="s">
        <v>2395</v>
      </c>
      <c r="T837" s="31" t="s">
        <v>13</v>
      </c>
      <c r="U837" s="31" t="s">
        <v>14</v>
      </c>
      <c r="V837" s="31" t="s">
        <v>14</v>
      </c>
      <c r="W837" s="31" t="s">
        <v>14</v>
      </c>
      <c r="X837" s="31" t="s">
        <v>2382</v>
      </c>
      <c r="Y837" s="31" t="s">
        <v>95</v>
      </c>
      <c r="Z837" s="31" t="s">
        <v>13</v>
      </c>
      <c r="AA837" s="31"/>
      <c r="AB837" s="31" t="s">
        <v>2396</v>
      </c>
      <c r="AC837" s="31" t="s">
        <v>15</v>
      </c>
      <c r="AD837" s="31" t="s">
        <v>2327</v>
      </c>
      <c r="AE837" s="31" t="s">
        <v>2328</v>
      </c>
    </row>
    <row r="838" spans="1:31">
      <c r="A838" s="38" t="s">
        <v>2319</v>
      </c>
      <c r="B838" t="s">
        <v>2378</v>
      </c>
      <c r="C838" t="s">
        <v>98</v>
      </c>
      <c r="D838" s="76"/>
      <c r="H838" s="48"/>
      <c r="J838" s="31" t="str">
        <f t="shared" si="27"/>
        <v>PspsEventLine.UtilityID</v>
      </c>
      <c r="K838" s="31" t="b">
        <f t="shared" si="26"/>
        <v>1</v>
      </c>
      <c r="L838" s="101" t="str">
        <f>_xlfn.XLOOKUP(J838,'Field Complete (Q1 2026)'!H:H,'Field Complete (Q1 2026)'!F:F,"")</f>
        <v/>
      </c>
      <c r="M838" s="31" t="s">
        <v>2378</v>
      </c>
      <c r="N838" s="31">
        <v>8</v>
      </c>
      <c r="O838" s="31" t="s">
        <v>98</v>
      </c>
      <c r="P838" s="31" t="s">
        <v>99</v>
      </c>
      <c r="Q838" s="31" t="s">
        <v>100</v>
      </c>
      <c r="R838" s="31" t="s">
        <v>101</v>
      </c>
      <c r="S838" s="31" t="s">
        <v>102</v>
      </c>
      <c r="T838" s="31" t="s">
        <v>13</v>
      </c>
      <c r="U838" s="31" t="s">
        <v>14</v>
      </c>
      <c r="V838" s="31" t="s">
        <v>14</v>
      </c>
      <c r="W838" s="31" t="s">
        <v>14</v>
      </c>
      <c r="X838" s="31" t="s">
        <v>15</v>
      </c>
      <c r="Y838" s="31" t="s">
        <v>95</v>
      </c>
      <c r="Z838" s="31" t="s">
        <v>13</v>
      </c>
      <c r="AA838" s="31"/>
      <c r="AB838" s="31" t="s">
        <v>2397</v>
      </c>
      <c r="AC838" s="31" t="s">
        <v>13</v>
      </c>
      <c r="AD838" s="31"/>
      <c r="AE838" s="31" t="s">
        <v>2328</v>
      </c>
    </row>
    <row r="839" spans="1:31">
      <c r="A839" s="38" t="s">
        <v>2319</v>
      </c>
      <c r="B839" t="s">
        <v>2378</v>
      </c>
      <c r="C839" t="s">
        <v>2398</v>
      </c>
      <c r="D839" s="76"/>
      <c r="H839" s="48"/>
      <c r="J839" s="31" t="str">
        <f t="shared" si="27"/>
        <v>PspsEventLine.IsolationDevice</v>
      </c>
      <c r="K839" s="31" t="b">
        <f t="shared" si="26"/>
        <v>1</v>
      </c>
      <c r="L839" s="101" t="str">
        <f>_xlfn.XLOOKUP(J839,'Field Complete (Q1 2026)'!H:H,'Field Complete (Q1 2026)'!F:F,"")</f>
        <v/>
      </c>
      <c r="M839" s="31" t="s">
        <v>2378</v>
      </c>
      <c r="N839" s="31">
        <v>9</v>
      </c>
      <c r="O839" s="31" t="s">
        <v>2398</v>
      </c>
      <c r="P839" s="31" t="s">
        <v>2399</v>
      </c>
      <c r="Q839" s="31" t="s">
        <v>116</v>
      </c>
      <c r="R839" s="31" t="s">
        <v>2400</v>
      </c>
      <c r="S839" s="31" t="s">
        <v>2401</v>
      </c>
      <c r="T839" s="31" t="s">
        <v>13</v>
      </c>
      <c r="U839" s="31" t="s">
        <v>14</v>
      </c>
      <c r="V839" s="31" t="s">
        <v>14</v>
      </c>
      <c r="W839" s="31" t="s">
        <v>14</v>
      </c>
      <c r="X839" s="31" t="s">
        <v>2382</v>
      </c>
      <c r="Y839" s="31" t="s">
        <v>95</v>
      </c>
      <c r="Z839" s="31" t="s">
        <v>13</v>
      </c>
      <c r="AA839" s="31"/>
      <c r="AB839" s="31" t="s">
        <v>2402</v>
      </c>
      <c r="AC839" s="31" t="s">
        <v>15</v>
      </c>
      <c r="AD839" s="31" t="s">
        <v>2327</v>
      </c>
      <c r="AE839" s="31" t="s">
        <v>2328</v>
      </c>
    </row>
    <row r="840" spans="1:31">
      <c r="A840" s="38" t="s">
        <v>2319</v>
      </c>
      <c r="B840" t="s">
        <v>2378</v>
      </c>
      <c r="C840" t="s">
        <v>2403</v>
      </c>
      <c r="D840" s="76"/>
      <c r="H840" s="48"/>
      <c r="J840" s="31" t="str">
        <f t="shared" si="27"/>
        <v>PspsEventLine.IsolationDeviceComment</v>
      </c>
      <c r="K840" s="31" t="b">
        <f t="shared" si="26"/>
        <v>1</v>
      </c>
      <c r="L840" s="101" t="str">
        <f>_xlfn.XLOOKUP(J840,'Field Complete (Q1 2026)'!H:H,'Field Complete (Q1 2026)'!F:F,"")</f>
        <v/>
      </c>
      <c r="M840" s="31" t="s">
        <v>2378</v>
      </c>
      <c r="N840" s="31">
        <v>10</v>
      </c>
      <c r="O840" s="31" t="s">
        <v>2403</v>
      </c>
      <c r="P840" s="31" t="s">
        <v>2404</v>
      </c>
      <c r="Q840" s="31" t="s">
        <v>83</v>
      </c>
      <c r="R840" s="31"/>
      <c r="S840" s="31" t="s">
        <v>2405</v>
      </c>
      <c r="T840" s="31" t="s">
        <v>13</v>
      </c>
      <c r="U840" s="31" t="s">
        <v>14</v>
      </c>
      <c r="V840" s="31" t="s">
        <v>14</v>
      </c>
      <c r="W840" s="31" t="s">
        <v>14</v>
      </c>
      <c r="X840" s="31" t="s">
        <v>2382</v>
      </c>
      <c r="Y840" s="31" t="s">
        <v>87</v>
      </c>
      <c r="Z840" s="31" t="s">
        <v>13</v>
      </c>
      <c r="AA840" s="31"/>
      <c r="AB840" s="31" t="s">
        <v>2406</v>
      </c>
      <c r="AC840" s="31" t="s">
        <v>15</v>
      </c>
      <c r="AD840" s="31" t="s">
        <v>2327</v>
      </c>
      <c r="AE840" s="31" t="s">
        <v>2328</v>
      </c>
    </row>
    <row r="841" spans="1:31">
      <c r="A841" s="38" t="s">
        <v>2319</v>
      </c>
      <c r="B841" t="s">
        <v>2378</v>
      </c>
      <c r="C841" t="s">
        <v>2339</v>
      </c>
      <c r="D841" s="76"/>
      <c r="H841" s="48"/>
      <c r="J841" s="31" t="str">
        <f t="shared" si="27"/>
        <v>PspsEventLine.PredictedDurationMinutes</v>
      </c>
      <c r="K841" s="31" t="b">
        <f t="shared" si="26"/>
        <v>1</v>
      </c>
      <c r="L841" s="101" t="str">
        <f>_xlfn.XLOOKUP(J841,'Field Complete (Q1 2026)'!H:H,'Field Complete (Q1 2026)'!F:F,"")</f>
        <v/>
      </c>
      <c r="M841" s="31" t="s">
        <v>2378</v>
      </c>
      <c r="N841" s="31">
        <v>11</v>
      </c>
      <c r="O841" s="31" t="s">
        <v>2339</v>
      </c>
      <c r="P841" s="31" t="s">
        <v>2340</v>
      </c>
      <c r="Q841" s="31" t="s">
        <v>198</v>
      </c>
      <c r="R841" s="31"/>
      <c r="S841" s="31" t="s">
        <v>2341</v>
      </c>
      <c r="T841" s="31" t="s">
        <v>13</v>
      </c>
      <c r="U841" s="31" t="s">
        <v>14</v>
      </c>
      <c r="V841" s="31" t="s">
        <v>14</v>
      </c>
      <c r="W841" s="31" t="s">
        <v>14</v>
      </c>
      <c r="X841" s="31" t="s">
        <v>15</v>
      </c>
      <c r="Y841" s="31" t="s">
        <v>95</v>
      </c>
      <c r="Z841" s="31" t="s">
        <v>13</v>
      </c>
      <c r="AA841" s="31" t="s">
        <v>2407</v>
      </c>
      <c r="AB841" s="31" t="s">
        <v>2408</v>
      </c>
      <c r="AC841" s="31" t="s">
        <v>15</v>
      </c>
      <c r="AD841" s="31" t="s">
        <v>2327</v>
      </c>
      <c r="AE841" s="31" t="s">
        <v>2328</v>
      </c>
    </row>
    <row r="842" spans="1:31">
      <c r="A842" s="38" t="s">
        <v>2319</v>
      </c>
      <c r="B842" t="s">
        <v>2378</v>
      </c>
      <c r="C842" t="s">
        <v>2343</v>
      </c>
      <c r="D842" s="76"/>
      <c r="H842" s="48"/>
      <c r="J842" s="31" t="str">
        <f t="shared" si="27"/>
        <v>PspsEventLine.ActualDurationMinutes</v>
      </c>
      <c r="K842" s="31" t="b">
        <f t="shared" si="26"/>
        <v>1</v>
      </c>
      <c r="L842" s="101" t="str">
        <f>_xlfn.XLOOKUP(J842,'Field Complete (Q1 2026)'!H:H,'Field Complete (Q1 2026)'!F:F,"")</f>
        <v/>
      </c>
      <c r="M842" s="31" t="s">
        <v>2378</v>
      </c>
      <c r="N842" s="31">
        <v>12</v>
      </c>
      <c r="O842" s="31" t="s">
        <v>2343</v>
      </c>
      <c r="P842" s="31" t="s">
        <v>2344</v>
      </c>
      <c r="Q842" s="31" t="s">
        <v>198</v>
      </c>
      <c r="R842" s="31"/>
      <c r="S842" s="31" t="s">
        <v>2345</v>
      </c>
      <c r="T842" s="31" t="s">
        <v>13</v>
      </c>
      <c r="U842" s="31" t="s">
        <v>14</v>
      </c>
      <c r="V842" s="31" t="s">
        <v>14</v>
      </c>
      <c r="W842" s="31" t="s">
        <v>14</v>
      </c>
      <c r="X842" s="31" t="s">
        <v>15</v>
      </c>
      <c r="Y842" s="31" t="s">
        <v>95</v>
      </c>
      <c r="Z842" s="31" t="s">
        <v>13</v>
      </c>
      <c r="AA842" s="31"/>
      <c r="AB842" s="31" t="s">
        <v>2409</v>
      </c>
      <c r="AC842" s="31" t="s">
        <v>15</v>
      </c>
      <c r="AD842" s="31" t="s">
        <v>2327</v>
      </c>
      <c r="AE842" s="31" t="s">
        <v>2328</v>
      </c>
    </row>
    <row r="843" spans="1:31">
      <c r="A843" s="38" t="s">
        <v>2319</v>
      </c>
      <c r="B843" t="s">
        <v>2378</v>
      </c>
      <c r="C843" t="s">
        <v>2410</v>
      </c>
      <c r="D843" s="76"/>
      <c r="H843" s="48"/>
      <c r="J843" s="31" t="str">
        <f t="shared" si="27"/>
        <v>PspsEventLine.DurationPredictionError</v>
      </c>
      <c r="K843" s="31" t="b">
        <f t="shared" si="26"/>
        <v>1</v>
      </c>
      <c r="L843" s="101" t="str">
        <f>_xlfn.XLOOKUP(J843,'Field Complete (Q1 2026)'!H:H,'Field Complete (Q1 2026)'!F:F,"")</f>
        <v/>
      </c>
      <c r="M843" s="31" t="s">
        <v>2378</v>
      </c>
      <c r="N843" s="31">
        <v>13</v>
      </c>
      <c r="O843" s="31" t="s">
        <v>2410</v>
      </c>
      <c r="P843" s="31" t="s">
        <v>2411</v>
      </c>
      <c r="Q843" s="31" t="s">
        <v>198</v>
      </c>
      <c r="R843" s="31"/>
      <c r="S843" s="31" t="s">
        <v>2412</v>
      </c>
      <c r="T843" s="31" t="s">
        <v>13</v>
      </c>
      <c r="U843" s="31" t="s">
        <v>14</v>
      </c>
      <c r="V843" s="31" t="s">
        <v>14</v>
      </c>
      <c r="W843" s="31" t="s">
        <v>14</v>
      </c>
      <c r="X843" s="31" t="s">
        <v>15</v>
      </c>
      <c r="Y843" s="31" t="s">
        <v>95</v>
      </c>
      <c r="Z843" s="31" t="s">
        <v>13</v>
      </c>
      <c r="AA843" s="31"/>
      <c r="AB843" s="31" t="s">
        <v>2413</v>
      </c>
      <c r="AC843" s="31" t="s">
        <v>15</v>
      </c>
      <c r="AD843" s="31" t="s">
        <v>2414</v>
      </c>
      <c r="AE843" s="31" t="s">
        <v>2328</v>
      </c>
    </row>
    <row r="844" spans="1:31">
      <c r="A844" s="38" t="s">
        <v>2319</v>
      </c>
      <c r="B844" t="s">
        <v>2378</v>
      </c>
      <c r="C844" t="s">
        <v>2415</v>
      </c>
      <c r="D844" s="76"/>
      <c r="H844" s="48"/>
      <c r="J844" s="31" t="str">
        <f t="shared" si="27"/>
        <v>PspsEventLine.TotalCustomerMinutes</v>
      </c>
      <c r="K844" s="31" t="b">
        <f t="shared" si="26"/>
        <v>1</v>
      </c>
      <c r="L844" s="101" t="str">
        <f>_xlfn.XLOOKUP(J844,'Field Complete (Q1 2026)'!H:H,'Field Complete (Q1 2026)'!F:F,"")</f>
        <v/>
      </c>
      <c r="M844" s="31" t="s">
        <v>2378</v>
      </c>
      <c r="N844" s="31">
        <v>14</v>
      </c>
      <c r="O844" s="31" t="s">
        <v>2415</v>
      </c>
      <c r="P844" s="31" t="s">
        <v>2416</v>
      </c>
      <c r="Q844" s="31" t="s">
        <v>198</v>
      </c>
      <c r="R844" s="31"/>
      <c r="S844" s="31" t="s">
        <v>2417</v>
      </c>
      <c r="T844" s="31" t="s">
        <v>13</v>
      </c>
      <c r="U844" s="31" t="s">
        <v>14</v>
      </c>
      <c r="V844" s="31" t="s">
        <v>14</v>
      </c>
      <c r="W844" s="31" t="s">
        <v>14</v>
      </c>
      <c r="X844" s="31" t="s">
        <v>15</v>
      </c>
      <c r="Y844" s="31" t="s">
        <v>95</v>
      </c>
      <c r="Z844" s="31" t="s">
        <v>13</v>
      </c>
      <c r="AA844" s="31"/>
      <c r="AB844" s="31" t="s">
        <v>2418</v>
      </c>
      <c r="AC844" s="31" t="s">
        <v>15</v>
      </c>
      <c r="AD844" s="31" t="s">
        <v>2419</v>
      </c>
      <c r="AE844" s="31" t="s">
        <v>2328</v>
      </c>
    </row>
    <row r="845" spans="1:31">
      <c r="A845" s="38" t="s">
        <v>2319</v>
      </c>
      <c r="B845" t="s">
        <v>2378</v>
      </c>
      <c r="C845" t="s">
        <v>2420</v>
      </c>
      <c r="D845" s="76"/>
      <c r="H845" s="48"/>
      <c r="J845" s="31" t="str">
        <f t="shared" si="27"/>
        <v>PspsEventLine.TotalCustomers</v>
      </c>
      <c r="K845" s="31" t="b">
        <f t="shared" si="26"/>
        <v>1</v>
      </c>
      <c r="L845" s="101" t="str">
        <f>_xlfn.XLOOKUP(J845,'Field Complete (Q1 2026)'!H:H,'Field Complete (Q1 2026)'!F:F,"")</f>
        <v/>
      </c>
      <c r="M845" s="31" t="s">
        <v>2378</v>
      </c>
      <c r="N845" s="31">
        <v>15</v>
      </c>
      <c r="O845" s="31" t="s">
        <v>2420</v>
      </c>
      <c r="P845" s="31" t="s">
        <v>2421</v>
      </c>
      <c r="Q845" s="31" t="s">
        <v>198</v>
      </c>
      <c r="R845" s="31"/>
      <c r="S845" s="31" t="s">
        <v>2422</v>
      </c>
      <c r="T845" s="31" t="s">
        <v>13</v>
      </c>
      <c r="U845" s="31" t="s">
        <v>14</v>
      </c>
      <c r="V845" s="31" t="s">
        <v>14</v>
      </c>
      <c r="W845" s="31" t="s">
        <v>14</v>
      </c>
      <c r="X845" s="31" t="s">
        <v>2153</v>
      </c>
      <c r="Y845" s="31" t="s">
        <v>95</v>
      </c>
      <c r="Z845" s="31" t="s">
        <v>13</v>
      </c>
      <c r="AA845" s="31"/>
      <c r="AB845" s="31" t="s">
        <v>2423</v>
      </c>
      <c r="AC845" s="31" t="s">
        <v>13</v>
      </c>
      <c r="AD845" s="31" t="s">
        <v>2327</v>
      </c>
      <c r="AE845" s="31" t="s">
        <v>2328</v>
      </c>
    </row>
    <row r="846" spans="1:31">
      <c r="A846" s="38" t="s">
        <v>2319</v>
      </c>
      <c r="B846" t="s">
        <v>2378</v>
      </c>
      <c r="C846" t="s">
        <v>2424</v>
      </c>
      <c r="D846" s="76"/>
      <c r="H846" s="48"/>
      <c r="J846" s="31" t="str">
        <f t="shared" si="27"/>
        <v>PspsEventLine.ResidentialCustomers</v>
      </c>
      <c r="K846" s="31" t="b">
        <f t="shared" si="26"/>
        <v>1</v>
      </c>
      <c r="L846" s="101" t="str">
        <f>_xlfn.XLOOKUP(J846,'Field Complete (Q1 2026)'!H:H,'Field Complete (Q1 2026)'!F:F,"")</f>
        <v/>
      </c>
      <c r="M846" s="31" t="s">
        <v>2378</v>
      </c>
      <c r="N846" s="31">
        <v>16</v>
      </c>
      <c r="O846" s="31" t="s">
        <v>2424</v>
      </c>
      <c r="P846" s="31" t="s">
        <v>2425</v>
      </c>
      <c r="Q846" s="31" t="s">
        <v>198</v>
      </c>
      <c r="R846" s="31"/>
      <c r="S846" s="31" t="s">
        <v>2426</v>
      </c>
      <c r="T846" s="31" t="s">
        <v>13</v>
      </c>
      <c r="U846" s="31" t="s">
        <v>14</v>
      </c>
      <c r="V846" s="31" t="s">
        <v>14</v>
      </c>
      <c r="W846" s="31" t="s">
        <v>14</v>
      </c>
      <c r="X846" s="31" t="s">
        <v>2153</v>
      </c>
      <c r="Y846" s="31" t="s">
        <v>95</v>
      </c>
      <c r="Z846" s="31" t="s">
        <v>13</v>
      </c>
      <c r="AA846" s="31"/>
      <c r="AB846" s="31" t="s">
        <v>2427</v>
      </c>
      <c r="AC846" s="31" t="s">
        <v>13</v>
      </c>
      <c r="AD846" s="31" t="s">
        <v>2327</v>
      </c>
      <c r="AE846" s="31" t="s">
        <v>2328</v>
      </c>
    </row>
    <row r="847" spans="1:31">
      <c r="A847" s="38" t="s">
        <v>2319</v>
      </c>
      <c r="B847" t="s">
        <v>2378</v>
      </c>
      <c r="C847" t="s">
        <v>2428</v>
      </c>
      <c r="D847" s="76"/>
      <c r="H847" s="48"/>
      <c r="J847" s="31" t="str">
        <f t="shared" si="27"/>
        <v>PspsEventLine.MedicalBaselineCustomers</v>
      </c>
      <c r="K847" s="31" t="b">
        <f t="shared" si="26"/>
        <v>1</v>
      </c>
      <c r="L847" s="101" t="str">
        <f>_xlfn.XLOOKUP(J847,'Field Complete (Q1 2026)'!H:H,'Field Complete (Q1 2026)'!F:F,"")</f>
        <v/>
      </c>
      <c r="M847" s="31" t="s">
        <v>2378</v>
      </c>
      <c r="N847" s="31">
        <v>17</v>
      </c>
      <c r="O847" s="31" t="s">
        <v>2428</v>
      </c>
      <c r="P847" s="31" t="s">
        <v>2429</v>
      </c>
      <c r="Q847" s="31" t="s">
        <v>198</v>
      </c>
      <c r="R847" s="31"/>
      <c r="S847" s="31" t="s">
        <v>2430</v>
      </c>
      <c r="T847" s="31" t="s">
        <v>13</v>
      </c>
      <c r="U847" s="31" t="s">
        <v>14</v>
      </c>
      <c r="V847" s="31" t="s">
        <v>14</v>
      </c>
      <c r="W847" s="31" t="s">
        <v>14</v>
      </c>
      <c r="X847" s="31" t="s">
        <v>2153</v>
      </c>
      <c r="Y847" s="31" t="s">
        <v>95</v>
      </c>
      <c r="Z847" s="31" t="s">
        <v>13</v>
      </c>
      <c r="AA847" s="31"/>
      <c r="AB847" s="31" t="s">
        <v>2431</v>
      </c>
      <c r="AC847" s="31" t="s">
        <v>13</v>
      </c>
      <c r="AD847" s="31" t="s">
        <v>2327</v>
      </c>
      <c r="AE847" s="31" t="s">
        <v>2328</v>
      </c>
    </row>
    <row r="848" spans="1:31">
      <c r="A848" s="38" t="s">
        <v>2319</v>
      </c>
      <c r="B848" t="s">
        <v>2378</v>
      </c>
      <c r="C848" t="s">
        <v>2432</v>
      </c>
      <c r="D848" s="76"/>
      <c r="H848" s="48"/>
      <c r="J848" s="31" t="str">
        <f t="shared" si="27"/>
        <v>PspsEventLine.CommercialIndustrialCustomers</v>
      </c>
      <c r="K848" s="31" t="b">
        <f t="shared" si="26"/>
        <v>1</v>
      </c>
      <c r="L848" s="101" t="str">
        <f>_xlfn.XLOOKUP(J848,'Field Complete (Q1 2026)'!H:H,'Field Complete (Q1 2026)'!F:F,"")</f>
        <v/>
      </c>
      <c r="M848" s="31" t="s">
        <v>2378</v>
      </c>
      <c r="N848" s="31">
        <v>18</v>
      </c>
      <c r="O848" s="31" t="s">
        <v>2432</v>
      </c>
      <c r="P848" s="31" t="s">
        <v>2433</v>
      </c>
      <c r="Q848" s="31" t="s">
        <v>198</v>
      </c>
      <c r="R848" s="31"/>
      <c r="S848" s="31" t="s">
        <v>2434</v>
      </c>
      <c r="T848" s="31" t="s">
        <v>13</v>
      </c>
      <c r="U848" s="31" t="s">
        <v>14</v>
      </c>
      <c r="V848" s="31" t="s">
        <v>14</v>
      </c>
      <c r="W848" s="31" t="s">
        <v>14</v>
      </c>
      <c r="X848" s="31" t="s">
        <v>2435</v>
      </c>
      <c r="Y848" s="31" t="s">
        <v>95</v>
      </c>
      <c r="Z848" s="31" t="s">
        <v>13</v>
      </c>
      <c r="AA848" s="31"/>
      <c r="AB848" s="31" t="s">
        <v>2436</v>
      </c>
      <c r="AC848" s="31" t="s">
        <v>13</v>
      </c>
      <c r="AD848" s="31" t="s">
        <v>2327</v>
      </c>
      <c r="AE848" s="31" t="s">
        <v>2328</v>
      </c>
    </row>
    <row r="849" spans="1:31">
      <c r="A849" s="38" t="s">
        <v>2319</v>
      </c>
      <c r="B849" t="s">
        <v>2378</v>
      </c>
      <c r="C849" t="s">
        <v>2437</v>
      </c>
      <c r="D849" s="76"/>
      <c r="H849" s="48"/>
      <c r="J849" s="31" t="str">
        <f t="shared" si="27"/>
        <v>PspsEventLine.OtherCustomers</v>
      </c>
      <c r="K849" s="31" t="b">
        <f t="shared" si="26"/>
        <v>1</v>
      </c>
      <c r="L849" s="101" t="str">
        <f>_xlfn.XLOOKUP(J849,'Field Complete (Q1 2026)'!H:H,'Field Complete (Q1 2026)'!F:F,"")</f>
        <v/>
      </c>
      <c r="M849" s="31" t="s">
        <v>2378</v>
      </c>
      <c r="N849" s="31">
        <v>19</v>
      </c>
      <c r="O849" s="31" t="s">
        <v>2437</v>
      </c>
      <c r="P849" s="31" t="s">
        <v>2438</v>
      </c>
      <c r="Q849" s="31" t="s">
        <v>198</v>
      </c>
      <c r="R849" s="31"/>
      <c r="S849" s="31" t="s">
        <v>2439</v>
      </c>
      <c r="T849" s="31" t="s">
        <v>13</v>
      </c>
      <c r="U849" s="31" t="s">
        <v>14</v>
      </c>
      <c r="V849" s="31" t="s">
        <v>14</v>
      </c>
      <c r="W849" s="31" t="s">
        <v>14</v>
      </c>
      <c r="X849" s="31" t="s">
        <v>2435</v>
      </c>
      <c r="Y849" s="31" t="s">
        <v>95</v>
      </c>
      <c r="Z849" s="31" t="s">
        <v>13</v>
      </c>
      <c r="AA849" s="31"/>
      <c r="AB849" s="31" t="s">
        <v>2440</v>
      </c>
      <c r="AC849" s="31" t="s">
        <v>13</v>
      </c>
      <c r="AD849" s="31" t="s">
        <v>2327</v>
      </c>
      <c r="AE849" s="31" t="s">
        <v>2328</v>
      </c>
    </row>
    <row r="850" spans="1:31">
      <c r="A850" s="38" t="s">
        <v>2319</v>
      </c>
      <c r="B850" t="s">
        <v>2378</v>
      </c>
      <c r="C850" t="s">
        <v>2441</v>
      </c>
      <c r="D850" s="76"/>
      <c r="H850" s="48"/>
      <c r="J850" s="31" t="str">
        <f t="shared" si="27"/>
        <v>PspsEventLine.CriticalInfrastructure</v>
      </c>
      <c r="K850" s="31" t="b">
        <f t="shared" si="26"/>
        <v>1</v>
      </c>
      <c r="L850" s="101" t="str">
        <f>_xlfn.XLOOKUP(J850,'Field Complete (Q1 2026)'!H:H,'Field Complete (Q1 2026)'!F:F,"")</f>
        <v/>
      </c>
      <c r="M850" s="31" t="s">
        <v>2378</v>
      </c>
      <c r="N850" s="31">
        <v>20</v>
      </c>
      <c r="O850" s="31" t="s">
        <v>2441</v>
      </c>
      <c r="P850" s="31" t="s">
        <v>2442</v>
      </c>
      <c r="Q850" s="31" t="s">
        <v>198</v>
      </c>
      <c r="R850" s="31"/>
      <c r="S850" s="31" t="s">
        <v>2443</v>
      </c>
      <c r="T850" s="31" t="s">
        <v>13</v>
      </c>
      <c r="U850" s="31" t="s">
        <v>14</v>
      </c>
      <c r="V850" s="31" t="s">
        <v>14</v>
      </c>
      <c r="W850" s="31" t="s">
        <v>14</v>
      </c>
      <c r="X850" s="31" t="s">
        <v>2444</v>
      </c>
      <c r="Y850" s="31" t="s">
        <v>95</v>
      </c>
      <c r="Z850" s="31" t="s">
        <v>13</v>
      </c>
      <c r="AA850" s="31"/>
      <c r="AB850" s="31" t="s">
        <v>2445</v>
      </c>
      <c r="AC850" s="31" t="s">
        <v>15</v>
      </c>
      <c r="AD850" s="31" t="s">
        <v>2327</v>
      </c>
      <c r="AE850" s="31" t="s">
        <v>2328</v>
      </c>
    </row>
    <row r="851" spans="1:31">
      <c r="A851" s="38" t="s">
        <v>2319</v>
      </c>
      <c r="B851" t="s">
        <v>2378</v>
      </c>
      <c r="C851" t="s">
        <v>2446</v>
      </c>
      <c r="D851" s="76"/>
      <c r="H851" s="48"/>
      <c r="J851" s="31" t="str">
        <f t="shared" si="27"/>
        <v>PspsEventLine.CriticalInfrastructureDuration</v>
      </c>
      <c r="K851" s="31" t="b">
        <f t="shared" si="26"/>
        <v>1</v>
      </c>
      <c r="L851" s="101" t="str">
        <f>_xlfn.XLOOKUP(J851,'Field Complete (Q1 2026)'!H:H,'Field Complete (Q1 2026)'!F:F,"")</f>
        <v/>
      </c>
      <c r="M851" s="31" t="s">
        <v>2378</v>
      </c>
      <c r="N851" s="31">
        <v>21</v>
      </c>
      <c r="O851" s="31" t="s">
        <v>2446</v>
      </c>
      <c r="P851" s="31" t="s">
        <v>2447</v>
      </c>
      <c r="Q851" s="31" t="s">
        <v>198</v>
      </c>
      <c r="R851" s="31"/>
      <c r="S851" s="31" t="s">
        <v>2448</v>
      </c>
      <c r="T851" s="31" t="s">
        <v>13</v>
      </c>
      <c r="U851" s="31" t="s">
        <v>14</v>
      </c>
      <c r="V851" s="31" t="s">
        <v>14</v>
      </c>
      <c r="W851" s="31" t="s">
        <v>14</v>
      </c>
      <c r="X851" s="31" t="s">
        <v>2444</v>
      </c>
      <c r="Y851" s="31" t="s">
        <v>95</v>
      </c>
      <c r="Z851" s="31" t="s">
        <v>13</v>
      </c>
      <c r="AA851" s="31"/>
      <c r="AB851" s="31" t="s">
        <v>2449</v>
      </c>
      <c r="AC851" s="31" t="s">
        <v>15</v>
      </c>
      <c r="AD851" s="31" t="s">
        <v>2327</v>
      </c>
      <c r="AE851" s="31" t="s">
        <v>2328</v>
      </c>
    </row>
    <row r="852" spans="1:31">
      <c r="A852" s="40" t="s">
        <v>2319</v>
      </c>
      <c r="B852" s="13" t="s">
        <v>2378</v>
      </c>
      <c r="C852" s="13" t="s">
        <v>2450</v>
      </c>
      <c r="D852" s="77"/>
      <c r="E852" s="54"/>
      <c r="F852" s="54"/>
      <c r="G852" s="54"/>
      <c r="H852" s="55"/>
      <c r="J852" s="31" t="str">
        <f t="shared" si="27"/>
        <v>PspsEventLine.CriticalInfrastructureImpact</v>
      </c>
      <c r="K852" s="31" t="b">
        <f t="shared" si="26"/>
        <v>1</v>
      </c>
      <c r="L852" s="101" t="str">
        <f>_xlfn.XLOOKUP(J852,'Field Complete (Q1 2026)'!H:H,'Field Complete (Q1 2026)'!F:F,"")</f>
        <v/>
      </c>
      <c r="M852" s="31" t="s">
        <v>2378</v>
      </c>
      <c r="N852" s="31">
        <v>22</v>
      </c>
      <c r="O852" s="31" t="s">
        <v>2450</v>
      </c>
      <c r="P852" s="31" t="s">
        <v>2451</v>
      </c>
      <c r="Q852" s="31" t="s">
        <v>198</v>
      </c>
      <c r="R852" s="31"/>
      <c r="S852" s="31" t="s">
        <v>2452</v>
      </c>
      <c r="T852" s="31" t="s">
        <v>13</v>
      </c>
      <c r="U852" s="31" t="s">
        <v>14</v>
      </c>
      <c r="V852" s="31" t="s">
        <v>14</v>
      </c>
      <c r="W852" s="31" t="s">
        <v>14</v>
      </c>
      <c r="X852" s="31" t="s">
        <v>2444</v>
      </c>
      <c r="Y852" s="31" t="s">
        <v>95</v>
      </c>
      <c r="Z852" s="31" t="s">
        <v>13</v>
      </c>
      <c r="AA852" s="31"/>
      <c r="AB852" s="31" t="s">
        <v>2453</v>
      </c>
      <c r="AC852" s="31" t="s">
        <v>15</v>
      </c>
      <c r="AD852" s="31" t="s">
        <v>2327</v>
      </c>
      <c r="AE852" s="31" t="s">
        <v>2328</v>
      </c>
    </row>
    <row r="853" spans="1:31">
      <c r="A853" s="56" t="s">
        <v>2319</v>
      </c>
      <c r="B853" s="23" t="s">
        <v>2454</v>
      </c>
      <c r="C853" s="23" t="s">
        <v>2455</v>
      </c>
      <c r="D853" s="75"/>
      <c r="E853" s="52"/>
      <c r="F853" s="52"/>
      <c r="G853" s="52"/>
      <c r="H853" s="53"/>
      <c r="J853" s="31" t="str">
        <f t="shared" si="27"/>
        <v>PspsEventPolygon.PspsEventPolygonID</v>
      </c>
      <c r="K853" s="31" t="b">
        <f t="shared" si="26"/>
        <v>1</v>
      </c>
      <c r="L853" s="101" t="str">
        <f>_xlfn.XLOOKUP(J853,'Field Complete (Q1 2026)'!H:H,'Field Complete (Q1 2026)'!F:F,"")</f>
        <v/>
      </c>
      <c r="M853" s="31" t="s">
        <v>2454</v>
      </c>
      <c r="N853" s="31">
        <v>1</v>
      </c>
      <c r="O853" s="31" t="s">
        <v>2455</v>
      </c>
      <c r="P853" s="31" t="s">
        <v>2456</v>
      </c>
      <c r="Q853" s="31" t="s">
        <v>83</v>
      </c>
      <c r="R853" s="31"/>
      <c r="S853" s="31" t="s">
        <v>2457</v>
      </c>
      <c r="T853" s="31" t="s">
        <v>13</v>
      </c>
      <c r="U853" s="31" t="s">
        <v>14</v>
      </c>
      <c r="V853" s="31" t="s">
        <v>14</v>
      </c>
      <c r="W853" s="31" t="s">
        <v>14</v>
      </c>
      <c r="X853" s="31" t="s">
        <v>2382</v>
      </c>
      <c r="Y853" s="31" t="s">
        <v>95</v>
      </c>
      <c r="Z853" s="31" t="s">
        <v>13</v>
      </c>
      <c r="AA853" s="31"/>
      <c r="AB853" s="31" t="s">
        <v>2458</v>
      </c>
      <c r="AC853" s="31" t="s">
        <v>15</v>
      </c>
      <c r="AD853" s="31" t="s">
        <v>2327</v>
      </c>
      <c r="AE853" s="31" t="s">
        <v>2328</v>
      </c>
    </row>
    <row r="854" spans="1:31">
      <c r="A854" s="57" t="s">
        <v>2319</v>
      </c>
      <c r="B854" s="33" t="s">
        <v>2454</v>
      </c>
      <c r="C854" s="33" t="s">
        <v>2329</v>
      </c>
      <c r="D854" s="76"/>
      <c r="H854" s="48"/>
      <c r="J854" s="31" t="str">
        <f t="shared" si="27"/>
        <v>PspsEventPolygon.EventID</v>
      </c>
      <c r="K854" s="31" t="b">
        <f t="shared" si="26"/>
        <v>1</v>
      </c>
      <c r="L854" s="101" t="str">
        <f>_xlfn.XLOOKUP(J854,'Field Complete (Q1 2026)'!H:H,'Field Complete (Q1 2026)'!F:F,"")</f>
        <v/>
      </c>
      <c r="M854" s="31" t="s">
        <v>2454</v>
      </c>
      <c r="N854" s="31">
        <v>2</v>
      </c>
      <c r="O854" s="31" t="s">
        <v>2329</v>
      </c>
      <c r="P854" s="31" t="s">
        <v>2330</v>
      </c>
      <c r="Q854" s="31" t="s">
        <v>83</v>
      </c>
      <c r="R854" s="31"/>
      <c r="S854" s="31" t="s">
        <v>2331</v>
      </c>
      <c r="T854" s="31" t="s">
        <v>13</v>
      </c>
      <c r="U854" s="31" t="s">
        <v>14</v>
      </c>
      <c r="V854" s="31" t="s">
        <v>14</v>
      </c>
      <c r="W854" s="31" t="s">
        <v>14</v>
      </c>
      <c r="X854" s="31" t="s">
        <v>2382</v>
      </c>
      <c r="Y854" s="31" t="s">
        <v>95</v>
      </c>
      <c r="Z854" s="31" t="s">
        <v>13</v>
      </c>
      <c r="AA854" s="31"/>
      <c r="AB854" s="31" t="s">
        <v>2459</v>
      </c>
      <c r="AC854" s="31" t="s">
        <v>13</v>
      </c>
      <c r="AD854" s="31" t="s">
        <v>2327</v>
      </c>
      <c r="AE854" s="31" t="s">
        <v>2328</v>
      </c>
    </row>
    <row r="855" spans="1:31">
      <c r="A855" s="57" t="s">
        <v>2319</v>
      </c>
      <c r="B855" s="33" t="s">
        <v>2454</v>
      </c>
      <c r="C855" s="33" t="s">
        <v>81</v>
      </c>
      <c r="D855" s="76"/>
      <c r="H855" s="48"/>
      <c r="J855" s="31" t="str">
        <f t="shared" si="27"/>
        <v>PspsEventPolygon.SegmentID</v>
      </c>
      <c r="K855" s="31" t="b">
        <f t="shared" ref="K855:K886" si="28">J855=AB855</f>
        <v>1</v>
      </c>
      <c r="L855" s="101" t="str">
        <f>_xlfn.XLOOKUP(J855,'Field Complete (Q1 2026)'!H:H,'Field Complete (Q1 2026)'!F:F,"")</f>
        <v/>
      </c>
      <c r="M855" s="31" t="s">
        <v>2454</v>
      </c>
      <c r="N855" s="31">
        <v>3</v>
      </c>
      <c r="O855" s="31" t="s">
        <v>81</v>
      </c>
      <c r="P855" s="31" t="s">
        <v>82</v>
      </c>
      <c r="Q855" s="31" t="s">
        <v>83</v>
      </c>
      <c r="R855" s="31"/>
      <c r="S855" s="31" t="s">
        <v>2460</v>
      </c>
      <c r="T855" s="31" t="s">
        <v>15</v>
      </c>
      <c r="U855" s="31" t="s">
        <v>85</v>
      </c>
      <c r="V855" s="31" t="s">
        <v>14</v>
      </c>
      <c r="W855" s="31" t="s">
        <v>14</v>
      </c>
      <c r="X855" s="31" t="s">
        <v>2382</v>
      </c>
      <c r="Y855" s="31" t="s">
        <v>87</v>
      </c>
      <c r="Z855" s="31"/>
      <c r="AA855" s="31"/>
      <c r="AB855" s="31" t="s">
        <v>2461</v>
      </c>
      <c r="AC855" s="31"/>
      <c r="AD855" s="31" t="s">
        <v>2327</v>
      </c>
      <c r="AE855" s="31" t="s">
        <v>2328</v>
      </c>
    </row>
    <row r="856" spans="1:31">
      <c r="A856" s="57" t="s">
        <v>2319</v>
      </c>
      <c r="B856" s="33" t="s">
        <v>2454</v>
      </c>
      <c r="C856" s="33" t="s">
        <v>89</v>
      </c>
      <c r="D856" s="76"/>
      <c r="H856" s="48"/>
      <c r="J856" s="31" t="str">
        <f t="shared" si="27"/>
        <v>PspsEventPolygon.CircuitID</v>
      </c>
      <c r="K856" s="31" t="b">
        <f t="shared" si="28"/>
        <v>1</v>
      </c>
      <c r="L856" s="101" t="str">
        <f>_xlfn.XLOOKUP(J856,'Field Complete (Q1 2026)'!H:H,'Field Complete (Q1 2026)'!F:F,"")</f>
        <v/>
      </c>
      <c r="M856" s="31" t="s">
        <v>2454</v>
      </c>
      <c r="N856" s="31">
        <v>4</v>
      </c>
      <c r="O856" s="31" t="s">
        <v>89</v>
      </c>
      <c r="P856" s="31" t="s">
        <v>90</v>
      </c>
      <c r="Q856" s="31" t="s">
        <v>83</v>
      </c>
      <c r="R856" s="31"/>
      <c r="S856" s="31" t="s">
        <v>2462</v>
      </c>
      <c r="T856" s="31" t="s">
        <v>13</v>
      </c>
      <c r="U856" s="31" t="s">
        <v>14</v>
      </c>
      <c r="V856" s="31" t="s">
        <v>14</v>
      </c>
      <c r="W856" s="31" t="s">
        <v>14</v>
      </c>
      <c r="X856" s="31" t="s">
        <v>2382</v>
      </c>
      <c r="Y856" s="31" t="s">
        <v>95</v>
      </c>
      <c r="Z856" s="31" t="s">
        <v>13</v>
      </c>
      <c r="AA856" s="31"/>
      <c r="AB856" s="31" t="s">
        <v>2463</v>
      </c>
      <c r="AC856" s="31" t="s">
        <v>15</v>
      </c>
      <c r="AD856" s="31" t="s">
        <v>2327</v>
      </c>
      <c r="AE856" s="31" t="s">
        <v>2328</v>
      </c>
    </row>
    <row r="857" spans="1:31">
      <c r="A857" s="57" t="s">
        <v>2319</v>
      </c>
      <c r="B857" s="33" t="s">
        <v>2454</v>
      </c>
      <c r="C857" s="33" t="s">
        <v>306</v>
      </c>
      <c r="D857" s="76"/>
      <c r="H857" s="48"/>
      <c r="J857" s="31" t="str">
        <f t="shared" si="27"/>
        <v>PspsEventPolygon.LineClass</v>
      </c>
      <c r="K857" s="31" t="b">
        <f t="shared" si="28"/>
        <v>1</v>
      </c>
      <c r="L857" s="101" t="str">
        <f>_xlfn.XLOOKUP(J857,'Field Complete (Q1 2026)'!H:H,'Field Complete (Q1 2026)'!F:F,"")</f>
        <v/>
      </c>
      <c r="M857" s="31" t="s">
        <v>2454</v>
      </c>
      <c r="N857" s="31">
        <v>5</v>
      </c>
      <c r="O857" s="31" t="s">
        <v>306</v>
      </c>
      <c r="P857" s="31" t="s">
        <v>307</v>
      </c>
      <c r="Q857" s="31" t="s">
        <v>116</v>
      </c>
      <c r="R857" s="31" t="s">
        <v>431</v>
      </c>
      <c r="S857" s="31" t="s">
        <v>780</v>
      </c>
      <c r="T857" s="31" t="s">
        <v>13</v>
      </c>
      <c r="U857" s="31" t="s">
        <v>14</v>
      </c>
      <c r="V857" s="31" t="s">
        <v>14</v>
      </c>
      <c r="W857" s="31" t="s">
        <v>14</v>
      </c>
      <c r="X857" s="31" t="s">
        <v>15</v>
      </c>
      <c r="Y857" s="31" t="s">
        <v>95</v>
      </c>
      <c r="Z857" s="31" t="s">
        <v>13</v>
      </c>
      <c r="AA857" s="31"/>
      <c r="AB857" s="31" t="s">
        <v>2464</v>
      </c>
      <c r="AC857" s="31" t="s">
        <v>15</v>
      </c>
      <c r="AD857" s="31" t="s">
        <v>2327</v>
      </c>
      <c r="AE857" s="31" t="s">
        <v>2328</v>
      </c>
    </row>
    <row r="858" spans="1:31">
      <c r="A858" s="57" t="s">
        <v>2319</v>
      </c>
      <c r="B858" s="33" t="s">
        <v>2454</v>
      </c>
      <c r="C858" s="33" t="s">
        <v>104</v>
      </c>
      <c r="D858" s="76"/>
      <c r="H858" s="48"/>
      <c r="J858" s="31" t="str">
        <f t="shared" si="27"/>
        <v>PspsEventPolygon.SubstationID</v>
      </c>
      <c r="K858" s="31" t="b">
        <f t="shared" si="28"/>
        <v>1</v>
      </c>
      <c r="L858" s="101" t="str">
        <f>_xlfn.XLOOKUP(J858,'Field Complete (Q1 2026)'!H:H,'Field Complete (Q1 2026)'!F:F,"")</f>
        <v/>
      </c>
      <c r="M858" s="31" t="s">
        <v>2454</v>
      </c>
      <c r="N858" s="31">
        <v>6</v>
      </c>
      <c r="O858" s="31" t="s">
        <v>104</v>
      </c>
      <c r="P858" s="31" t="s">
        <v>105</v>
      </c>
      <c r="Q858" s="31" t="s">
        <v>83</v>
      </c>
      <c r="R858" s="31"/>
      <c r="S858" s="31" t="s">
        <v>2465</v>
      </c>
      <c r="T858" s="31" t="s">
        <v>13</v>
      </c>
      <c r="U858" s="31" t="s">
        <v>14</v>
      </c>
      <c r="V858" s="31" t="s">
        <v>14</v>
      </c>
      <c r="W858" s="31" t="s">
        <v>14</v>
      </c>
      <c r="X858" s="31" t="s">
        <v>107</v>
      </c>
      <c r="Y858" s="31" t="s">
        <v>95</v>
      </c>
      <c r="Z858" s="31" t="s">
        <v>13</v>
      </c>
      <c r="AA858" s="31"/>
      <c r="AB858" s="31" t="s">
        <v>2466</v>
      </c>
      <c r="AC858" s="31" t="s">
        <v>15</v>
      </c>
      <c r="AD858" s="31" t="s">
        <v>2327</v>
      </c>
      <c r="AE858" s="31" t="s">
        <v>2328</v>
      </c>
    </row>
    <row r="859" spans="1:31">
      <c r="A859" s="57" t="s">
        <v>2319</v>
      </c>
      <c r="B859" s="33" t="s">
        <v>2454</v>
      </c>
      <c r="C859" s="33" t="s">
        <v>2393</v>
      </c>
      <c r="D859" s="76"/>
      <c r="H859" s="48"/>
      <c r="J859" s="31" t="str">
        <f t="shared" si="27"/>
        <v>PspsEventPolygon.IsolationDeviceID</v>
      </c>
      <c r="K859" s="31" t="b">
        <f t="shared" si="28"/>
        <v>1</v>
      </c>
      <c r="L859" s="101" t="str">
        <f>_xlfn.XLOOKUP(J859,'Field Complete (Q1 2026)'!H:H,'Field Complete (Q1 2026)'!F:F,"")</f>
        <v/>
      </c>
      <c r="M859" s="31" t="s">
        <v>2454</v>
      </c>
      <c r="N859" s="31">
        <v>7</v>
      </c>
      <c r="O859" s="31" t="s">
        <v>2393</v>
      </c>
      <c r="P859" s="31" t="s">
        <v>2394</v>
      </c>
      <c r="Q859" s="31" t="s">
        <v>83</v>
      </c>
      <c r="R859" s="31"/>
      <c r="S859" s="31" t="s">
        <v>2467</v>
      </c>
      <c r="T859" s="31" t="s">
        <v>13</v>
      </c>
      <c r="U859" s="31" t="s">
        <v>14</v>
      </c>
      <c r="V859" s="31" t="s">
        <v>14</v>
      </c>
      <c r="W859" s="31" t="s">
        <v>14</v>
      </c>
      <c r="X859" s="31" t="s">
        <v>2468</v>
      </c>
      <c r="Y859" s="31" t="s">
        <v>95</v>
      </c>
      <c r="Z859" s="31" t="s">
        <v>13</v>
      </c>
      <c r="AA859" s="31"/>
      <c r="AB859" s="31" t="s">
        <v>2469</v>
      </c>
      <c r="AC859" s="31" t="s">
        <v>15</v>
      </c>
      <c r="AD859" s="31" t="s">
        <v>2327</v>
      </c>
      <c r="AE859" s="31" t="s">
        <v>2328</v>
      </c>
    </row>
    <row r="860" spans="1:31">
      <c r="A860" s="57" t="s">
        <v>2319</v>
      </c>
      <c r="B860" s="33" t="s">
        <v>2454</v>
      </c>
      <c r="C860" s="33" t="s">
        <v>98</v>
      </c>
      <c r="D860" s="76"/>
      <c r="H860" s="48"/>
      <c r="J860" s="31" t="str">
        <f t="shared" si="27"/>
        <v>PspsEventPolygon.UtilityID</v>
      </c>
      <c r="K860" s="31" t="b">
        <f t="shared" si="28"/>
        <v>1</v>
      </c>
      <c r="L860" s="101" t="str">
        <f>_xlfn.XLOOKUP(J860,'Field Complete (Q1 2026)'!H:H,'Field Complete (Q1 2026)'!F:F,"")</f>
        <v/>
      </c>
      <c r="M860" s="31" t="s">
        <v>2454</v>
      </c>
      <c r="N860" s="31">
        <v>8</v>
      </c>
      <c r="O860" s="31" t="s">
        <v>98</v>
      </c>
      <c r="P860" s="31" t="s">
        <v>99</v>
      </c>
      <c r="Q860" s="31" t="s">
        <v>100</v>
      </c>
      <c r="R860" s="31" t="s">
        <v>101</v>
      </c>
      <c r="S860" s="31" t="s">
        <v>102</v>
      </c>
      <c r="T860" s="31" t="s">
        <v>13</v>
      </c>
      <c r="U860" s="31" t="s">
        <v>14</v>
      </c>
      <c r="V860" s="31" t="s">
        <v>14</v>
      </c>
      <c r="W860" s="31" t="s">
        <v>14</v>
      </c>
      <c r="X860" s="31" t="s">
        <v>15</v>
      </c>
      <c r="Y860" s="31" t="s">
        <v>95</v>
      </c>
      <c r="Z860" s="31" t="s">
        <v>13</v>
      </c>
      <c r="AA860" s="31"/>
      <c r="AB860" s="31" t="s">
        <v>2470</v>
      </c>
      <c r="AC860" s="31" t="s">
        <v>13</v>
      </c>
      <c r="AD860" s="31" t="s">
        <v>2327</v>
      </c>
      <c r="AE860" s="31" t="s">
        <v>2328</v>
      </c>
    </row>
    <row r="861" spans="1:31">
      <c r="A861" s="57" t="s">
        <v>2319</v>
      </c>
      <c r="B861" s="33" t="s">
        <v>2454</v>
      </c>
      <c r="C861" s="33" t="s">
        <v>2398</v>
      </c>
      <c r="D861" s="76"/>
      <c r="H861" s="48"/>
      <c r="J861" s="31" t="str">
        <f t="shared" si="27"/>
        <v>PspsEventPolygon.IsolationDevice</v>
      </c>
      <c r="K861" s="31" t="b">
        <f t="shared" si="28"/>
        <v>1</v>
      </c>
      <c r="L861" s="101" t="str">
        <f>_xlfn.XLOOKUP(J861,'Field Complete (Q1 2026)'!H:H,'Field Complete (Q1 2026)'!F:F,"")</f>
        <v/>
      </c>
      <c r="M861" s="31" t="s">
        <v>2454</v>
      </c>
      <c r="N861" s="31">
        <v>9</v>
      </c>
      <c r="O861" s="31" t="s">
        <v>2398</v>
      </c>
      <c r="P861" s="31" t="s">
        <v>2399</v>
      </c>
      <c r="Q861" s="31" t="s">
        <v>116</v>
      </c>
      <c r="R861" s="31" t="s">
        <v>2400</v>
      </c>
      <c r="S861" s="31" t="s">
        <v>2471</v>
      </c>
      <c r="T861" s="31" t="s">
        <v>13</v>
      </c>
      <c r="U861" s="31" t="s">
        <v>14</v>
      </c>
      <c r="V861" s="31" t="s">
        <v>14</v>
      </c>
      <c r="W861" s="31" t="s">
        <v>14</v>
      </c>
      <c r="X861" s="31" t="s">
        <v>2468</v>
      </c>
      <c r="Y861" s="31" t="s">
        <v>95</v>
      </c>
      <c r="Z861" s="31" t="s">
        <v>13</v>
      </c>
      <c r="AA861" s="31"/>
      <c r="AB861" s="31" t="s">
        <v>2472</v>
      </c>
      <c r="AC861" s="31" t="s">
        <v>15</v>
      </c>
      <c r="AD861" s="31" t="s">
        <v>2327</v>
      </c>
      <c r="AE861" s="31" t="s">
        <v>2328</v>
      </c>
    </row>
    <row r="862" spans="1:31">
      <c r="A862" s="57" t="s">
        <v>2319</v>
      </c>
      <c r="B862" s="33" t="s">
        <v>2454</v>
      </c>
      <c r="C862" s="33" t="s">
        <v>2403</v>
      </c>
      <c r="D862" s="76"/>
      <c r="H862" s="48"/>
      <c r="J862" s="31" t="str">
        <f t="shared" si="27"/>
        <v>PspsEventPolygon.IsolationDeviceComment</v>
      </c>
      <c r="K862" s="31" t="b">
        <f t="shared" si="28"/>
        <v>1</v>
      </c>
      <c r="L862" s="101" t="str">
        <f>_xlfn.XLOOKUP(J862,'Field Complete (Q1 2026)'!H:H,'Field Complete (Q1 2026)'!F:F,"")</f>
        <v/>
      </c>
      <c r="M862" s="31" t="s">
        <v>2454</v>
      </c>
      <c r="N862" s="31">
        <v>10</v>
      </c>
      <c r="O862" s="31" t="s">
        <v>2403</v>
      </c>
      <c r="P862" s="31" t="s">
        <v>2404</v>
      </c>
      <c r="Q862" s="31" t="s">
        <v>83</v>
      </c>
      <c r="R862" s="31"/>
      <c r="S862" s="31" t="s">
        <v>2405</v>
      </c>
      <c r="T862" s="31" t="s">
        <v>13</v>
      </c>
      <c r="U862" s="31" t="s">
        <v>14</v>
      </c>
      <c r="V862" s="31" t="s">
        <v>14</v>
      </c>
      <c r="W862" s="31" t="s">
        <v>14</v>
      </c>
      <c r="X862" s="31" t="s">
        <v>2468</v>
      </c>
      <c r="Y862" s="31" t="s">
        <v>87</v>
      </c>
      <c r="Z862" s="31" t="s">
        <v>13</v>
      </c>
      <c r="AA862" s="31"/>
      <c r="AB862" s="31" t="s">
        <v>2473</v>
      </c>
      <c r="AC862" s="31" t="s">
        <v>15</v>
      </c>
      <c r="AD862" s="31" t="s">
        <v>2327</v>
      </c>
      <c r="AE862" s="31" t="s">
        <v>2328</v>
      </c>
    </row>
    <row r="863" spans="1:31">
      <c r="A863" s="57" t="s">
        <v>2319</v>
      </c>
      <c r="B863" s="33" t="s">
        <v>2454</v>
      </c>
      <c r="C863" s="33" t="s">
        <v>2339</v>
      </c>
      <c r="D863" s="76"/>
      <c r="H863" s="48"/>
      <c r="J863" s="31" t="str">
        <f t="shared" si="27"/>
        <v>PspsEventPolygon.PredictedDurationMinutes</v>
      </c>
      <c r="K863" s="31" t="b">
        <f t="shared" si="28"/>
        <v>1</v>
      </c>
      <c r="L863" s="101" t="str">
        <f>_xlfn.XLOOKUP(J863,'Field Complete (Q1 2026)'!H:H,'Field Complete (Q1 2026)'!F:F,"")</f>
        <v/>
      </c>
      <c r="M863" s="31" t="s">
        <v>2454</v>
      </c>
      <c r="N863" s="31">
        <v>11</v>
      </c>
      <c r="O863" s="31" t="s">
        <v>2339</v>
      </c>
      <c r="P863" s="31" t="s">
        <v>2340</v>
      </c>
      <c r="Q863" s="31" t="s">
        <v>198</v>
      </c>
      <c r="R863" s="31"/>
      <c r="S863" s="31" t="s">
        <v>2341</v>
      </c>
      <c r="T863" s="31" t="s">
        <v>13</v>
      </c>
      <c r="U863" s="31" t="s">
        <v>14</v>
      </c>
      <c r="V863" s="31" t="s">
        <v>14</v>
      </c>
      <c r="W863" s="31" t="s">
        <v>14</v>
      </c>
      <c r="X863" s="31" t="s">
        <v>15</v>
      </c>
      <c r="Y863" s="31" t="s">
        <v>95</v>
      </c>
      <c r="Z863" s="31" t="s">
        <v>13</v>
      </c>
      <c r="AA863" s="31" t="s">
        <v>2407</v>
      </c>
      <c r="AB863" s="31" t="s">
        <v>2474</v>
      </c>
      <c r="AC863" s="31" t="s">
        <v>15</v>
      </c>
      <c r="AD863" s="31" t="s">
        <v>2327</v>
      </c>
      <c r="AE863" s="31" t="s">
        <v>2328</v>
      </c>
    </row>
    <row r="864" spans="1:31">
      <c r="A864" s="57" t="s">
        <v>2319</v>
      </c>
      <c r="B864" s="33" t="s">
        <v>2454</v>
      </c>
      <c r="C864" s="33" t="s">
        <v>2343</v>
      </c>
      <c r="D864" s="76"/>
      <c r="H864" s="48"/>
      <c r="J864" s="31" t="str">
        <f t="shared" si="27"/>
        <v>PspsEventPolygon.ActualDurationMinutes</v>
      </c>
      <c r="K864" s="31" t="b">
        <f t="shared" si="28"/>
        <v>1</v>
      </c>
      <c r="L864" s="101" t="str">
        <f>_xlfn.XLOOKUP(J864,'Field Complete (Q1 2026)'!H:H,'Field Complete (Q1 2026)'!F:F,"")</f>
        <v/>
      </c>
      <c r="M864" s="31" t="s">
        <v>2454</v>
      </c>
      <c r="N864" s="31">
        <v>12</v>
      </c>
      <c r="O864" s="31" t="s">
        <v>2343</v>
      </c>
      <c r="P864" s="31" t="s">
        <v>2344</v>
      </c>
      <c r="Q864" s="31" t="s">
        <v>198</v>
      </c>
      <c r="R864" s="31"/>
      <c r="S864" s="31" t="s">
        <v>2345</v>
      </c>
      <c r="T864" s="31" t="s">
        <v>13</v>
      </c>
      <c r="U864" s="31" t="s">
        <v>14</v>
      </c>
      <c r="V864" s="31" t="s">
        <v>14</v>
      </c>
      <c r="W864" s="31" t="s">
        <v>14</v>
      </c>
      <c r="X864" s="31" t="s">
        <v>15</v>
      </c>
      <c r="Y864" s="31" t="s">
        <v>95</v>
      </c>
      <c r="Z864" s="31" t="s">
        <v>13</v>
      </c>
      <c r="AA864" s="31"/>
      <c r="AB864" s="31" t="s">
        <v>2475</v>
      </c>
      <c r="AC864" s="31" t="s">
        <v>15</v>
      </c>
      <c r="AD864" s="31" t="s">
        <v>2327</v>
      </c>
      <c r="AE864" s="31" t="s">
        <v>2328</v>
      </c>
    </row>
    <row r="865" spans="1:31">
      <c r="A865" s="57" t="s">
        <v>2319</v>
      </c>
      <c r="B865" s="33" t="s">
        <v>2454</v>
      </c>
      <c r="C865" s="33" t="s">
        <v>2410</v>
      </c>
      <c r="D865" s="76"/>
      <c r="H865" s="48"/>
      <c r="J865" s="31" t="str">
        <f t="shared" si="27"/>
        <v>PspsEventPolygon.DurationPredictionError</v>
      </c>
      <c r="K865" s="31" t="b">
        <f t="shared" si="28"/>
        <v>1</v>
      </c>
      <c r="L865" s="101" t="str">
        <f>_xlfn.XLOOKUP(J865,'Field Complete (Q1 2026)'!H:H,'Field Complete (Q1 2026)'!F:F,"")</f>
        <v/>
      </c>
      <c r="M865" s="31" t="s">
        <v>2454</v>
      </c>
      <c r="N865" s="31">
        <v>13</v>
      </c>
      <c r="O865" s="31" t="s">
        <v>2410</v>
      </c>
      <c r="P865" s="31" t="s">
        <v>2411</v>
      </c>
      <c r="Q865" s="31" t="s">
        <v>198</v>
      </c>
      <c r="R865" s="31"/>
      <c r="S865" s="31" t="s">
        <v>2412</v>
      </c>
      <c r="T865" s="31" t="s">
        <v>13</v>
      </c>
      <c r="U865" s="31" t="s">
        <v>14</v>
      </c>
      <c r="V865" s="31" t="s">
        <v>14</v>
      </c>
      <c r="W865" s="31" t="s">
        <v>14</v>
      </c>
      <c r="X865" s="31" t="s">
        <v>15</v>
      </c>
      <c r="Y865" s="31" t="s">
        <v>95</v>
      </c>
      <c r="Z865" s="31" t="s">
        <v>13</v>
      </c>
      <c r="AA865" s="31"/>
      <c r="AB865" s="31" t="s">
        <v>2476</v>
      </c>
      <c r="AC865" s="31" t="s">
        <v>15</v>
      </c>
      <c r="AD865" s="31" t="s">
        <v>2414</v>
      </c>
      <c r="AE865" s="31" t="s">
        <v>2328</v>
      </c>
    </row>
    <row r="866" spans="1:31">
      <c r="A866" s="57" t="s">
        <v>2319</v>
      </c>
      <c r="B866" s="33" t="s">
        <v>2454</v>
      </c>
      <c r="C866" s="33" t="s">
        <v>2415</v>
      </c>
      <c r="D866" s="76"/>
      <c r="H866" s="48"/>
      <c r="J866" s="31" t="str">
        <f t="shared" si="27"/>
        <v>PspsEventPolygon.TotalCustomerMinutes</v>
      </c>
      <c r="K866" s="31" t="b">
        <f t="shared" si="28"/>
        <v>1</v>
      </c>
      <c r="L866" s="101" t="str">
        <f>_xlfn.XLOOKUP(J866,'Field Complete (Q1 2026)'!H:H,'Field Complete (Q1 2026)'!F:F,"")</f>
        <v/>
      </c>
      <c r="M866" s="31" t="s">
        <v>2454</v>
      </c>
      <c r="N866" s="31">
        <v>14</v>
      </c>
      <c r="O866" s="31" t="s">
        <v>2415</v>
      </c>
      <c r="P866" s="31" t="s">
        <v>2416</v>
      </c>
      <c r="Q866" s="31" t="s">
        <v>198</v>
      </c>
      <c r="R866" s="31"/>
      <c r="S866" s="31" t="s">
        <v>2417</v>
      </c>
      <c r="T866" s="31" t="s">
        <v>13</v>
      </c>
      <c r="U866" s="31" t="s">
        <v>14</v>
      </c>
      <c r="V866" s="31" t="s">
        <v>14</v>
      </c>
      <c r="W866" s="31" t="s">
        <v>14</v>
      </c>
      <c r="X866" s="31" t="s">
        <v>15</v>
      </c>
      <c r="Y866" s="31" t="s">
        <v>95</v>
      </c>
      <c r="Z866" s="31" t="s">
        <v>13</v>
      </c>
      <c r="AA866" s="31"/>
      <c r="AB866" s="31" t="s">
        <v>2477</v>
      </c>
      <c r="AC866" s="31" t="s">
        <v>15</v>
      </c>
      <c r="AD866" s="31" t="s">
        <v>2419</v>
      </c>
      <c r="AE866" s="31" t="s">
        <v>2328</v>
      </c>
    </row>
    <row r="867" spans="1:31">
      <c r="A867" s="57" t="s">
        <v>2319</v>
      </c>
      <c r="B867" s="33" t="s">
        <v>2454</v>
      </c>
      <c r="C867" s="33" t="s">
        <v>2420</v>
      </c>
      <c r="D867" s="76"/>
      <c r="H867" s="48"/>
      <c r="J867" s="31" t="str">
        <f t="shared" si="27"/>
        <v>PspsEventPolygon.TotalCustomers</v>
      </c>
      <c r="K867" s="31" t="b">
        <f t="shared" si="28"/>
        <v>1</v>
      </c>
      <c r="L867" s="101" t="str">
        <f>_xlfn.XLOOKUP(J867,'Field Complete (Q1 2026)'!H:H,'Field Complete (Q1 2026)'!F:F,"")</f>
        <v/>
      </c>
      <c r="M867" s="31" t="s">
        <v>2454</v>
      </c>
      <c r="N867" s="31">
        <v>15</v>
      </c>
      <c r="O867" s="31" t="s">
        <v>2420</v>
      </c>
      <c r="P867" s="31" t="s">
        <v>2421</v>
      </c>
      <c r="Q867" s="31" t="s">
        <v>198</v>
      </c>
      <c r="R867" s="31"/>
      <c r="S867" s="31" t="s">
        <v>2422</v>
      </c>
      <c r="T867" s="31" t="s">
        <v>13</v>
      </c>
      <c r="U867" s="31" t="s">
        <v>14</v>
      </c>
      <c r="V867" s="31" t="s">
        <v>14</v>
      </c>
      <c r="W867" s="31" t="s">
        <v>14</v>
      </c>
      <c r="X867" s="31" t="s">
        <v>2478</v>
      </c>
      <c r="Y867" s="31" t="s">
        <v>95</v>
      </c>
      <c r="Z867" s="31" t="s">
        <v>13</v>
      </c>
      <c r="AA867" s="31"/>
      <c r="AB867" s="31" t="s">
        <v>2479</v>
      </c>
      <c r="AC867" s="31" t="s">
        <v>13</v>
      </c>
      <c r="AD867" s="31" t="s">
        <v>2327</v>
      </c>
      <c r="AE867" s="31" t="s">
        <v>2328</v>
      </c>
    </row>
    <row r="868" spans="1:31">
      <c r="A868" s="57" t="s">
        <v>2319</v>
      </c>
      <c r="B868" s="33" t="s">
        <v>2454</v>
      </c>
      <c r="C868" s="33" t="s">
        <v>2424</v>
      </c>
      <c r="D868" s="76"/>
      <c r="H868" s="48"/>
      <c r="J868" s="31" t="str">
        <f t="shared" si="27"/>
        <v>PspsEventPolygon.ResidentialCustomers</v>
      </c>
      <c r="K868" s="31" t="b">
        <f t="shared" si="28"/>
        <v>1</v>
      </c>
      <c r="L868" s="101" t="str">
        <f>_xlfn.XLOOKUP(J868,'Field Complete (Q1 2026)'!H:H,'Field Complete (Q1 2026)'!F:F,"")</f>
        <v/>
      </c>
      <c r="M868" s="31" t="s">
        <v>2454</v>
      </c>
      <c r="N868" s="31">
        <v>16</v>
      </c>
      <c r="O868" s="31" t="s">
        <v>2424</v>
      </c>
      <c r="P868" s="31" t="s">
        <v>2425</v>
      </c>
      <c r="Q868" s="31" t="s">
        <v>198</v>
      </c>
      <c r="R868" s="31"/>
      <c r="S868" s="31" t="s">
        <v>2426</v>
      </c>
      <c r="T868" s="31" t="s">
        <v>13</v>
      </c>
      <c r="U868" s="31" t="s">
        <v>14</v>
      </c>
      <c r="V868" s="31" t="s">
        <v>14</v>
      </c>
      <c r="W868" s="31" t="s">
        <v>14</v>
      </c>
      <c r="X868" s="31" t="s">
        <v>2478</v>
      </c>
      <c r="Y868" s="31" t="s">
        <v>95</v>
      </c>
      <c r="Z868" s="31" t="s">
        <v>13</v>
      </c>
      <c r="AA868" s="31"/>
      <c r="AB868" s="31" t="s">
        <v>2480</v>
      </c>
      <c r="AC868" s="31" t="s">
        <v>13</v>
      </c>
      <c r="AD868" s="31" t="s">
        <v>2327</v>
      </c>
      <c r="AE868" s="31" t="s">
        <v>2328</v>
      </c>
    </row>
    <row r="869" spans="1:31">
      <c r="A869" s="57" t="s">
        <v>2319</v>
      </c>
      <c r="B869" s="33" t="s">
        <v>2454</v>
      </c>
      <c r="C869" s="33" t="s">
        <v>2428</v>
      </c>
      <c r="D869" s="76"/>
      <c r="H869" s="48"/>
      <c r="J869" s="31" t="str">
        <f t="shared" si="27"/>
        <v>PspsEventPolygon.MedicalBaselineCustomers</v>
      </c>
      <c r="K869" s="31" t="b">
        <f t="shared" si="28"/>
        <v>1</v>
      </c>
      <c r="L869" s="101" t="str">
        <f>_xlfn.XLOOKUP(J869,'Field Complete (Q1 2026)'!H:H,'Field Complete (Q1 2026)'!F:F,"")</f>
        <v/>
      </c>
      <c r="M869" s="31" t="s">
        <v>2454</v>
      </c>
      <c r="N869" s="31">
        <v>17</v>
      </c>
      <c r="O869" s="31" t="s">
        <v>2428</v>
      </c>
      <c r="P869" s="31" t="s">
        <v>2429</v>
      </c>
      <c r="Q869" s="31" t="s">
        <v>198</v>
      </c>
      <c r="R869" s="31"/>
      <c r="S869" s="31" t="s">
        <v>2430</v>
      </c>
      <c r="T869" s="31" t="s">
        <v>13</v>
      </c>
      <c r="U869" s="31" t="s">
        <v>14</v>
      </c>
      <c r="V869" s="31" t="s">
        <v>14</v>
      </c>
      <c r="W869" s="31" t="s">
        <v>14</v>
      </c>
      <c r="X869" s="31" t="s">
        <v>2478</v>
      </c>
      <c r="Y869" s="31" t="s">
        <v>95</v>
      </c>
      <c r="Z869" s="31" t="s">
        <v>13</v>
      </c>
      <c r="AA869" s="31"/>
      <c r="AB869" s="31" t="s">
        <v>2481</v>
      </c>
      <c r="AC869" s="31" t="s">
        <v>13</v>
      </c>
      <c r="AD869" s="31" t="s">
        <v>2327</v>
      </c>
      <c r="AE869" s="31" t="s">
        <v>2328</v>
      </c>
    </row>
    <row r="870" spans="1:31">
      <c r="A870" s="57" t="s">
        <v>2319</v>
      </c>
      <c r="B870" s="33" t="s">
        <v>2454</v>
      </c>
      <c r="C870" s="33" t="s">
        <v>2432</v>
      </c>
      <c r="D870" s="76"/>
      <c r="H870" s="48"/>
      <c r="J870" s="31" t="str">
        <f t="shared" si="27"/>
        <v>PspsEventPolygon.CommercialIndustrialCustomers</v>
      </c>
      <c r="K870" s="31" t="b">
        <f t="shared" si="28"/>
        <v>1</v>
      </c>
      <c r="L870" s="101" t="str">
        <f>_xlfn.XLOOKUP(J870,'Field Complete (Q1 2026)'!H:H,'Field Complete (Q1 2026)'!F:F,"")</f>
        <v/>
      </c>
      <c r="M870" s="31" t="s">
        <v>2454</v>
      </c>
      <c r="N870" s="31">
        <v>18</v>
      </c>
      <c r="O870" s="31" t="s">
        <v>2432</v>
      </c>
      <c r="P870" s="31" t="s">
        <v>2433</v>
      </c>
      <c r="Q870" s="31" t="s">
        <v>198</v>
      </c>
      <c r="R870" s="31"/>
      <c r="S870" s="31" t="s">
        <v>2482</v>
      </c>
      <c r="T870" s="31" t="s">
        <v>13</v>
      </c>
      <c r="U870" s="31" t="s">
        <v>14</v>
      </c>
      <c r="V870" s="31" t="s">
        <v>14</v>
      </c>
      <c r="W870" s="31" t="s">
        <v>14</v>
      </c>
      <c r="X870" s="31" t="s">
        <v>2478</v>
      </c>
      <c r="Y870" s="31" t="s">
        <v>95</v>
      </c>
      <c r="Z870" s="31" t="s">
        <v>13</v>
      </c>
      <c r="AA870" s="31"/>
      <c r="AB870" s="31" t="s">
        <v>2483</v>
      </c>
      <c r="AC870" s="31" t="s">
        <v>13</v>
      </c>
      <c r="AD870" s="31" t="s">
        <v>2327</v>
      </c>
      <c r="AE870" s="31" t="s">
        <v>2328</v>
      </c>
    </row>
    <row r="871" spans="1:31">
      <c r="A871" s="57" t="s">
        <v>2319</v>
      </c>
      <c r="B871" s="33" t="s">
        <v>2454</v>
      </c>
      <c r="C871" s="33" t="s">
        <v>2437</v>
      </c>
      <c r="D871" s="76"/>
      <c r="H871" s="48"/>
      <c r="J871" s="31" t="str">
        <f t="shared" si="27"/>
        <v>PspsEventPolygon.OtherCustomers</v>
      </c>
      <c r="K871" s="31" t="b">
        <f t="shared" si="28"/>
        <v>1</v>
      </c>
      <c r="L871" s="101" t="str">
        <f>_xlfn.XLOOKUP(J871,'Field Complete (Q1 2026)'!H:H,'Field Complete (Q1 2026)'!F:F,"")</f>
        <v/>
      </c>
      <c r="M871" s="31" t="s">
        <v>2454</v>
      </c>
      <c r="N871" s="31">
        <v>19</v>
      </c>
      <c r="O871" s="31" t="s">
        <v>2437</v>
      </c>
      <c r="P871" s="31" t="s">
        <v>2438</v>
      </c>
      <c r="Q871" s="31" t="s">
        <v>198</v>
      </c>
      <c r="R871" s="31"/>
      <c r="S871" s="31" t="s">
        <v>2439</v>
      </c>
      <c r="T871" s="31" t="s">
        <v>13</v>
      </c>
      <c r="U871" s="31" t="s">
        <v>14</v>
      </c>
      <c r="V871" s="31" t="s">
        <v>14</v>
      </c>
      <c r="W871" s="31" t="s">
        <v>14</v>
      </c>
      <c r="X871" s="31" t="s">
        <v>2478</v>
      </c>
      <c r="Y871" s="31" t="s">
        <v>95</v>
      </c>
      <c r="Z871" s="31" t="s">
        <v>13</v>
      </c>
      <c r="AA871" s="31"/>
      <c r="AB871" s="31" t="s">
        <v>2484</v>
      </c>
      <c r="AC871" s="31" t="s">
        <v>13</v>
      </c>
      <c r="AD871" s="31" t="s">
        <v>2327</v>
      </c>
      <c r="AE871" s="31" t="s">
        <v>2328</v>
      </c>
    </row>
    <row r="872" spans="1:31">
      <c r="A872" s="57" t="s">
        <v>2319</v>
      </c>
      <c r="B872" s="33" t="s">
        <v>2454</v>
      </c>
      <c r="C872" s="33" t="s">
        <v>2441</v>
      </c>
      <c r="D872" s="76"/>
      <c r="H872" s="48"/>
      <c r="J872" s="31" t="str">
        <f t="shared" si="27"/>
        <v>PspsEventPolygon.CriticalInfrastructure</v>
      </c>
      <c r="K872" s="31" t="b">
        <f t="shared" si="28"/>
        <v>1</v>
      </c>
      <c r="L872" s="101" t="str">
        <f>_xlfn.XLOOKUP(J872,'Field Complete (Q1 2026)'!H:H,'Field Complete (Q1 2026)'!F:F,"")</f>
        <v/>
      </c>
      <c r="M872" s="31" t="s">
        <v>2454</v>
      </c>
      <c r="N872" s="31">
        <v>20</v>
      </c>
      <c r="O872" s="31" t="s">
        <v>2441</v>
      </c>
      <c r="P872" s="31" t="s">
        <v>2442</v>
      </c>
      <c r="Q872" s="31" t="s">
        <v>198</v>
      </c>
      <c r="R872" s="31"/>
      <c r="S872" s="31" t="s">
        <v>2485</v>
      </c>
      <c r="T872" s="31" t="s">
        <v>13</v>
      </c>
      <c r="U872" s="31" t="s">
        <v>14</v>
      </c>
      <c r="V872" s="31" t="s">
        <v>14</v>
      </c>
      <c r="W872" s="31" t="s">
        <v>14</v>
      </c>
      <c r="X872" s="31" t="s">
        <v>2486</v>
      </c>
      <c r="Y872" s="31" t="s">
        <v>95</v>
      </c>
      <c r="Z872" s="31" t="s">
        <v>13</v>
      </c>
      <c r="AA872" s="31"/>
      <c r="AB872" s="31" t="s">
        <v>2487</v>
      </c>
      <c r="AC872" s="31" t="s">
        <v>15</v>
      </c>
      <c r="AD872" s="31" t="s">
        <v>2327</v>
      </c>
      <c r="AE872" s="31" t="s">
        <v>2328</v>
      </c>
    </row>
    <row r="873" spans="1:31">
      <c r="A873" s="57" t="s">
        <v>2319</v>
      </c>
      <c r="B873" s="33" t="s">
        <v>2454</v>
      </c>
      <c r="C873" s="33" t="s">
        <v>2446</v>
      </c>
      <c r="D873" s="76"/>
      <c r="H873" s="48"/>
      <c r="J873" s="31" t="str">
        <f t="shared" si="27"/>
        <v>PspsEventPolygon.CriticalInfrastructureDuration</v>
      </c>
      <c r="K873" s="31" t="b">
        <f t="shared" si="28"/>
        <v>1</v>
      </c>
      <c r="L873" s="101" t="str">
        <f>_xlfn.XLOOKUP(J873,'Field Complete (Q1 2026)'!H:H,'Field Complete (Q1 2026)'!F:F,"")</f>
        <v/>
      </c>
      <c r="M873" s="31" t="s">
        <v>2454</v>
      </c>
      <c r="N873" s="31">
        <v>21</v>
      </c>
      <c r="O873" s="31" t="s">
        <v>2446</v>
      </c>
      <c r="P873" s="31" t="s">
        <v>2447</v>
      </c>
      <c r="Q873" s="31" t="s">
        <v>198</v>
      </c>
      <c r="R873" s="31"/>
      <c r="S873" s="31" t="s">
        <v>2448</v>
      </c>
      <c r="T873" s="31" t="s">
        <v>13</v>
      </c>
      <c r="U873" s="31" t="s">
        <v>14</v>
      </c>
      <c r="V873" s="31" t="s">
        <v>14</v>
      </c>
      <c r="W873" s="31" t="s">
        <v>14</v>
      </c>
      <c r="X873" s="31" t="s">
        <v>2486</v>
      </c>
      <c r="Y873" s="31" t="s">
        <v>95</v>
      </c>
      <c r="Z873" s="31" t="s">
        <v>13</v>
      </c>
      <c r="AA873" s="31"/>
      <c r="AB873" s="31" t="s">
        <v>2488</v>
      </c>
      <c r="AC873" s="31" t="s">
        <v>15</v>
      </c>
      <c r="AD873" s="31" t="s">
        <v>2327</v>
      </c>
      <c r="AE873" s="31" t="s">
        <v>2328</v>
      </c>
    </row>
    <row r="874" spans="1:31">
      <c r="A874" s="58" t="s">
        <v>2319</v>
      </c>
      <c r="B874" s="22" t="s">
        <v>2454</v>
      </c>
      <c r="C874" s="22" t="s">
        <v>2450</v>
      </c>
      <c r="D874" s="77"/>
      <c r="E874" s="54"/>
      <c r="F874" s="54"/>
      <c r="G874" s="54"/>
      <c r="H874" s="55"/>
      <c r="J874" s="31" t="str">
        <f t="shared" si="27"/>
        <v>PspsEventPolygon.CriticalInfrastructureImpact</v>
      </c>
      <c r="K874" s="31" t="b">
        <f t="shared" si="28"/>
        <v>1</v>
      </c>
      <c r="L874" s="101" t="str">
        <f>_xlfn.XLOOKUP(J874,'Field Complete (Q1 2026)'!H:H,'Field Complete (Q1 2026)'!F:F,"")</f>
        <v/>
      </c>
      <c r="M874" s="31" t="s">
        <v>2454</v>
      </c>
      <c r="N874" s="31">
        <v>22</v>
      </c>
      <c r="O874" s="31" t="s">
        <v>2450</v>
      </c>
      <c r="P874" s="31" t="s">
        <v>2451</v>
      </c>
      <c r="Q874" s="31" t="s">
        <v>198</v>
      </c>
      <c r="R874" s="31"/>
      <c r="S874" s="31" t="s">
        <v>2452</v>
      </c>
      <c r="T874" s="31" t="s">
        <v>13</v>
      </c>
      <c r="U874" s="31" t="s">
        <v>14</v>
      </c>
      <c r="V874" s="31" t="s">
        <v>14</v>
      </c>
      <c r="W874" s="31" t="s">
        <v>14</v>
      </c>
      <c r="X874" s="31" t="s">
        <v>2486</v>
      </c>
      <c r="Y874" s="31" t="s">
        <v>95</v>
      </c>
      <c r="Z874" s="31" t="s">
        <v>13</v>
      </c>
      <c r="AA874" s="31"/>
      <c r="AB874" s="31" t="s">
        <v>2489</v>
      </c>
      <c r="AC874" s="31" t="s">
        <v>15</v>
      </c>
      <c r="AD874" s="31" t="s">
        <v>2327</v>
      </c>
      <c r="AE874" s="31" t="s">
        <v>2328</v>
      </c>
    </row>
    <row r="875" spans="1:31">
      <c r="A875" s="35" t="s">
        <v>2490</v>
      </c>
      <c r="B875" s="12" t="s">
        <v>2491</v>
      </c>
      <c r="C875" s="12" t="s">
        <v>2492</v>
      </c>
      <c r="D875" s="75"/>
      <c r="E875" s="52"/>
      <c r="F875" s="52"/>
      <c r="G875" s="52"/>
      <c r="H875" s="53"/>
      <c r="J875" s="31" t="str">
        <f t="shared" si="27"/>
        <v>PspsEventConductorDamageDetail.PspsCdID</v>
      </c>
      <c r="K875" s="31" t="b">
        <f t="shared" si="28"/>
        <v>1</v>
      </c>
      <c r="L875" s="101" t="str">
        <f>_xlfn.XLOOKUP(J875,'Field Complete (Q1 2026)'!H:H,'Field Complete (Q1 2026)'!F:F,"")</f>
        <v/>
      </c>
      <c r="M875" s="31" t="s">
        <v>2491</v>
      </c>
      <c r="N875" s="31">
        <v>1</v>
      </c>
      <c r="O875" s="31" t="s">
        <v>2492</v>
      </c>
      <c r="P875" s="31" t="s">
        <v>2493</v>
      </c>
      <c r="Q875" s="31" t="s">
        <v>83</v>
      </c>
      <c r="R875" s="31"/>
      <c r="S875" s="31" t="s">
        <v>2494</v>
      </c>
      <c r="T875" s="31" t="s">
        <v>13</v>
      </c>
      <c r="U875" s="31" t="s">
        <v>14</v>
      </c>
      <c r="V875" s="31" t="s">
        <v>14</v>
      </c>
      <c r="W875" s="31" t="s">
        <v>14</v>
      </c>
      <c r="X875" s="31" t="s">
        <v>588</v>
      </c>
      <c r="Y875" s="31" t="s">
        <v>95</v>
      </c>
      <c r="Z875" s="31" t="s">
        <v>15</v>
      </c>
      <c r="AA875" s="31"/>
      <c r="AB875" s="31" t="s">
        <v>2495</v>
      </c>
    </row>
    <row r="876" spans="1:31">
      <c r="A876" s="38" t="s">
        <v>2490</v>
      </c>
      <c r="B876" t="s">
        <v>2491</v>
      </c>
      <c r="C876" t="s">
        <v>2350</v>
      </c>
      <c r="D876" s="76"/>
      <c r="H876" s="48"/>
      <c r="J876" s="31" t="str">
        <f t="shared" si="27"/>
        <v>PspsEventConductorDamageDetail.DamageEventID</v>
      </c>
      <c r="K876" s="31" t="b">
        <f t="shared" si="28"/>
        <v>1</v>
      </c>
      <c r="L876" s="101" t="str">
        <f>_xlfn.XLOOKUP(J876,'Field Complete (Q1 2026)'!H:H,'Field Complete (Q1 2026)'!F:F,"")</f>
        <v/>
      </c>
      <c r="M876" s="31" t="s">
        <v>2491</v>
      </c>
      <c r="N876" s="31">
        <v>2</v>
      </c>
      <c r="O876" s="31" t="s">
        <v>2350</v>
      </c>
      <c r="P876" s="31" t="s">
        <v>2351</v>
      </c>
      <c r="Q876" s="31" t="s">
        <v>83</v>
      </c>
      <c r="R876" s="31"/>
      <c r="S876" s="31" t="s">
        <v>2496</v>
      </c>
      <c r="T876" s="31" t="s">
        <v>13</v>
      </c>
      <c r="U876" s="31" t="s">
        <v>14</v>
      </c>
      <c r="V876" s="31" t="s">
        <v>14</v>
      </c>
      <c r="W876" s="31" t="s">
        <v>14</v>
      </c>
      <c r="X876" s="31" t="s">
        <v>588</v>
      </c>
      <c r="Y876" s="31" t="s">
        <v>95</v>
      </c>
      <c r="Z876" s="31" t="s">
        <v>15</v>
      </c>
      <c r="AA876" s="31"/>
      <c r="AB876" s="31" t="s">
        <v>2497</v>
      </c>
    </row>
    <row r="877" spans="1:31">
      <c r="A877" s="38" t="s">
        <v>2490</v>
      </c>
      <c r="B877" t="s">
        <v>2491</v>
      </c>
      <c r="C877" t="s">
        <v>98</v>
      </c>
      <c r="D877" s="76"/>
      <c r="H877" s="48"/>
      <c r="J877" s="31" t="str">
        <f t="shared" si="27"/>
        <v>PspsEventConductorDamageDetail.UtilityID</v>
      </c>
      <c r="K877" s="31" t="b">
        <f t="shared" si="28"/>
        <v>1</v>
      </c>
      <c r="L877" s="101" t="str">
        <f>_xlfn.XLOOKUP(J877,'Field Complete (Q1 2026)'!H:H,'Field Complete (Q1 2026)'!F:F,"")</f>
        <v/>
      </c>
      <c r="M877" s="31" t="s">
        <v>2491</v>
      </c>
      <c r="N877" s="31">
        <v>3</v>
      </c>
      <c r="O877" s="31" t="s">
        <v>98</v>
      </c>
      <c r="P877" s="31" t="s">
        <v>99</v>
      </c>
      <c r="Q877" s="31" t="s">
        <v>100</v>
      </c>
      <c r="R877" s="31" t="s">
        <v>101</v>
      </c>
      <c r="S877" s="31" t="s">
        <v>102</v>
      </c>
      <c r="T877" s="31" t="s">
        <v>13</v>
      </c>
      <c r="U877" s="31" t="s">
        <v>14</v>
      </c>
      <c r="V877" s="31" t="s">
        <v>14</v>
      </c>
      <c r="W877" s="31" t="s">
        <v>14</v>
      </c>
      <c r="X877" s="31" t="s">
        <v>15</v>
      </c>
      <c r="Y877" s="31" t="s">
        <v>95</v>
      </c>
      <c r="Z877" s="31" t="s">
        <v>15</v>
      </c>
      <c r="AA877" s="31"/>
      <c r="AB877" s="31" t="s">
        <v>2498</v>
      </c>
    </row>
    <row r="878" spans="1:31">
      <c r="A878" s="38" t="s">
        <v>2490</v>
      </c>
      <c r="B878" t="s">
        <v>2491</v>
      </c>
      <c r="C878" t="s">
        <v>306</v>
      </c>
      <c r="D878" s="76"/>
      <c r="H878" s="48"/>
      <c r="J878" s="31" t="str">
        <f t="shared" si="27"/>
        <v>PspsEventConductorDamageDetail.LineClass</v>
      </c>
      <c r="K878" s="31" t="b">
        <f t="shared" si="28"/>
        <v>1</v>
      </c>
      <c r="L878" s="101" t="str">
        <f>_xlfn.XLOOKUP(J878,'Field Complete (Q1 2026)'!H:H,'Field Complete (Q1 2026)'!F:F,"")</f>
        <v/>
      </c>
      <c r="M878" s="31" t="s">
        <v>2491</v>
      </c>
      <c r="N878" s="31">
        <v>4</v>
      </c>
      <c r="O878" s="31" t="s">
        <v>306</v>
      </c>
      <c r="P878" s="31" t="s">
        <v>307</v>
      </c>
      <c r="Q878" s="31" t="s">
        <v>116</v>
      </c>
      <c r="R878" s="31" t="s">
        <v>431</v>
      </c>
      <c r="S878" s="31" t="s">
        <v>2499</v>
      </c>
      <c r="T878" s="31" t="s">
        <v>13</v>
      </c>
      <c r="U878" s="31" t="s">
        <v>14</v>
      </c>
      <c r="V878" s="31" t="s">
        <v>14</v>
      </c>
      <c r="W878" s="31" t="s">
        <v>14</v>
      </c>
      <c r="X878" s="31" t="s">
        <v>15</v>
      </c>
      <c r="Y878" s="31" t="s">
        <v>276</v>
      </c>
      <c r="Z878" s="31"/>
      <c r="AA878" s="31"/>
      <c r="AB878" s="31" t="s">
        <v>2500</v>
      </c>
    </row>
    <row r="879" spans="1:31">
      <c r="A879" s="38" t="s">
        <v>2490</v>
      </c>
      <c r="B879" t="s">
        <v>2491</v>
      </c>
      <c r="C879" t="s">
        <v>81</v>
      </c>
      <c r="D879" s="76"/>
      <c r="H879" s="48"/>
      <c r="J879" s="31" t="str">
        <f t="shared" si="27"/>
        <v>PspsEventConductorDamageDetail.SegmentID</v>
      </c>
      <c r="K879" s="31" t="b">
        <f t="shared" si="28"/>
        <v>1</v>
      </c>
      <c r="L879" s="101" t="str">
        <f>_xlfn.XLOOKUP(J879,'Field Complete (Q1 2026)'!H:H,'Field Complete (Q1 2026)'!F:F,"")</f>
        <v/>
      </c>
      <c r="M879" s="31" t="s">
        <v>2491</v>
      </c>
      <c r="N879" s="31">
        <v>5</v>
      </c>
      <c r="O879" s="31" t="s">
        <v>81</v>
      </c>
      <c r="P879" s="31" t="s">
        <v>82</v>
      </c>
      <c r="Q879" s="31" t="s">
        <v>83</v>
      </c>
      <c r="R879" s="31"/>
      <c r="S879" s="31" t="s">
        <v>2501</v>
      </c>
      <c r="T879" s="31" t="s">
        <v>15</v>
      </c>
      <c r="U879" s="31" t="s">
        <v>85</v>
      </c>
      <c r="V879" s="31" t="s">
        <v>14</v>
      </c>
      <c r="W879" s="31" t="s">
        <v>14</v>
      </c>
      <c r="X879" s="31" t="s">
        <v>588</v>
      </c>
      <c r="Y879" s="31" t="s">
        <v>291</v>
      </c>
      <c r="Z879" s="31"/>
      <c r="AA879" s="31"/>
      <c r="AB879" s="31" t="s">
        <v>2502</v>
      </c>
    </row>
    <row r="880" spans="1:31">
      <c r="A880" s="38" t="s">
        <v>2490</v>
      </c>
      <c r="B880" t="s">
        <v>2491</v>
      </c>
      <c r="C880" t="s">
        <v>89</v>
      </c>
      <c r="D880" s="76"/>
      <c r="H880" s="48"/>
      <c r="J880" s="31" t="str">
        <f t="shared" si="27"/>
        <v>PspsEventConductorDamageDetail.CircuitID</v>
      </c>
      <c r="K880" s="31" t="b">
        <f t="shared" si="28"/>
        <v>1</v>
      </c>
      <c r="L880" s="101" t="str">
        <f>_xlfn.XLOOKUP(J880,'Field Complete (Q1 2026)'!H:H,'Field Complete (Q1 2026)'!F:F,"")</f>
        <v/>
      </c>
      <c r="M880" s="31" t="s">
        <v>2491</v>
      </c>
      <c r="N880" s="31">
        <v>6</v>
      </c>
      <c r="O880" s="31" t="s">
        <v>89</v>
      </c>
      <c r="P880" s="31" t="s">
        <v>90</v>
      </c>
      <c r="Q880" s="31" t="s">
        <v>83</v>
      </c>
      <c r="R880" s="31"/>
      <c r="S880" s="31" t="s">
        <v>2503</v>
      </c>
      <c r="T880" s="31" t="s">
        <v>13</v>
      </c>
      <c r="U880" s="31" t="s">
        <v>14</v>
      </c>
      <c r="V880" s="31" t="s">
        <v>14</v>
      </c>
      <c r="W880" s="31" t="s">
        <v>14</v>
      </c>
      <c r="X880" s="31" t="s">
        <v>588</v>
      </c>
      <c r="Y880" s="31" t="s">
        <v>95</v>
      </c>
      <c r="Z880" s="31" t="s">
        <v>13</v>
      </c>
      <c r="AA880" s="31"/>
      <c r="AB880" s="31" t="s">
        <v>2504</v>
      </c>
    </row>
    <row r="881" spans="1:28">
      <c r="A881" s="38" t="s">
        <v>2490</v>
      </c>
      <c r="B881" t="s">
        <v>2491</v>
      </c>
      <c r="C881" t="s">
        <v>2505</v>
      </c>
      <c r="D881" s="76"/>
      <c r="H881" s="48"/>
      <c r="J881" s="31" t="str">
        <f t="shared" si="27"/>
        <v>PspsEventConductorDamageDetail.FromDeviceID</v>
      </c>
      <c r="K881" s="31" t="b">
        <f t="shared" si="28"/>
        <v>1</v>
      </c>
      <c r="L881" s="101" t="str">
        <f>_xlfn.XLOOKUP(J881,'Field Complete (Q1 2026)'!H:H,'Field Complete (Q1 2026)'!F:F,"")</f>
        <v/>
      </c>
      <c r="M881" s="31" t="s">
        <v>2491</v>
      </c>
      <c r="N881" s="31">
        <v>7</v>
      </c>
      <c r="O881" s="31" t="s">
        <v>2505</v>
      </c>
      <c r="P881" s="31" t="s">
        <v>2506</v>
      </c>
      <c r="Q881" s="31" t="s">
        <v>83</v>
      </c>
      <c r="R881" s="31"/>
      <c r="S881" s="31" t="s">
        <v>2507</v>
      </c>
      <c r="T881" s="31" t="s">
        <v>15</v>
      </c>
      <c r="U881" s="31" t="s">
        <v>2508</v>
      </c>
      <c r="V881" s="31" t="s">
        <v>14</v>
      </c>
      <c r="W881" s="31" t="s">
        <v>14</v>
      </c>
      <c r="X881" s="31" t="s">
        <v>588</v>
      </c>
      <c r="Y881" s="31" t="s">
        <v>291</v>
      </c>
      <c r="Z881" s="31" t="s">
        <v>13</v>
      </c>
      <c r="AA881" s="31" t="s">
        <v>2509</v>
      </c>
      <c r="AB881" s="31" t="s">
        <v>2510</v>
      </c>
    </row>
    <row r="882" spans="1:28">
      <c r="A882" s="38" t="s">
        <v>2490</v>
      </c>
      <c r="B882" t="s">
        <v>2491</v>
      </c>
      <c r="C882" t="s">
        <v>2511</v>
      </c>
      <c r="D882" s="76"/>
      <c r="H882" s="48"/>
      <c r="J882" s="31" t="str">
        <f t="shared" si="27"/>
        <v>PspsEventConductorDamageDetail.ToDeviceID</v>
      </c>
      <c r="K882" s="31" t="b">
        <f t="shared" si="28"/>
        <v>1</v>
      </c>
      <c r="L882" s="101" t="str">
        <f>_xlfn.XLOOKUP(J882,'Field Complete (Q1 2026)'!H:H,'Field Complete (Q1 2026)'!F:F,"")</f>
        <v/>
      </c>
      <c r="M882" s="31" t="s">
        <v>2491</v>
      </c>
      <c r="N882" s="31">
        <v>8</v>
      </c>
      <c r="O882" s="31" t="s">
        <v>2511</v>
      </c>
      <c r="P882" s="31" t="s">
        <v>2512</v>
      </c>
      <c r="Q882" s="31" t="s">
        <v>83</v>
      </c>
      <c r="R882" s="31"/>
      <c r="S882" s="31" t="s">
        <v>2513</v>
      </c>
      <c r="T882" s="31" t="s">
        <v>15</v>
      </c>
      <c r="U882" s="31" t="s">
        <v>2508</v>
      </c>
      <c r="V882" s="31" t="s">
        <v>14</v>
      </c>
      <c r="W882" s="31" t="s">
        <v>14</v>
      </c>
      <c r="X882" s="31" t="s">
        <v>588</v>
      </c>
      <c r="Y882" s="31" t="s">
        <v>291</v>
      </c>
      <c r="Z882" s="31" t="s">
        <v>13</v>
      </c>
      <c r="AA882" s="31" t="s">
        <v>2514</v>
      </c>
      <c r="AB882" s="31" t="s">
        <v>2515</v>
      </c>
    </row>
    <row r="883" spans="1:28">
      <c r="A883" s="38" t="s">
        <v>2490</v>
      </c>
      <c r="B883" t="s">
        <v>2491</v>
      </c>
      <c r="C883" t="s">
        <v>104</v>
      </c>
      <c r="D883" s="76"/>
      <c r="H883" s="48"/>
      <c r="J883" s="31" t="str">
        <f t="shared" si="27"/>
        <v>PspsEventConductorDamageDetail.SubstationID</v>
      </c>
      <c r="K883" s="31" t="b">
        <f t="shared" si="28"/>
        <v>1</v>
      </c>
      <c r="L883" s="101" t="str">
        <f>_xlfn.XLOOKUP(J883,'Field Complete (Q1 2026)'!H:H,'Field Complete (Q1 2026)'!F:F,"")</f>
        <v/>
      </c>
      <c r="M883" s="31" t="s">
        <v>2491</v>
      </c>
      <c r="N883" s="31">
        <v>9</v>
      </c>
      <c r="O883" s="31" t="s">
        <v>104</v>
      </c>
      <c r="P883" s="31" t="s">
        <v>105</v>
      </c>
      <c r="Q883" s="31" t="s">
        <v>83</v>
      </c>
      <c r="R883" s="31"/>
      <c r="S883" s="31" t="s">
        <v>106</v>
      </c>
      <c r="T883" s="31" t="s">
        <v>13</v>
      </c>
      <c r="U883" s="31" t="s">
        <v>14</v>
      </c>
      <c r="V883" s="31" t="s">
        <v>14</v>
      </c>
      <c r="W883" s="31" t="s">
        <v>14</v>
      </c>
      <c r="X883" s="31" t="s">
        <v>107</v>
      </c>
      <c r="Y883" s="31" t="s">
        <v>95</v>
      </c>
      <c r="Z883" s="31" t="s">
        <v>13</v>
      </c>
      <c r="AA883" s="31" t="s">
        <v>2516</v>
      </c>
      <c r="AB883" s="31" t="s">
        <v>2517</v>
      </c>
    </row>
    <row r="884" spans="1:28">
      <c r="A884" s="38" t="s">
        <v>2490</v>
      </c>
      <c r="B884" t="s">
        <v>2491</v>
      </c>
      <c r="C884" t="s">
        <v>134</v>
      </c>
      <c r="D884" s="76"/>
      <c r="H884" s="48"/>
      <c r="J884" s="31" t="str">
        <f t="shared" si="27"/>
        <v>PspsEventConductorDamageDetail.NominalVoltagekV</v>
      </c>
      <c r="K884" s="31" t="b">
        <f t="shared" si="28"/>
        <v>1</v>
      </c>
      <c r="L884" s="101" t="str">
        <f>_xlfn.XLOOKUP(J884,'Field Complete (Q1 2026)'!H:H,'Field Complete (Q1 2026)'!F:F,"")</f>
        <v/>
      </c>
      <c r="M884" s="31" t="s">
        <v>2491</v>
      </c>
      <c r="N884" s="31">
        <v>10</v>
      </c>
      <c r="O884" s="31" t="s">
        <v>134</v>
      </c>
      <c r="P884" s="31" t="s">
        <v>135</v>
      </c>
      <c r="Q884" s="31" t="s">
        <v>100</v>
      </c>
      <c r="R884" s="31"/>
      <c r="S884" s="31" t="s">
        <v>2518</v>
      </c>
      <c r="T884" s="31" t="s">
        <v>13</v>
      </c>
      <c r="U884" s="31" t="s">
        <v>14</v>
      </c>
      <c r="V884" s="31" t="s">
        <v>14</v>
      </c>
      <c r="W884" s="31" t="s">
        <v>14</v>
      </c>
      <c r="X884" s="31" t="s">
        <v>15</v>
      </c>
      <c r="Y884" s="31" t="s">
        <v>95</v>
      </c>
      <c r="Z884" s="31" t="s">
        <v>13</v>
      </c>
      <c r="AA884" s="31"/>
      <c r="AB884" s="31" t="s">
        <v>2519</v>
      </c>
    </row>
    <row r="885" spans="1:28">
      <c r="A885" s="38" t="s">
        <v>2490</v>
      </c>
      <c r="B885" t="s">
        <v>2491</v>
      </c>
      <c r="C885" t="s">
        <v>140</v>
      </c>
      <c r="D885" s="76"/>
      <c r="H885" s="48"/>
      <c r="J885" s="31" t="str">
        <f t="shared" si="27"/>
        <v>PspsEventConductorDamageDetail.OperatingVoltagekV</v>
      </c>
      <c r="K885" s="31" t="b">
        <f t="shared" si="28"/>
        <v>1</v>
      </c>
      <c r="L885" s="101" t="str">
        <f>_xlfn.XLOOKUP(J885,'Field Complete (Q1 2026)'!H:H,'Field Complete (Q1 2026)'!F:F,"")</f>
        <v/>
      </c>
      <c r="M885" s="31" t="s">
        <v>2491</v>
      </c>
      <c r="N885" s="31">
        <v>11</v>
      </c>
      <c r="O885" s="31" t="s">
        <v>140</v>
      </c>
      <c r="P885" s="31" t="s">
        <v>141</v>
      </c>
      <c r="Q885" s="31" t="s">
        <v>100</v>
      </c>
      <c r="R885" s="31"/>
      <c r="S885" s="31" t="s">
        <v>473</v>
      </c>
      <c r="T885" s="31" t="s">
        <v>13</v>
      </c>
      <c r="U885" s="31" t="s">
        <v>14</v>
      </c>
      <c r="V885" s="31" t="s">
        <v>14</v>
      </c>
      <c r="W885" s="31" t="s">
        <v>14</v>
      </c>
      <c r="X885" s="31" t="s">
        <v>15</v>
      </c>
      <c r="Y885" s="31" t="s">
        <v>95</v>
      </c>
      <c r="Z885" s="31" t="s">
        <v>13</v>
      </c>
      <c r="AA885" s="31"/>
      <c r="AB885" s="31" t="s">
        <v>2520</v>
      </c>
    </row>
    <row r="886" spans="1:28">
      <c r="A886" s="38" t="s">
        <v>2490</v>
      </c>
      <c r="B886" t="s">
        <v>2491</v>
      </c>
      <c r="C886" t="s">
        <v>149</v>
      </c>
      <c r="D886" s="76"/>
      <c r="H886" s="48"/>
      <c r="J886" s="31" t="str">
        <f t="shared" si="27"/>
        <v>PspsEventConductorDamageDetail.ConductorMaterial</v>
      </c>
      <c r="K886" s="31" t="b">
        <f t="shared" si="28"/>
        <v>1</v>
      </c>
      <c r="L886" s="101" t="str">
        <f>_xlfn.XLOOKUP(J886,'Field Complete (Q1 2026)'!H:H,'Field Complete (Q1 2026)'!F:F,"")</f>
        <v/>
      </c>
      <c r="M886" s="31" t="s">
        <v>2491</v>
      </c>
      <c r="N886" s="31">
        <v>12</v>
      </c>
      <c r="O886" s="31" t="s">
        <v>149</v>
      </c>
      <c r="P886" s="31" t="s">
        <v>150</v>
      </c>
      <c r="Q886" s="31" t="s">
        <v>83</v>
      </c>
      <c r="R886" s="31" t="s">
        <v>151</v>
      </c>
      <c r="S886" s="31" t="s">
        <v>152</v>
      </c>
      <c r="T886" s="31" t="s">
        <v>13</v>
      </c>
      <c r="U886" s="31" t="s">
        <v>14</v>
      </c>
      <c r="V886" s="31" t="s">
        <v>14</v>
      </c>
      <c r="W886" s="31" t="s">
        <v>14</v>
      </c>
      <c r="X886" s="31" t="s">
        <v>15</v>
      </c>
      <c r="Y886" s="31" t="s">
        <v>95</v>
      </c>
      <c r="Z886" s="31" t="s">
        <v>13</v>
      </c>
      <c r="AA886" s="31" t="s">
        <v>2521</v>
      </c>
      <c r="AB886" s="31" t="s">
        <v>2522</v>
      </c>
    </row>
    <row r="887" spans="1:28">
      <c r="A887" s="38" t="s">
        <v>2490</v>
      </c>
      <c r="B887" t="s">
        <v>2491</v>
      </c>
      <c r="C887" t="s">
        <v>155</v>
      </c>
      <c r="D887" s="76"/>
      <c r="H887" s="48"/>
      <c r="J887" s="31" t="str">
        <f t="shared" si="27"/>
        <v>PspsEventConductorDamageDetail.ConductorMaterialComment</v>
      </c>
      <c r="K887" s="31" t="b">
        <f t="shared" ref="K887:K890" si="29">J887=AB887</f>
        <v>1</v>
      </c>
      <c r="L887" s="101" t="str">
        <f>_xlfn.XLOOKUP(J887,'Field Complete (Q1 2026)'!H:H,'Field Complete (Q1 2026)'!F:F,"")</f>
        <v/>
      </c>
      <c r="M887" s="31" t="s">
        <v>2491</v>
      </c>
      <c r="N887" s="31">
        <v>13</v>
      </c>
      <c r="O887" s="31" t="s">
        <v>155</v>
      </c>
      <c r="P887" s="31" t="s">
        <v>156</v>
      </c>
      <c r="Q887" s="31" t="s">
        <v>83</v>
      </c>
      <c r="R887" s="31"/>
      <c r="S887" s="31" t="s">
        <v>157</v>
      </c>
      <c r="T887" s="31" t="s">
        <v>13</v>
      </c>
      <c r="U887" s="31" t="s">
        <v>14</v>
      </c>
      <c r="V887" s="31" t="s">
        <v>14</v>
      </c>
      <c r="W887" s="31" t="s">
        <v>14</v>
      </c>
      <c r="X887" s="31" t="s">
        <v>15</v>
      </c>
      <c r="Y887" s="31" t="s">
        <v>95</v>
      </c>
      <c r="Z887" s="31" t="s">
        <v>13</v>
      </c>
      <c r="AA887" s="31" t="s">
        <v>2514</v>
      </c>
      <c r="AB887" s="31" t="s">
        <v>2523</v>
      </c>
    </row>
    <row r="888" spans="1:28">
      <c r="A888" s="38" t="s">
        <v>2490</v>
      </c>
      <c r="B888" t="s">
        <v>2491</v>
      </c>
      <c r="C888" t="s">
        <v>114</v>
      </c>
      <c r="D888" s="76"/>
      <c r="H888" s="48"/>
      <c r="J888" s="31" t="str">
        <f t="shared" si="27"/>
        <v>PspsEventConductorDamageDetail.ConductorType</v>
      </c>
      <c r="K888" s="31" t="b">
        <f t="shared" si="29"/>
        <v>1</v>
      </c>
      <c r="L888" s="101" t="str">
        <f>_xlfn.XLOOKUP(J888,'Field Complete (Q1 2026)'!H:H,'Field Complete (Q1 2026)'!F:F,"")</f>
        <v/>
      </c>
      <c r="M888" s="31" t="s">
        <v>2491</v>
      </c>
      <c r="N888" s="31">
        <v>14</v>
      </c>
      <c r="O888" s="31" t="s">
        <v>114</v>
      </c>
      <c r="P888" s="31" t="s">
        <v>115</v>
      </c>
      <c r="Q888" s="31" t="s">
        <v>116</v>
      </c>
      <c r="R888" s="31" t="s">
        <v>117</v>
      </c>
      <c r="S888" s="31" t="s">
        <v>118</v>
      </c>
      <c r="T888" s="31" t="s">
        <v>13</v>
      </c>
      <c r="U888" s="31" t="s">
        <v>14</v>
      </c>
      <c r="V888" s="31" t="s">
        <v>14</v>
      </c>
      <c r="W888" s="31" t="s">
        <v>14</v>
      </c>
      <c r="X888" s="31" t="s">
        <v>15</v>
      </c>
      <c r="Y888" s="31" t="s">
        <v>95</v>
      </c>
      <c r="Z888" s="31" t="s">
        <v>13</v>
      </c>
      <c r="AA888" s="31" t="s">
        <v>2514</v>
      </c>
      <c r="AB888" s="31" t="s">
        <v>2524</v>
      </c>
    </row>
    <row r="889" spans="1:28">
      <c r="A889" s="38" t="s">
        <v>2490</v>
      </c>
      <c r="B889" t="s">
        <v>2491</v>
      </c>
      <c r="C889" t="s">
        <v>123</v>
      </c>
      <c r="D889" s="76"/>
      <c r="H889" s="48"/>
      <c r="J889" s="31" t="str">
        <f t="shared" si="27"/>
        <v>PspsEventConductorDamageDetail.ConductorTypeComment</v>
      </c>
      <c r="K889" s="31" t="b">
        <f t="shared" si="29"/>
        <v>1</v>
      </c>
      <c r="L889" s="101" t="str">
        <f>_xlfn.XLOOKUP(J889,'Field Complete (Q1 2026)'!H:H,'Field Complete (Q1 2026)'!F:F,"")</f>
        <v/>
      </c>
      <c r="M889" s="31" t="s">
        <v>2491</v>
      </c>
      <c r="N889" s="31">
        <v>15</v>
      </c>
      <c r="O889" s="31" t="s">
        <v>123</v>
      </c>
      <c r="P889" s="31" t="s">
        <v>124</v>
      </c>
      <c r="Q889" s="31" t="s">
        <v>83</v>
      </c>
      <c r="R889" s="31"/>
      <c r="S889" s="31" t="s">
        <v>2525</v>
      </c>
      <c r="T889" s="31" t="s">
        <v>13</v>
      </c>
      <c r="U889" s="31" t="s">
        <v>14</v>
      </c>
      <c r="V889" s="31" t="s">
        <v>14</v>
      </c>
      <c r="W889" s="31" t="s">
        <v>14</v>
      </c>
      <c r="X889" s="31" t="s">
        <v>15</v>
      </c>
      <c r="Y889" s="31" t="s">
        <v>95</v>
      </c>
      <c r="Z889" s="31" t="s">
        <v>13</v>
      </c>
      <c r="AA889" s="31" t="s">
        <v>2514</v>
      </c>
      <c r="AB889" s="31" t="s">
        <v>2526</v>
      </c>
    </row>
    <row r="890" spans="1:28">
      <c r="A890" s="38" t="s">
        <v>2490</v>
      </c>
      <c r="B890" t="s">
        <v>2491</v>
      </c>
      <c r="C890" t="s">
        <v>2527</v>
      </c>
      <c r="D890" s="76"/>
      <c r="H890" s="48"/>
      <c r="J890" s="31" t="str">
        <f t="shared" si="27"/>
        <v>PspsEventConductorDamageDetail.ConductorLength</v>
      </c>
      <c r="K890" s="31" t="b">
        <f t="shared" si="29"/>
        <v>1</v>
      </c>
      <c r="L890" s="101" t="str">
        <f>_xlfn.XLOOKUP(J890,'Field Complete (Q1 2026)'!H:H,'Field Complete (Q1 2026)'!F:F,"")</f>
        <v/>
      </c>
      <c r="M890" s="31" t="s">
        <v>2491</v>
      </c>
      <c r="N890" s="31">
        <v>16</v>
      </c>
      <c r="O890" s="31" t="s">
        <v>2527</v>
      </c>
      <c r="P890" s="31" t="s">
        <v>2528</v>
      </c>
      <c r="Q890" s="31" t="s">
        <v>136</v>
      </c>
      <c r="R890" s="31"/>
      <c r="S890" s="31" t="s">
        <v>2529</v>
      </c>
      <c r="T890" s="31" t="s">
        <v>15</v>
      </c>
      <c r="U890" s="31" t="s">
        <v>2508</v>
      </c>
      <c r="V890" s="31" t="s">
        <v>14</v>
      </c>
      <c r="W890" s="31" t="s">
        <v>14</v>
      </c>
      <c r="X890" s="31" t="s">
        <v>15</v>
      </c>
      <c r="Y890" s="31" t="s">
        <v>291</v>
      </c>
      <c r="Z890" s="31" t="s">
        <v>13</v>
      </c>
      <c r="AA890" s="31" t="s">
        <v>2514</v>
      </c>
      <c r="AB890" s="31" t="s">
        <v>2530</v>
      </c>
    </row>
    <row r="891" spans="1:28">
      <c r="A891" s="38" t="s">
        <v>2490</v>
      </c>
      <c r="B891" t="s">
        <v>2491</v>
      </c>
      <c r="C891" t="s">
        <v>2531</v>
      </c>
      <c r="D891" s="76"/>
      <c r="H891" s="48"/>
      <c r="J891" s="31" t="str">
        <f t="shared" si="27"/>
        <v>PspsEventConductorDamageDetail.FailedEquipmentDescription</v>
      </c>
      <c r="K891" s="31" t="b">
        <f t="shared" ref="K891:K899" si="30">J891=AB891</f>
        <v>1</v>
      </c>
      <c r="L891" s="101" t="str">
        <f>_xlfn.XLOOKUP(J891,'Field Complete (Q1 2026)'!H:H,'Field Complete (Q1 2026)'!F:F,"")</f>
        <v/>
      </c>
      <c r="M891" s="31" t="s">
        <v>2491</v>
      </c>
      <c r="N891" s="31">
        <v>17</v>
      </c>
      <c r="O891" s="31" t="s">
        <v>2531</v>
      </c>
      <c r="P891" s="31" t="s">
        <v>2532</v>
      </c>
      <c r="Q891" s="31" t="s">
        <v>1023</v>
      </c>
      <c r="R891" s="31"/>
      <c r="S891" s="31" t="s">
        <v>2533</v>
      </c>
      <c r="T891" s="31" t="s">
        <v>13</v>
      </c>
      <c r="U891" s="31" t="s">
        <v>14</v>
      </c>
      <c r="V891" s="31" t="s">
        <v>14</v>
      </c>
      <c r="W891" s="31" t="s">
        <v>14</v>
      </c>
      <c r="X891" s="31" t="s">
        <v>1085</v>
      </c>
      <c r="Y891" s="31" t="s">
        <v>95</v>
      </c>
      <c r="Z891" s="31" t="s">
        <v>13</v>
      </c>
      <c r="AA891" s="31" t="s">
        <v>2534</v>
      </c>
      <c r="AB891" s="31" t="s">
        <v>2535</v>
      </c>
    </row>
    <row r="892" spans="1:28">
      <c r="A892" s="38" t="s">
        <v>2490</v>
      </c>
      <c r="B892" t="s">
        <v>2491</v>
      </c>
      <c r="C892" t="s">
        <v>2536</v>
      </c>
      <c r="D892" s="76"/>
      <c r="H892" s="48"/>
      <c r="J892" s="31" t="str">
        <f t="shared" si="27"/>
        <v>PspsEventConductorDamageDetail.Cause</v>
      </c>
      <c r="K892" s="31" t="b">
        <f t="shared" si="30"/>
        <v>1</v>
      </c>
      <c r="L892" s="101" t="str">
        <f>_xlfn.XLOOKUP(J892,'Field Complete (Q1 2026)'!H:H,'Field Complete (Q1 2026)'!F:F,"")</f>
        <v/>
      </c>
      <c r="M892" s="31" t="s">
        <v>2491</v>
      </c>
      <c r="N892" s="31">
        <v>18</v>
      </c>
      <c r="O892" s="31" t="s">
        <v>2536</v>
      </c>
      <c r="P892" s="31" t="s">
        <v>2536</v>
      </c>
      <c r="Q892" s="31" t="s">
        <v>116</v>
      </c>
      <c r="R892" s="31" t="s">
        <v>2537</v>
      </c>
      <c r="S892" s="31" t="s">
        <v>2538</v>
      </c>
      <c r="T892" s="31" t="s">
        <v>13</v>
      </c>
      <c r="U892" s="31" t="s">
        <v>14</v>
      </c>
      <c r="V892" s="31" t="s">
        <v>14</v>
      </c>
      <c r="W892" s="31" t="s">
        <v>14</v>
      </c>
      <c r="X892" s="31" t="s">
        <v>1085</v>
      </c>
      <c r="Y892" s="31" t="s">
        <v>95</v>
      </c>
      <c r="Z892" s="31" t="s">
        <v>13</v>
      </c>
      <c r="AA892" s="31"/>
      <c r="AB892" s="31" t="s">
        <v>2539</v>
      </c>
    </row>
    <row r="893" spans="1:28">
      <c r="A893" s="38" t="s">
        <v>2490</v>
      </c>
      <c r="B893" t="s">
        <v>2491</v>
      </c>
      <c r="C893" t="s">
        <v>2540</v>
      </c>
      <c r="D893" s="76"/>
      <c r="H893" s="48"/>
      <c r="J893" s="31" t="str">
        <f t="shared" si="27"/>
        <v>PspsEventConductorDamageDetail.CauseComment</v>
      </c>
      <c r="K893" s="31" t="b">
        <f t="shared" si="30"/>
        <v>1</v>
      </c>
      <c r="L893" s="101" t="str">
        <f>_xlfn.XLOOKUP(J893,'Field Complete (Q1 2026)'!H:H,'Field Complete (Q1 2026)'!F:F,"")</f>
        <v/>
      </c>
      <c r="M893" s="31" t="s">
        <v>2491</v>
      </c>
      <c r="N893" s="31">
        <v>19</v>
      </c>
      <c r="O893" s="31" t="s">
        <v>2540</v>
      </c>
      <c r="P893" s="31" t="s">
        <v>2541</v>
      </c>
      <c r="Q893" s="31" t="s">
        <v>116</v>
      </c>
      <c r="R893" s="31"/>
      <c r="S893" s="31" t="s">
        <v>2542</v>
      </c>
      <c r="T893" s="31" t="s">
        <v>13</v>
      </c>
      <c r="U893" s="31" t="s">
        <v>14</v>
      </c>
      <c r="V893" s="31" t="s">
        <v>14</v>
      </c>
      <c r="W893" s="31" t="s">
        <v>14</v>
      </c>
      <c r="X893" s="31" t="s">
        <v>1085</v>
      </c>
      <c r="Y893" s="31" t="s">
        <v>95</v>
      </c>
      <c r="Z893" s="31" t="s">
        <v>13</v>
      </c>
      <c r="AA893" s="31"/>
      <c r="AB893" s="31" t="s">
        <v>2543</v>
      </c>
    </row>
    <row r="894" spans="1:28">
      <c r="A894" s="38" t="s">
        <v>2490</v>
      </c>
      <c r="B894" t="s">
        <v>2491</v>
      </c>
      <c r="C894" t="s">
        <v>2544</v>
      </c>
      <c r="D894" s="76"/>
      <c r="H894" s="48"/>
      <c r="J894" s="31" t="str">
        <f t="shared" si="27"/>
        <v>PspsEventConductorDamageDetail.ObjectContact</v>
      </c>
      <c r="K894" s="31" t="b">
        <f t="shared" si="30"/>
        <v>1</v>
      </c>
      <c r="L894" s="101" t="str">
        <f>_xlfn.XLOOKUP(J894,'Field Complete (Q1 2026)'!H:H,'Field Complete (Q1 2026)'!F:F,"")</f>
        <v/>
      </c>
      <c r="M894" s="31" t="s">
        <v>2491</v>
      </c>
      <c r="N894" s="31">
        <v>20</v>
      </c>
      <c r="O894" s="31" t="s">
        <v>2544</v>
      </c>
      <c r="P894" s="31" t="s">
        <v>2545</v>
      </c>
      <c r="Q894" s="31" t="s">
        <v>116</v>
      </c>
      <c r="R894" s="31" t="s">
        <v>2546</v>
      </c>
      <c r="S894" s="31" t="s">
        <v>2547</v>
      </c>
      <c r="T894" s="31" t="s">
        <v>13</v>
      </c>
      <c r="U894" s="31" t="s">
        <v>14</v>
      </c>
      <c r="V894" s="31" t="s">
        <v>14</v>
      </c>
      <c r="W894" s="31" t="s">
        <v>14</v>
      </c>
      <c r="X894" s="31" t="s">
        <v>1085</v>
      </c>
      <c r="Y894" s="31" t="s">
        <v>276</v>
      </c>
      <c r="Z894" s="31"/>
      <c r="AA894" s="31"/>
      <c r="AB894" s="31" t="s">
        <v>2548</v>
      </c>
    </row>
    <row r="895" spans="1:28">
      <c r="A895" s="38" t="s">
        <v>2490</v>
      </c>
      <c r="B895" t="s">
        <v>2491</v>
      </c>
      <c r="C895" t="s">
        <v>2549</v>
      </c>
      <c r="D895" s="76"/>
      <c r="H895" s="48"/>
      <c r="J895" s="31" t="str">
        <f t="shared" si="27"/>
        <v>PspsEventConductorDamageDetail.ObjectContactComment</v>
      </c>
      <c r="K895" s="31" t="b">
        <f t="shared" si="30"/>
        <v>1</v>
      </c>
      <c r="L895" s="101" t="str">
        <f>_xlfn.XLOOKUP(J895,'Field Complete (Q1 2026)'!H:H,'Field Complete (Q1 2026)'!F:F,"")</f>
        <v/>
      </c>
      <c r="M895" s="31" t="s">
        <v>2491</v>
      </c>
      <c r="N895" s="31">
        <v>21</v>
      </c>
      <c r="O895" s="31" t="s">
        <v>2549</v>
      </c>
      <c r="P895" s="31" t="s">
        <v>2550</v>
      </c>
      <c r="Q895" s="31" t="s">
        <v>116</v>
      </c>
      <c r="R895" s="31"/>
      <c r="S895" s="31" t="s">
        <v>2551</v>
      </c>
      <c r="T895" s="31" t="s">
        <v>13</v>
      </c>
      <c r="U895" s="31" t="s">
        <v>14</v>
      </c>
      <c r="V895" s="31" t="s">
        <v>14</v>
      </c>
      <c r="W895" s="31" t="s">
        <v>14</v>
      </c>
      <c r="X895" s="31" t="s">
        <v>15</v>
      </c>
      <c r="Y895" s="31" t="s">
        <v>276</v>
      </c>
      <c r="Z895" s="31"/>
      <c r="AA895" s="31"/>
      <c r="AB895" s="31" t="s">
        <v>2552</v>
      </c>
    </row>
    <row r="896" spans="1:28">
      <c r="A896" s="38" t="s">
        <v>2490</v>
      </c>
      <c r="B896" t="s">
        <v>2491</v>
      </c>
      <c r="C896" t="s">
        <v>2553</v>
      </c>
      <c r="D896" s="76"/>
      <c r="H896" s="48"/>
      <c r="J896" s="31" t="str">
        <f t="shared" si="27"/>
        <v>PspsEventConductorDamageDetail.LikelyArcing</v>
      </c>
      <c r="K896" s="31" t="b">
        <f t="shared" si="30"/>
        <v>1</v>
      </c>
      <c r="L896" s="101" t="str">
        <f>_xlfn.XLOOKUP(J896,'Field Complete (Q1 2026)'!H:H,'Field Complete (Q1 2026)'!F:F,"")</f>
        <v/>
      </c>
      <c r="M896" s="31" t="s">
        <v>2491</v>
      </c>
      <c r="N896" s="31">
        <v>22</v>
      </c>
      <c r="O896" s="31" t="s">
        <v>2553</v>
      </c>
      <c r="P896" s="31" t="s">
        <v>2554</v>
      </c>
      <c r="Q896" s="31" t="s">
        <v>100</v>
      </c>
      <c r="R896" s="31" t="s">
        <v>742</v>
      </c>
      <c r="S896" s="31" t="s">
        <v>2555</v>
      </c>
      <c r="T896" s="31" t="s">
        <v>13</v>
      </c>
      <c r="U896" s="31" t="s">
        <v>14</v>
      </c>
      <c r="V896" s="31" t="s">
        <v>14</v>
      </c>
      <c r="W896" s="31" t="s">
        <v>14</v>
      </c>
      <c r="X896" s="31" t="s">
        <v>15</v>
      </c>
      <c r="Y896" s="31" t="s">
        <v>95</v>
      </c>
      <c r="Z896" s="31" t="s">
        <v>13</v>
      </c>
      <c r="AA896" s="31"/>
      <c r="AB896" s="31" t="s">
        <v>2556</v>
      </c>
    </row>
    <row r="897" spans="1:31">
      <c r="A897" s="38" t="s">
        <v>2490</v>
      </c>
      <c r="B897" t="s">
        <v>2491</v>
      </c>
      <c r="C897" t="s">
        <v>2557</v>
      </c>
      <c r="D897" s="76"/>
      <c r="H897" s="48"/>
      <c r="J897" s="31" t="str">
        <f t="shared" si="27"/>
        <v>PspsEventConductorDamageDetail.VmInspectionDate</v>
      </c>
      <c r="K897" s="31" t="b">
        <f t="shared" si="30"/>
        <v>1</v>
      </c>
      <c r="L897" s="101" t="str">
        <f>_xlfn.XLOOKUP(J897,'Field Complete (Q1 2026)'!H:H,'Field Complete (Q1 2026)'!F:F,"")</f>
        <v/>
      </c>
      <c r="M897" s="31" t="s">
        <v>2491</v>
      </c>
      <c r="N897" s="31">
        <v>23</v>
      </c>
      <c r="O897" s="31" t="s">
        <v>2557</v>
      </c>
      <c r="P897" s="31" t="s">
        <v>2558</v>
      </c>
      <c r="Q897" s="31" t="s">
        <v>175</v>
      </c>
      <c r="R897" s="31"/>
      <c r="S897" s="31" t="s">
        <v>2559</v>
      </c>
      <c r="T897" s="31" t="s">
        <v>15</v>
      </c>
      <c r="U897" s="31" t="s">
        <v>2560</v>
      </c>
      <c r="V897" s="31" t="s">
        <v>14</v>
      </c>
      <c r="W897" s="31" t="s">
        <v>14</v>
      </c>
      <c r="X897" s="31" t="s">
        <v>15</v>
      </c>
      <c r="Y897" s="31" t="s">
        <v>291</v>
      </c>
      <c r="Z897" s="31"/>
      <c r="AA897" s="31"/>
      <c r="AB897" s="31" t="s">
        <v>2561</v>
      </c>
    </row>
    <row r="898" spans="1:31">
      <c r="A898" s="38" t="s">
        <v>2490</v>
      </c>
      <c r="B898" t="s">
        <v>2491</v>
      </c>
      <c r="C898" t="s">
        <v>1612</v>
      </c>
      <c r="D898" s="76"/>
      <c r="H898" s="48"/>
      <c r="J898" s="31" t="str">
        <f t="shared" si="27"/>
        <v>PspsEventConductorDamageDetail.VegetationGenus</v>
      </c>
      <c r="K898" s="31" t="b">
        <f t="shared" si="30"/>
        <v>1</v>
      </c>
      <c r="L898" s="101" t="str">
        <f>_xlfn.XLOOKUP(J898,'Field Complete (Q1 2026)'!H:H,'Field Complete (Q1 2026)'!F:F,"")</f>
        <v/>
      </c>
      <c r="M898" s="31" t="s">
        <v>2491</v>
      </c>
      <c r="N898" s="31">
        <v>24</v>
      </c>
      <c r="O898" s="31" t="s">
        <v>1612</v>
      </c>
      <c r="P898" s="31" t="s">
        <v>1613</v>
      </c>
      <c r="Q898" s="31" t="s">
        <v>116</v>
      </c>
      <c r="R898" s="31"/>
      <c r="S898" s="31" t="s">
        <v>2562</v>
      </c>
      <c r="T898" s="31" t="s">
        <v>15</v>
      </c>
      <c r="U898" s="31" t="s">
        <v>2560</v>
      </c>
      <c r="V898" s="31" t="s">
        <v>14</v>
      </c>
      <c r="W898" s="31" t="s">
        <v>14</v>
      </c>
      <c r="X898" s="31" t="s">
        <v>1085</v>
      </c>
      <c r="Y898" s="31" t="s">
        <v>291</v>
      </c>
      <c r="Z898" s="31"/>
      <c r="AA898" s="31"/>
      <c r="AB898" s="31" t="s">
        <v>2563</v>
      </c>
    </row>
    <row r="899" spans="1:31">
      <c r="A899" s="38" t="s">
        <v>2490</v>
      </c>
      <c r="B899" t="s">
        <v>2491</v>
      </c>
      <c r="C899" t="s">
        <v>1616</v>
      </c>
      <c r="D899" s="76"/>
      <c r="H899" s="48"/>
      <c r="J899" s="31" t="str">
        <f t="shared" si="27"/>
        <v>PspsEventConductorDamageDetail.VegetationSpecies</v>
      </c>
      <c r="K899" s="31" t="b">
        <f t="shared" si="30"/>
        <v>1</v>
      </c>
      <c r="L899" s="101" t="str">
        <f>_xlfn.XLOOKUP(J899,'Field Complete (Q1 2026)'!H:H,'Field Complete (Q1 2026)'!F:F,"")</f>
        <v/>
      </c>
      <c r="M899" s="31" t="s">
        <v>2491</v>
      </c>
      <c r="N899" s="31">
        <v>25</v>
      </c>
      <c r="O899" s="31" t="s">
        <v>1616</v>
      </c>
      <c r="P899" s="31" t="s">
        <v>1617</v>
      </c>
      <c r="Q899" s="31" t="s">
        <v>116</v>
      </c>
      <c r="R899" s="31"/>
      <c r="S899" s="31" t="s">
        <v>2564</v>
      </c>
      <c r="T899" s="31" t="s">
        <v>15</v>
      </c>
      <c r="U899" s="31" t="s">
        <v>2560</v>
      </c>
      <c r="V899" s="31" t="s">
        <v>14</v>
      </c>
      <c r="W899" s="31" t="s">
        <v>14</v>
      </c>
      <c r="X899" s="31" t="s">
        <v>1085</v>
      </c>
      <c r="Y899" s="31" t="s">
        <v>291</v>
      </c>
      <c r="Z899" s="31"/>
      <c r="AA899" s="31"/>
      <c r="AB899" s="31" t="s">
        <v>2565</v>
      </c>
    </row>
    <row r="900" spans="1:31">
      <c r="A900" s="38" t="s">
        <v>2490</v>
      </c>
      <c r="B900" t="s">
        <v>2491</v>
      </c>
      <c r="C900" t="s">
        <v>1620</v>
      </c>
      <c r="D900" s="76"/>
      <c r="H900" s="48"/>
      <c r="J900" s="31" t="str">
        <f t="shared" ref="J900:J963" si="31">CONCATENATE(SUBSTITUTE(B900," ",""),".",SUBSTITUTE(C900," ",""))</f>
        <v>PspsEventConductorDamageDetail.VegetationCommonName</v>
      </c>
      <c r="K900" s="31" t="b">
        <f t="shared" ref="K900:K963" si="32">J900=AB900</f>
        <v>1</v>
      </c>
      <c r="L900" s="101" t="str">
        <f>_xlfn.XLOOKUP(J900,'Field Complete (Q1 2026)'!H:H,'Field Complete (Q1 2026)'!F:F,"")</f>
        <v/>
      </c>
      <c r="M900" s="31" t="s">
        <v>2491</v>
      </c>
      <c r="N900" s="31">
        <v>26</v>
      </c>
      <c r="O900" s="31" t="s">
        <v>1620</v>
      </c>
      <c r="P900" s="31" t="s">
        <v>1621</v>
      </c>
      <c r="Q900" s="31" t="s">
        <v>83</v>
      </c>
      <c r="R900" s="31"/>
      <c r="S900" s="31" t="s">
        <v>2566</v>
      </c>
      <c r="T900" s="31" t="s">
        <v>15</v>
      </c>
      <c r="U900" s="31" t="s">
        <v>2560</v>
      </c>
      <c r="V900" s="31" t="s">
        <v>14</v>
      </c>
      <c r="W900" s="31" t="s">
        <v>14</v>
      </c>
      <c r="X900" s="31" t="s">
        <v>1085</v>
      </c>
      <c r="Y900" s="31" t="s">
        <v>291</v>
      </c>
      <c r="Z900" s="31"/>
      <c r="AA900" s="31"/>
      <c r="AB900" s="31" t="s">
        <v>2567</v>
      </c>
    </row>
    <row r="901" spans="1:31">
      <c r="A901" s="38" t="s">
        <v>2490</v>
      </c>
      <c r="B901" t="s">
        <v>2491</v>
      </c>
      <c r="C901" t="s">
        <v>1624</v>
      </c>
      <c r="D901" s="76"/>
      <c r="H901" s="48"/>
      <c r="J901" s="31" t="str">
        <f t="shared" si="31"/>
        <v>PspsEventConductorDamageDetail.TreeHeight</v>
      </c>
      <c r="K901" s="31" t="b">
        <f t="shared" si="32"/>
        <v>1</v>
      </c>
      <c r="L901" s="101" t="str">
        <f>_xlfn.XLOOKUP(J901,'Field Complete (Q1 2026)'!H:H,'Field Complete (Q1 2026)'!F:F,"")</f>
        <v/>
      </c>
      <c r="M901" s="31" t="s">
        <v>2491</v>
      </c>
      <c r="N901" s="31">
        <v>27</v>
      </c>
      <c r="O901" s="31" t="s">
        <v>1624</v>
      </c>
      <c r="P901" s="31" t="s">
        <v>1625</v>
      </c>
      <c r="Q901" s="31" t="s">
        <v>198</v>
      </c>
      <c r="R901" s="31"/>
      <c r="S901" s="31" t="s">
        <v>2568</v>
      </c>
      <c r="T901" s="31" t="s">
        <v>15</v>
      </c>
      <c r="U901" s="31" t="s">
        <v>2560</v>
      </c>
      <c r="V901" s="31" t="s">
        <v>14</v>
      </c>
      <c r="W901" s="31" t="s">
        <v>14</v>
      </c>
      <c r="X901" s="31" t="s">
        <v>1085</v>
      </c>
      <c r="Y901" s="31" t="s">
        <v>291</v>
      </c>
      <c r="Z901" s="31"/>
      <c r="AA901" s="31"/>
      <c r="AB901" s="31" t="s">
        <v>2569</v>
      </c>
    </row>
    <row r="902" spans="1:31">
      <c r="A902" s="38" t="s">
        <v>2490</v>
      </c>
      <c r="B902" t="s">
        <v>2491</v>
      </c>
      <c r="C902" t="s">
        <v>1628</v>
      </c>
      <c r="D902" s="76"/>
      <c r="H902" s="48"/>
      <c r="J902" s="31" t="str">
        <f t="shared" si="31"/>
        <v>PspsEventConductorDamageDetail.TreeDiameter</v>
      </c>
      <c r="K902" s="31" t="b">
        <f t="shared" si="32"/>
        <v>1</v>
      </c>
      <c r="L902" s="101" t="str">
        <f>_xlfn.XLOOKUP(J902,'Field Complete (Q1 2026)'!H:H,'Field Complete (Q1 2026)'!F:F,"")</f>
        <v/>
      </c>
      <c r="M902" s="31" t="s">
        <v>2491</v>
      </c>
      <c r="N902" s="31">
        <v>28</v>
      </c>
      <c r="O902" s="31" t="s">
        <v>1628</v>
      </c>
      <c r="P902" s="31" t="s">
        <v>1629</v>
      </c>
      <c r="Q902" s="31" t="s">
        <v>198</v>
      </c>
      <c r="R902" s="31"/>
      <c r="S902" s="31" t="s">
        <v>2570</v>
      </c>
      <c r="T902" s="31" t="s">
        <v>15</v>
      </c>
      <c r="U902" s="31" t="s">
        <v>2560</v>
      </c>
      <c r="V902" s="31" t="s">
        <v>14</v>
      </c>
      <c r="W902" s="31" t="s">
        <v>14</v>
      </c>
      <c r="X902" s="31" t="s">
        <v>1085</v>
      </c>
      <c r="Y902" s="31" t="s">
        <v>291</v>
      </c>
      <c r="Z902" s="31"/>
      <c r="AA902" s="31"/>
      <c r="AB902" s="31" t="s">
        <v>2571</v>
      </c>
    </row>
    <row r="903" spans="1:31">
      <c r="A903" s="40" t="s">
        <v>2490</v>
      </c>
      <c r="B903" s="13" t="s">
        <v>2491</v>
      </c>
      <c r="C903" s="13" t="s">
        <v>2572</v>
      </c>
      <c r="D903" s="77"/>
      <c r="E903" s="54"/>
      <c r="F903" s="54"/>
      <c r="G903" s="54"/>
      <c r="H903" s="55"/>
      <c r="J903" s="31" t="str">
        <f t="shared" si="31"/>
        <v>PspsEventConductorDamageDetail.TreeTrunkDistance</v>
      </c>
      <c r="K903" s="31" t="b">
        <f t="shared" si="32"/>
        <v>1</v>
      </c>
      <c r="L903" s="101" t="str">
        <f>_xlfn.XLOOKUP(J903,'Field Complete (Q1 2026)'!H:H,'Field Complete (Q1 2026)'!F:F,"")</f>
        <v/>
      </c>
      <c r="M903" s="31" t="s">
        <v>2491</v>
      </c>
      <c r="N903" s="31">
        <v>29</v>
      </c>
      <c r="O903" s="31" t="s">
        <v>2572</v>
      </c>
      <c r="P903" s="31" t="s">
        <v>2573</v>
      </c>
      <c r="Q903" s="31" t="s">
        <v>198</v>
      </c>
      <c r="R903" s="31"/>
      <c r="S903" s="31" t="s">
        <v>2574</v>
      </c>
      <c r="T903" s="31" t="s">
        <v>15</v>
      </c>
      <c r="U903" s="31" t="s">
        <v>2560</v>
      </c>
      <c r="V903" s="31" t="s">
        <v>14</v>
      </c>
      <c r="W903" s="31" t="s">
        <v>14</v>
      </c>
      <c r="X903" s="31" t="s">
        <v>1085</v>
      </c>
      <c r="Y903" s="31" t="s">
        <v>276</v>
      </c>
      <c r="Z903" s="31"/>
      <c r="AA903" s="31"/>
      <c r="AB903" s="31" t="s">
        <v>2575</v>
      </c>
    </row>
    <row r="904" spans="1:31">
      <c r="A904" s="56" t="s">
        <v>2490</v>
      </c>
      <c r="B904" s="23" t="s">
        <v>2576</v>
      </c>
      <c r="C904" s="23" t="s">
        <v>2577</v>
      </c>
      <c r="D904" s="75"/>
      <c r="E904" s="52"/>
      <c r="F904" s="52"/>
      <c r="G904" s="52"/>
      <c r="H904" s="53"/>
      <c r="J904" s="31" t="str">
        <f t="shared" si="31"/>
        <v>PspsEventDamage Photo Log.DamagedAssetPhotoID</v>
      </c>
      <c r="K904" s="31" t="b">
        <f t="shared" si="32"/>
        <v>0</v>
      </c>
      <c r="L904" s="101" t="str">
        <f>_xlfn.XLOOKUP(J904,'Field Complete (Q1 2026)'!H:H,'Field Complete (Q1 2026)'!F:F,"")</f>
        <v/>
      </c>
      <c r="M904" s="31" t="s">
        <v>2578</v>
      </c>
      <c r="N904" s="31">
        <v>1</v>
      </c>
      <c r="O904" s="31" t="s">
        <v>2577</v>
      </c>
      <c r="P904" s="31" t="s">
        <v>2579</v>
      </c>
      <c r="Q904" s="31" t="s">
        <v>1023</v>
      </c>
      <c r="R904" s="31"/>
      <c r="S904" s="31" t="s">
        <v>2580</v>
      </c>
      <c r="T904" s="31" t="s">
        <v>13</v>
      </c>
      <c r="U904" s="31" t="s">
        <v>14</v>
      </c>
      <c r="V904" s="31" t="s">
        <v>14</v>
      </c>
      <c r="W904" s="31" t="s">
        <v>14</v>
      </c>
      <c r="X904" s="31" t="s">
        <v>588</v>
      </c>
      <c r="Y904" s="31" t="s">
        <v>95</v>
      </c>
      <c r="Z904" s="31" t="s">
        <v>13</v>
      </c>
      <c r="AA904" s="31"/>
      <c r="AB904" s="31" t="s">
        <v>2581</v>
      </c>
    </row>
    <row r="905" spans="1:31">
      <c r="A905" s="57" t="s">
        <v>2490</v>
      </c>
      <c r="B905" s="33" t="s">
        <v>2576</v>
      </c>
      <c r="C905" s="33" t="s">
        <v>98</v>
      </c>
      <c r="D905" s="76"/>
      <c r="H905" s="48"/>
      <c r="J905" s="31" t="str">
        <f t="shared" si="31"/>
        <v>PspsEventDamage Photo Log.UtilityID</v>
      </c>
      <c r="K905" s="31" t="b">
        <f t="shared" si="32"/>
        <v>0</v>
      </c>
      <c r="L905" s="101" t="str">
        <f>_xlfn.XLOOKUP(J905,'Field Complete (Q1 2026)'!H:H,'Field Complete (Q1 2026)'!F:F,"")</f>
        <v/>
      </c>
      <c r="M905" s="31" t="s">
        <v>2578</v>
      </c>
      <c r="N905" s="31">
        <v>2</v>
      </c>
      <c r="O905" s="31" t="s">
        <v>98</v>
      </c>
      <c r="P905" s="31" t="s">
        <v>99</v>
      </c>
      <c r="Q905" s="31" t="s">
        <v>100</v>
      </c>
      <c r="R905" s="31" t="s">
        <v>101</v>
      </c>
      <c r="S905" s="31" t="s">
        <v>102</v>
      </c>
      <c r="T905" s="31" t="s">
        <v>13</v>
      </c>
      <c r="U905" s="31" t="s">
        <v>14</v>
      </c>
      <c r="V905" s="31" t="s">
        <v>14</v>
      </c>
      <c r="W905" s="31" t="s">
        <v>14</v>
      </c>
      <c r="X905" s="31" t="s">
        <v>15</v>
      </c>
      <c r="Y905" s="31" t="s">
        <v>95</v>
      </c>
      <c r="Z905" s="31" t="s">
        <v>13</v>
      </c>
      <c r="AA905" s="31"/>
      <c r="AB905" s="31" t="s">
        <v>2582</v>
      </c>
    </row>
    <row r="906" spans="1:31">
      <c r="A906" s="57" t="s">
        <v>2490</v>
      </c>
      <c r="B906" s="33" t="s">
        <v>2576</v>
      </c>
      <c r="C906" s="33" t="s">
        <v>2583</v>
      </c>
      <c r="D906" s="76"/>
      <c r="H906" s="48"/>
      <c r="J906" s="31" t="str">
        <f t="shared" si="31"/>
        <v>PspsEventDamage Photo Log.FuelBedPhotoID</v>
      </c>
      <c r="K906" s="31" t="b">
        <f t="shared" si="32"/>
        <v>0</v>
      </c>
      <c r="L906" s="101" t="str">
        <f>_xlfn.XLOOKUP(J906,'Field Complete (Q1 2026)'!H:H,'Field Complete (Q1 2026)'!F:F,"")</f>
        <v/>
      </c>
      <c r="M906" s="31" t="s">
        <v>2578</v>
      </c>
      <c r="N906" s="31">
        <v>3</v>
      </c>
      <c r="O906" s="31" t="s">
        <v>2583</v>
      </c>
      <c r="P906" s="31" t="s">
        <v>2584</v>
      </c>
      <c r="Q906" s="31" t="s">
        <v>1023</v>
      </c>
      <c r="R906" s="31"/>
      <c r="S906" s="31" t="s">
        <v>2585</v>
      </c>
      <c r="T906" s="31" t="s">
        <v>13</v>
      </c>
      <c r="U906" s="31" t="s">
        <v>14</v>
      </c>
      <c r="V906" s="31" t="s">
        <v>14</v>
      </c>
      <c r="W906" s="31" t="s">
        <v>14</v>
      </c>
      <c r="X906" s="31" t="s">
        <v>15</v>
      </c>
      <c r="Y906" s="31" t="s">
        <v>95</v>
      </c>
      <c r="Z906" s="31" t="s">
        <v>13</v>
      </c>
      <c r="AA906" s="31"/>
      <c r="AB906" s="31" t="s">
        <v>2586</v>
      </c>
    </row>
    <row r="907" spans="1:31">
      <c r="A907" s="58" t="s">
        <v>2490</v>
      </c>
      <c r="B907" s="22" t="s">
        <v>2576</v>
      </c>
      <c r="C907" s="22" t="s">
        <v>2350</v>
      </c>
      <c r="D907" s="77"/>
      <c r="E907" s="54"/>
      <c r="F907" s="54"/>
      <c r="G907" s="54"/>
      <c r="H907" s="55"/>
      <c r="J907" s="31" t="str">
        <f t="shared" si="31"/>
        <v>PspsEventDamage Photo Log.DamageEventID</v>
      </c>
      <c r="K907" s="31" t="b">
        <f t="shared" si="32"/>
        <v>0</v>
      </c>
      <c r="L907" s="101" t="str">
        <f>_xlfn.XLOOKUP(J907,'Field Complete (Q1 2026)'!H:H,'Field Complete (Q1 2026)'!F:F,"")</f>
        <v/>
      </c>
      <c r="M907" s="31" t="s">
        <v>2578</v>
      </c>
      <c r="N907" s="31">
        <v>4</v>
      </c>
      <c r="O907" s="31" t="s">
        <v>2350</v>
      </c>
      <c r="P907" s="31" t="s">
        <v>2351</v>
      </c>
      <c r="Q907" s="31" t="s">
        <v>1023</v>
      </c>
      <c r="R907" s="31"/>
      <c r="S907" s="31" t="s">
        <v>2587</v>
      </c>
      <c r="T907" s="31" t="s">
        <v>13</v>
      </c>
      <c r="U907" s="31" t="s">
        <v>14</v>
      </c>
      <c r="V907" s="31" t="s">
        <v>14</v>
      </c>
      <c r="W907" s="31" t="s">
        <v>14</v>
      </c>
      <c r="X907" s="31" t="s">
        <v>588</v>
      </c>
      <c r="Y907" s="31" t="s">
        <v>95</v>
      </c>
      <c r="Z907" s="31" t="s">
        <v>13</v>
      </c>
      <c r="AA907" s="31"/>
      <c r="AB907" s="31" t="s">
        <v>2588</v>
      </c>
    </row>
    <row r="908" spans="1:31">
      <c r="A908" s="35" t="s">
        <v>2490</v>
      </c>
      <c r="B908" s="12" t="s">
        <v>2589</v>
      </c>
      <c r="C908" s="12" t="s">
        <v>2329</v>
      </c>
      <c r="D908" s="75"/>
      <c r="E908" s="52"/>
      <c r="F908" s="52"/>
      <c r="G908" s="52"/>
      <c r="H908" s="53"/>
      <c r="J908" s="31" t="str">
        <f t="shared" si="31"/>
        <v>PspsEventLog.EventID</v>
      </c>
      <c r="K908" s="31" t="b">
        <f t="shared" si="32"/>
        <v>1</v>
      </c>
      <c r="L908" s="101" t="str">
        <f>_xlfn.XLOOKUP(J908,'Field Complete (Q1 2026)'!H:H,'Field Complete (Q1 2026)'!F:F,"")</f>
        <v/>
      </c>
      <c r="M908" s="31" t="s">
        <v>2589</v>
      </c>
      <c r="N908" s="31">
        <v>1</v>
      </c>
      <c r="O908" s="31" t="s">
        <v>2329</v>
      </c>
      <c r="P908" s="31" t="s">
        <v>2330</v>
      </c>
      <c r="Q908" s="31" t="s">
        <v>83</v>
      </c>
      <c r="R908" s="31"/>
      <c r="S908" s="31" t="s">
        <v>2590</v>
      </c>
      <c r="T908" s="31" t="s">
        <v>13</v>
      </c>
      <c r="U908" s="31" t="s">
        <v>14</v>
      </c>
      <c r="V908" s="31" t="s">
        <v>14</v>
      </c>
      <c r="W908" s="31" t="s">
        <v>14</v>
      </c>
      <c r="X908" s="31" t="s">
        <v>15</v>
      </c>
      <c r="Y908" s="31" t="s">
        <v>95</v>
      </c>
      <c r="Z908" s="31" t="s">
        <v>13</v>
      </c>
      <c r="AA908" s="31" t="s">
        <v>2591</v>
      </c>
      <c r="AB908" s="31" t="s">
        <v>2592</v>
      </c>
      <c r="AC908" s="31" t="s">
        <v>13</v>
      </c>
      <c r="AD908" s="31" t="s">
        <v>2593</v>
      </c>
      <c r="AE908" s="31" t="s">
        <v>2328</v>
      </c>
    </row>
    <row r="909" spans="1:31">
      <c r="A909" s="38" t="s">
        <v>2490</v>
      </c>
      <c r="B909" t="s">
        <v>2589</v>
      </c>
      <c r="C909" t="s">
        <v>98</v>
      </c>
      <c r="D909" s="76"/>
      <c r="H909" s="48"/>
      <c r="J909" s="31" t="str">
        <f t="shared" si="31"/>
        <v>PspsEventLog.UtilityID</v>
      </c>
      <c r="K909" s="31" t="b">
        <f t="shared" si="32"/>
        <v>1</v>
      </c>
      <c r="L909" s="101" t="str">
        <f>_xlfn.XLOOKUP(J909,'Field Complete (Q1 2026)'!H:H,'Field Complete (Q1 2026)'!F:F,"")</f>
        <v/>
      </c>
      <c r="M909" s="31" t="s">
        <v>2589</v>
      </c>
      <c r="N909" s="31">
        <v>2</v>
      </c>
      <c r="O909" s="31" t="s">
        <v>98</v>
      </c>
      <c r="P909" s="31" t="s">
        <v>99</v>
      </c>
      <c r="Q909" s="31" t="s">
        <v>100</v>
      </c>
      <c r="R909" s="31" t="s">
        <v>101</v>
      </c>
      <c r="S909" s="31" t="s">
        <v>102</v>
      </c>
      <c r="T909" s="31" t="s">
        <v>13</v>
      </c>
      <c r="U909" s="31" t="s">
        <v>14</v>
      </c>
      <c r="V909" s="31" t="s">
        <v>14</v>
      </c>
      <c r="W909" s="31" t="s">
        <v>14</v>
      </c>
      <c r="X909" s="31" t="s">
        <v>15</v>
      </c>
      <c r="Y909" s="31" t="s">
        <v>95</v>
      </c>
      <c r="Z909" s="31" t="s">
        <v>13</v>
      </c>
      <c r="AA909" s="31"/>
      <c r="AB909" s="31" t="s">
        <v>2594</v>
      </c>
      <c r="AC909" s="31" t="s">
        <v>13</v>
      </c>
      <c r="AD909" s="31"/>
      <c r="AE909" s="31"/>
    </row>
    <row r="910" spans="1:31">
      <c r="A910" s="38" t="s">
        <v>2490</v>
      </c>
      <c r="B910" t="s">
        <v>2589</v>
      </c>
      <c r="C910" t="s">
        <v>2595</v>
      </c>
      <c r="D910" s="76"/>
      <c r="H910" s="48"/>
      <c r="J910" s="31" t="str">
        <f t="shared" si="31"/>
        <v>PspsEventLog.EOCActivationDateTime</v>
      </c>
      <c r="K910" s="31" t="b">
        <f t="shared" si="32"/>
        <v>1</v>
      </c>
      <c r="L910" s="101" t="str">
        <f>_xlfn.XLOOKUP(J910,'Field Complete (Q1 2026)'!H:H,'Field Complete (Q1 2026)'!F:F,"")</f>
        <v/>
      </c>
      <c r="M910" s="31" t="s">
        <v>2589</v>
      </c>
      <c r="N910" s="31">
        <v>3</v>
      </c>
      <c r="O910" s="31" t="s">
        <v>2595</v>
      </c>
      <c r="P910" s="31" t="s">
        <v>2596</v>
      </c>
      <c r="Q910" s="31" t="s">
        <v>175</v>
      </c>
      <c r="R910" s="31"/>
      <c r="S910" s="31" t="s">
        <v>2597</v>
      </c>
      <c r="T910" s="31" t="s">
        <v>13</v>
      </c>
      <c r="U910" s="31" t="s">
        <v>14</v>
      </c>
      <c r="V910" s="31" t="s">
        <v>14</v>
      </c>
      <c r="W910" s="31" t="s">
        <v>14</v>
      </c>
      <c r="X910" s="31" t="s">
        <v>15</v>
      </c>
      <c r="Y910" s="31" t="s">
        <v>95</v>
      </c>
      <c r="Z910" s="31" t="s">
        <v>13</v>
      </c>
      <c r="AA910" s="31"/>
      <c r="AB910" s="31" t="s">
        <v>2598</v>
      </c>
      <c r="AC910" s="31" t="s">
        <v>13</v>
      </c>
      <c r="AD910" s="31" t="s">
        <v>2593</v>
      </c>
      <c r="AE910" s="31" t="s">
        <v>2328</v>
      </c>
    </row>
    <row r="911" spans="1:31">
      <c r="A911" s="38" t="s">
        <v>2490</v>
      </c>
      <c r="B911" t="s">
        <v>2589</v>
      </c>
      <c r="C911" t="s">
        <v>2599</v>
      </c>
      <c r="D911" s="76"/>
      <c r="H911" s="48"/>
      <c r="J911" s="31" t="str">
        <f t="shared" si="31"/>
        <v>PspsEventLog.StartDateTime</v>
      </c>
      <c r="K911" s="31" t="b">
        <f t="shared" si="32"/>
        <v>1</v>
      </c>
      <c r="L911" s="101" t="str">
        <f>_xlfn.XLOOKUP(J911,'Field Complete (Q1 2026)'!H:H,'Field Complete (Q1 2026)'!F:F,"")</f>
        <v/>
      </c>
      <c r="M911" s="31" t="s">
        <v>2589</v>
      </c>
      <c r="N911" s="31">
        <v>4</v>
      </c>
      <c r="O911" s="31" t="s">
        <v>2599</v>
      </c>
      <c r="P911" s="31" t="s">
        <v>2600</v>
      </c>
      <c r="Q911" s="31" t="s">
        <v>175</v>
      </c>
      <c r="R911" s="31"/>
      <c r="S911" s="31" t="s">
        <v>2601</v>
      </c>
      <c r="T911" s="31" t="s">
        <v>13</v>
      </c>
      <c r="U911" s="31" t="s">
        <v>14</v>
      </c>
      <c r="V911" s="31" t="s">
        <v>14</v>
      </c>
      <c r="W911" s="31" t="s">
        <v>14</v>
      </c>
      <c r="X911" s="31" t="s">
        <v>15</v>
      </c>
      <c r="Y911" s="31" t="s">
        <v>95</v>
      </c>
      <c r="Z911" s="31" t="s">
        <v>13</v>
      </c>
      <c r="AA911" s="31"/>
      <c r="AB911" s="31" t="s">
        <v>2602</v>
      </c>
      <c r="AC911" s="31" t="s">
        <v>13</v>
      </c>
      <c r="AD911" s="31" t="s">
        <v>2327</v>
      </c>
      <c r="AE911" s="31" t="s">
        <v>2328</v>
      </c>
    </row>
    <row r="912" spans="1:31">
      <c r="A912" s="38" t="s">
        <v>2490</v>
      </c>
      <c r="B912" t="s">
        <v>2589</v>
      </c>
      <c r="C912" t="s">
        <v>2603</v>
      </c>
      <c r="D912" s="76"/>
      <c r="H912" s="48"/>
      <c r="J912" s="31" t="str">
        <f t="shared" si="31"/>
        <v>PspsEventLog.AllClearDateTime</v>
      </c>
      <c r="K912" s="31" t="b">
        <f t="shared" si="32"/>
        <v>1</v>
      </c>
      <c r="L912" s="101" t="str">
        <f>_xlfn.XLOOKUP(J912,'Field Complete (Q1 2026)'!H:H,'Field Complete (Q1 2026)'!F:F,"")</f>
        <v/>
      </c>
      <c r="M912" s="31" t="s">
        <v>2589</v>
      </c>
      <c r="N912" s="31">
        <v>5</v>
      </c>
      <c r="O912" s="31" t="s">
        <v>2603</v>
      </c>
      <c r="P912" s="31" t="s">
        <v>2604</v>
      </c>
      <c r="Q912" s="31" t="s">
        <v>175</v>
      </c>
      <c r="R912" s="31"/>
      <c r="S912" s="31" t="s">
        <v>2605</v>
      </c>
      <c r="T912" s="31" t="s">
        <v>13</v>
      </c>
      <c r="U912" s="31" t="s">
        <v>14</v>
      </c>
      <c r="V912" s="31" t="s">
        <v>14</v>
      </c>
      <c r="W912" s="31" t="s">
        <v>14</v>
      </c>
      <c r="X912" s="31" t="s">
        <v>15</v>
      </c>
      <c r="Y912" s="31" t="s">
        <v>95</v>
      </c>
      <c r="Z912" s="31" t="s">
        <v>13</v>
      </c>
      <c r="AA912" s="31"/>
      <c r="AB912" s="31" t="s">
        <v>2606</v>
      </c>
      <c r="AC912" s="31" t="s">
        <v>15</v>
      </c>
      <c r="AD912" s="31" t="s">
        <v>2327</v>
      </c>
      <c r="AE912" s="31" t="s">
        <v>2328</v>
      </c>
    </row>
    <row r="913" spans="1:31">
      <c r="A913" s="38" t="s">
        <v>2490</v>
      </c>
      <c r="B913" t="s">
        <v>2589</v>
      </c>
      <c r="C913" t="s">
        <v>2607</v>
      </c>
      <c r="D913" s="76"/>
      <c r="H913" s="48"/>
      <c r="J913" s="31" t="str">
        <f t="shared" si="31"/>
        <v>PspsEventLog.AllLoadUpDateTime</v>
      </c>
      <c r="K913" s="31" t="b">
        <f t="shared" si="32"/>
        <v>1</v>
      </c>
      <c r="L913" s="101" t="str">
        <f>_xlfn.XLOOKUP(J913,'Field Complete (Q1 2026)'!H:H,'Field Complete (Q1 2026)'!F:F,"")</f>
        <v/>
      </c>
      <c r="M913" s="31" t="s">
        <v>2589</v>
      </c>
      <c r="N913" s="31">
        <v>6</v>
      </c>
      <c r="O913" s="31" t="s">
        <v>2607</v>
      </c>
      <c r="P913" s="31" t="s">
        <v>2608</v>
      </c>
      <c r="Q913" s="31" t="s">
        <v>175</v>
      </c>
      <c r="R913" s="31"/>
      <c r="S913" s="31" t="s">
        <v>2609</v>
      </c>
      <c r="T913" s="31" t="s">
        <v>13</v>
      </c>
      <c r="U913" s="31" t="s">
        <v>14</v>
      </c>
      <c r="V913" s="31" t="s">
        <v>14</v>
      </c>
      <c r="W913" s="31" t="s">
        <v>14</v>
      </c>
      <c r="X913" s="31" t="s">
        <v>15</v>
      </c>
      <c r="Y913" s="31" t="s">
        <v>95</v>
      </c>
      <c r="Z913" s="31" t="s">
        <v>13</v>
      </c>
      <c r="AA913" s="31" t="s">
        <v>2591</v>
      </c>
      <c r="AB913" s="31" t="s">
        <v>2610</v>
      </c>
      <c r="AC913" s="31" t="s">
        <v>13</v>
      </c>
      <c r="AD913" s="31" t="s">
        <v>2327</v>
      </c>
      <c r="AE913" s="31" t="s">
        <v>2328</v>
      </c>
    </row>
    <row r="914" spans="1:31">
      <c r="A914" s="38" t="s">
        <v>2490</v>
      </c>
      <c r="B914" t="s">
        <v>2589</v>
      </c>
      <c r="C914" t="s">
        <v>2611</v>
      </c>
      <c r="D914" s="76"/>
      <c r="H914" s="48"/>
      <c r="J914" s="31" t="str">
        <f t="shared" si="31"/>
        <v>PspsEventLog.WindRisk</v>
      </c>
      <c r="K914" s="31" t="b">
        <f t="shared" si="32"/>
        <v>1</v>
      </c>
      <c r="L914" s="101" t="str">
        <f>_xlfn.XLOOKUP(J914,'Field Complete (Q1 2026)'!H:H,'Field Complete (Q1 2026)'!F:F,"")</f>
        <v/>
      </c>
      <c r="M914" s="31" t="s">
        <v>2589</v>
      </c>
      <c r="N914" s="31">
        <v>7</v>
      </c>
      <c r="O914" s="31" t="s">
        <v>2611</v>
      </c>
      <c r="P914" s="31" t="s">
        <v>2612</v>
      </c>
      <c r="Q914" s="31" t="s">
        <v>558</v>
      </c>
      <c r="R914" s="31" t="s">
        <v>742</v>
      </c>
      <c r="S914" s="31" t="s">
        <v>2613</v>
      </c>
      <c r="T914" s="31" t="s">
        <v>13</v>
      </c>
      <c r="U914" s="31" t="s">
        <v>14</v>
      </c>
      <c r="V914" s="31" t="s">
        <v>14</v>
      </c>
      <c r="W914" s="31" t="s">
        <v>14</v>
      </c>
      <c r="X914" s="31" t="s">
        <v>15</v>
      </c>
      <c r="Y914" s="31" t="s">
        <v>95</v>
      </c>
      <c r="Z914" s="31" t="s">
        <v>13</v>
      </c>
      <c r="AA914" s="31" t="s">
        <v>2614</v>
      </c>
      <c r="AB914" s="31" t="s">
        <v>2615</v>
      </c>
      <c r="AC914" s="31" t="s">
        <v>15</v>
      </c>
      <c r="AD914" s="31" t="s">
        <v>14</v>
      </c>
      <c r="AE914" s="31" t="s">
        <v>2328</v>
      </c>
    </row>
    <row r="915" spans="1:31">
      <c r="A915" s="38" t="s">
        <v>2490</v>
      </c>
      <c r="B915" t="s">
        <v>2589</v>
      </c>
      <c r="C915" t="s">
        <v>2616</v>
      </c>
      <c r="D915" s="76"/>
      <c r="H915" s="48"/>
      <c r="J915" s="31" t="str">
        <f t="shared" si="31"/>
        <v>PspsEventLog.RelativeHumidityRisk</v>
      </c>
      <c r="K915" s="31" t="b">
        <f t="shared" si="32"/>
        <v>1</v>
      </c>
      <c r="L915" s="101" t="str">
        <f>_xlfn.XLOOKUP(J915,'Field Complete (Q1 2026)'!H:H,'Field Complete (Q1 2026)'!F:F,"")</f>
        <v/>
      </c>
      <c r="M915" s="31" t="s">
        <v>2589</v>
      </c>
      <c r="N915" s="31">
        <v>8</v>
      </c>
      <c r="O915" s="31" t="s">
        <v>2616</v>
      </c>
      <c r="P915" s="31" t="s">
        <v>2617</v>
      </c>
      <c r="Q915" s="31" t="s">
        <v>558</v>
      </c>
      <c r="R915" s="31" t="s">
        <v>742</v>
      </c>
      <c r="S915" s="31" t="s">
        <v>2618</v>
      </c>
      <c r="T915" s="31" t="s">
        <v>13</v>
      </c>
      <c r="U915" s="31" t="s">
        <v>14</v>
      </c>
      <c r="V915" s="31" t="s">
        <v>14</v>
      </c>
      <c r="W915" s="31" t="s">
        <v>14</v>
      </c>
      <c r="X915" s="31" t="s">
        <v>15</v>
      </c>
      <c r="Y915" s="31" t="s">
        <v>95</v>
      </c>
      <c r="Z915" s="31" t="s">
        <v>13</v>
      </c>
      <c r="AA915" s="31" t="s">
        <v>2619</v>
      </c>
      <c r="AB915" s="31" t="s">
        <v>2620</v>
      </c>
      <c r="AC915" s="31" t="s">
        <v>15</v>
      </c>
      <c r="AD915" s="31" t="s">
        <v>14</v>
      </c>
      <c r="AE915" s="31" t="s">
        <v>2328</v>
      </c>
    </row>
    <row r="916" spans="1:31">
      <c r="A916" s="38" t="s">
        <v>2490</v>
      </c>
      <c r="B916" t="s">
        <v>2589</v>
      </c>
      <c r="C916" t="s">
        <v>2621</v>
      </c>
      <c r="D916" s="76"/>
      <c r="H916" s="48"/>
      <c r="J916" s="31" t="str">
        <f t="shared" si="31"/>
        <v>PspsEventLog.TemperatureRisk</v>
      </c>
      <c r="K916" s="31" t="b">
        <f t="shared" si="32"/>
        <v>1</v>
      </c>
      <c r="L916" s="101" t="str">
        <f>_xlfn.XLOOKUP(J916,'Field Complete (Q1 2026)'!H:H,'Field Complete (Q1 2026)'!F:F,"")</f>
        <v/>
      </c>
      <c r="M916" s="31" t="s">
        <v>2589</v>
      </c>
      <c r="N916" s="31">
        <v>9</v>
      </c>
      <c r="O916" s="31" t="s">
        <v>2621</v>
      </c>
      <c r="P916" s="31" t="s">
        <v>2622</v>
      </c>
      <c r="Q916" s="31" t="s">
        <v>558</v>
      </c>
      <c r="R916" s="31" t="s">
        <v>742</v>
      </c>
      <c r="S916" s="31" t="s">
        <v>2623</v>
      </c>
      <c r="T916" s="31" t="s">
        <v>13</v>
      </c>
      <c r="U916" s="31" t="s">
        <v>14</v>
      </c>
      <c r="V916" s="31" t="s">
        <v>14</v>
      </c>
      <c r="W916" s="31" t="s">
        <v>14</v>
      </c>
      <c r="X916" s="31" t="s">
        <v>15</v>
      </c>
      <c r="Y916" s="31" t="s">
        <v>95</v>
      </c>
      <c r="Z916" s="31" t="s">
        <v>13</v>
      </c>
      <c r="AA916" s="31" t="s">
        <v>2624</v>
      </c>
      <c r="AB916" s="31" t="s">
        <v>2625</v>
      </c>
      <c r="AC916" s="31" t="s">
        <v>15</v>
      </c>
      <c r="AD916" s="31" t="s">
        <v>14</v>
      </c>
      <c r="AE916" s="31" t="s">
        <v>2328</v>
      </c>
    </row>
    <row r="917" spans="1:31">
      <c r="A917" s="38" t="s">
        <v>2490</v>
      </c>
      <c r="B917" t="s">
        <v>2589</v>
      </c>
      <c r="C917" t="s">
        <v>2626</v>
      </c>
      <c r="D917" s="76"/>
      <c r="H917" s="48"/>
      <c r="J917" s="31" t="str">
        <f t="shared" si="31"/>
        <v>PspsEventLog.VegetationRisk</v>
      </c>
      <c r="K917" s="31" t="b">
        <f t="shared" si="32"/>
        <v>1</v>
      </c>
      <c r="L917" s="101" t="str">
        <f>_xlfn.XLOOKUP(J917,'Field Complete (Q1 2026)'!H:H,'Field Complete (Q1 2026)'!F:F,"")</f>
        <v/>
      </c>
      <c r="M917" s="31" t="s">
        <v>2589</v>
      </c>
      <c r="N917" s="31">
        <v>10</v>
      </c>
      <c r="O917" s="31" t="s">
        <v>2626</v>
      </c>
      <c r="P917" s="31" t="s">
        <v>2627</v>
      </c>
      <c r="Q917" s="31" t="s">
        <v>558</v>
      </c>
      <c r="R917" s="31" t="s">
        <v>742</v>
      </c>
      <c r="S917" s="31" t="s">
        <v>2628</v>
      </c>
      <c r="T917" s="31" t="s">
        <v>13</v>
      </c>
      <c r="U917" s="31" t="s">
        <v>14</v>
      </c>
      <c r="V917" s="31" t="s">
        <v>14</v>
      </c>
      <c r="W917" s="31" t="s">
        <v>14</v>
      </c>
      <c r="X917" s="31" t="s">
        <v>15</v>
      </c>
      <c r="Y917" s="31" t="s">
        <v>95</v>
      </c>
      <c r="Z917" s="31" t="s">
        <v>13</v>
      </c>
      <c r="AA917" s="31" t="s">
        <v>2629</v>
      </c>
      <c r="AB917" s="31" t="s">
        <v>2630</v>
      </c>
      <c r="AC917" s="31" t="s">
        <v>15</v>
      </c>
      <c r="AD917" s="31" t="s">
        <v>14</v>
      </c>
      <c r="AE917" s="31" t="s">
        <v>2328</v>
      </c>
    </row>
    <row r="918" spans="1:31">
      <c r="A918" s="38" t="s">
        <v>2490</v>
      </c>
      <c r="B918" t="s">
        <v>2589</v>
      </c>
      <c r="C918" t="s">
        <v>2631</v>
      </c>
      <c r="D918" s="76"/>
      <c r="H918" s="48"/>
      <c r="J918" s="31" t="str">
        <f t="shared" si="31"/>
        <v>PspsEventLog.AssetRisk</v>
      </c>
      <c r="K918" s="31" t="b">
        <f t="shared" si="32"/>
        <v>1</v>
      </c>
      <c r="L918" s="101" t="str">
        <f>_xlfn.XLOOKUP(J918,'Field Complete (Q1 2026)'!H:H,'Field Complete (Q1 2026)'!F:F,"")</f>
        <v/>
      </c>
      <c r="M918" s="31" t="s">
        <v>2589</v>
      </c>
      <c r="N918" s="31">
        <v>11</v>
      </c>
      <c r="O918" s="31" t="s">
        <v>2631</v>
      </c>
      <c r="P918" s="31" t="s">
        <v>2632</v>
      </c>
      <c r="Q918" s="31" t="s">
        <v>558</v>
      </c>
      <c r="R918" s="31" t="s">
        <v>742</v>
      </c>
      <c r="S918" s="31" t="s">
        <v>2633</v>
      </c>
      <c r="T918" s="31" t="s">
        <v>13</v>
      </c>
      <c r="U918" s="31" t="s">
        <v>14</v>
      </c>
      <c r="V918" s="31" t="s">
        <v>14</v>
      </c>
      <c r="W918" s="31" t="s">
        <v>14</v>
      </c>
      <c r="X918" s="31" t="s">
        <v>2382</v>
      </c>
      <c r="Y918" s="31" t="s">
        <v>95</v>
      </c>
      <c r="Z918" s="31" t="s">
        <v>13</v>
      </c>
      <c r="AA918" s="31" t="s">
        <v>2634</v>
      </c>
      <c r="AB918" s="31" t="s">
        <v>2635</v>
      </c>
      <c r="AC918" s="31" t="s">
        <v>13</v>
      </c>
      <c r="AD918" s="31" t="s">
        <v>14</v>
      </c>
      <c r="AE918" s="31" t="s">
        <v>2328</v>
      </c>
    </row>
    <row r="919" spans="1:31">
      <c r="A919" s="38" t="s">
        <v>2490</v>
      </c>
      <c r="B919" t="s">
        <v>2589</v>
      </c>
      <c r="C919" t="s">
        <v>2636</v>
      </c>
      <c r="D919" s="76"/>
      <c r="H919" s="48"/>
      <c r="J919" s="31" t="str">
        <f t="shared" si="31"/>
        <v>PspsEventLog.DeadFuelRisk</v>
      </c>
      <c r="K919" s="31" t="b">
        <f t="shared" si="32"/>
        <v>1</v>
      </c>
      <c r="L919" s="101" t="str">
        <f>_xlfn.XLOOKUP(J919,'Field Complete (Q1 2026)'!H:H,'Field Complete (Q1 2026)'!F:F,"")</f>
        <v/>
      </c>
      <c r="M919" s="31" t="s">
        <v>2589</v>
      </c>
      <c r="N919" s="31">
        <v>12</v>
      </c>
      <c r="O919" s="31" t="s">
        <v>2636</v>
      </c>
      <c r="P919" s="31" t="s">
        <v>2637</v>
      </c>
      <c r="Q919" s="31" t="s">
        <v>558</v>
      </c>
      <c r="R919" s="31" t="s">
        <v>742</v>
      </c>
      <c r="S919" s="31" t="s">
        <v>2638</v>
      </c>
      <c r="T919" s="31" t="s">
        <v>13</v>
      </c>
      <c r="U919" s="31" t="s">
        <v>14</v>
      </c>
      <c r="V919" s="31" t="s">
        <v>14</v>
      </c>
      <c r="W919" s="31" t="s">
        <v>14</v>
      </c>
      <c r="X919" s="31" t="s">
        <v>15</v>
      </c>
      <c r="Y919" s="31" t="s">
        <v>95</v>
      </c>
      <c r="Z919" s="31" t="s">
        <v>13</v>
      </c>
      <c r="AA919" s="31" t="s">
        <v>2639</v>
      </c>
      <c r="AB919" s="31" t="s">
        <v>2640</v>
      </c>
      <c r="AC919" s="31" t="s">
        <v>15</v>
      </c>
      <c r="AD919" s="31" t="s">
        <v>14</v>
      </c>
      <c r="AE919" s="31" t="s">
        <v>2328</v>
      </c>
    </row>
    <row r="920" spans="1:31">
      <c r="A920" s="38" t="s">
        <v>2490</v>
      </c>
      <c r="B920" t="s">
        <v>2589</v>
      </c>
      <c r="C920" t="s">
        <v>2641</v>
      </c>
      <c r="D920" s="76"/>
      <c r="H920" s="48"/>
      <c r="J920" s="31" t="str">
        <f t="shared" si="31"/>
        <v>PspsEventLog.LiveFuelRisk</v>
      </c>
      <c r="K920" s="31" t="b">
        <f t="shared" si="32"/>
        <v>1</v>
      </c>
      <c r="L920" s="101" t="str">
        <f>_xlfn.XLOOKUP(J920,'Field Complete (Q1 2026)'!H:H,'Field Complete (Q1 2026)'!F:F,"")</f>
        <v/>
      </c>
      <c r="M920" s="31" t="s">
        <v>2589</v>
      </c>
      <c r="N920" s="31">
        <v>13</v>
      </c>
      <c r="O920" s="31" t="s">
        <v>2641</v>
      </c>
      <c r="P920" s="31" t="s">
        <v>2642</v>
      </c>
      <c r="Q920" s="31" t="s">
        <v>558</v>
      </c>
      <c r="R920" s="31" t="s">
        <v>742</v>
      </c>
      <c r="S920" s="31" t="s">
        <v>2643</v>
      </c>
      <c r="T920" s="31" t="s">
        <v>13</v>
      </c>
      <c r="U920" s="31" t="s">
        <v>14</v>
      </c>
      <c r="V920" s="31" t="s">
        <v>14</v>
      </c>
      <c r="W920" s="31" t="s">
        <v>14</v>
      </c>
      <c r="X920" s="31" t="s">
        <v>15</v>
      </c>
      <c r="Y920" s="31" t="s">
        <v>95</v>
      </c>
      <c r="Z920" s="31" t="s">
        <v>13</v>
      </c>
      <c r="AA920" s="31" t="s">
        <v>2644</v>
      </c>
      <c r="AB920" s="31" t="s">
        <v>2645</v>
      </c>
      <c r="AC920" s="31" t="s">
        <v>15</v>
      </c>
      <c r="AD920" s="31" t="s">
        <v>14</v>
      </c>
      <c r="AE920" s="31" t="s">
        <v>2328</v>
      </c>
    </row>
    <row r="921" spans="1:31">
      <c r="A921" s="38" t="s">
        <v>2490</v>
      </c>
      <c r="B921" t="s">
        <v>2589</v>
      </c>
      <c r="C921" t="s">
        <v>2646</v>
      </c>
      <c r="D921" s="76"/>
      <c r="H921" s="48"/>
      <c r="J921" s="31" t="str">
        <f t="shared" si="31"/>
        <v>PspsEventLog.RedFlagWarningRisk</v>
      </c>
      <c r="K921" s="31" t="b">
        <f t="shared" si="32"/>
        <v>1</v>
      </c>
      <c r="L921" s="101" t="str">
        <f>_xlfn.XLOOKUP(J921,'Field Complete (Q1 2026)'!H:H,'Field Complete (Q1 2026)'!F:F,"")</f>
        <v/>
      </c>
      <c r="M921" s="31" t="s">
        <v>2589</v>
      </c>
      <c r="N921" s="31">
        <v>14</v>
      </c>
      <c r="O921" s="31" t="s">
        <v>2646</v>
      </c>
      <c r="P921" s="31" t="s">
        <v>2647</v>
      </c>
      <c r="Q921" s="31" t="s">
        <v>558</v>
      </c>
      <c r="R921" s="31" t="s">
        <v>742</v>
      </c>
      <c r="S921" s="31" t="s">
        <v>2648</v>
      </c>
      <c r="T921" s="31" t="s">
        <v>13</v>
      </c>
      <c r="U921" s="31" t="s">
        <v>14</v>
      </c>
      <c r="V921" s="31" t="s">
        <v>14</v>
      </c>
      <c r="W921" s="31" t="s">
        <v>14</v>
      </c>
      <c r="X921" s="31" t="s">
        <v>15</v>
      </c>
      <c r="Y921" s="31" t="s">
        <v>95</v>
      </c>
      <c r="Z921" s="31" t="s">
        <v>13</v>
      </c>
      <c r="AA921" s="31" t="s">
        <v>2649</v>
      </c>
      <c r="AB921" s="31" t="s">
        <v>2650</v>
      </c>
      <c r="AC921" s="31" t="s">
        <v>13</v>
      </c>
      <c r="AD921" s="31" t="s">
        <v>14</v>
      </c>
      <c r="AE921" s="31" t="s">
        <v>2328</v>
      </c>
    </row>
    <row r="922" spans="1:31">
      <c r="A922" s="38" t="s">
        <v>2490</v>
      </c>
      <c r="B922" t="s">
        <v>2589</v>
      </c>
      <c r="C922" t="s">
        <v>2651</v>
      </c>
      <c r="D922" s="76"/>
      <c r="H922" s="48"/>
      <c r="J922" s="31" t="str">
        <f t="shared" si="31"/>
        <v>PspsEventLog.OtherRisk</v>
      </c>
      <c r="K922" s="31" t="b">
        <f t="shared" si="32"/>
        <v>1</v>
      </c>
      <c r="L922" s="101" t="str">
        <f>_xlfn.XLOOKUP(J922,'Field Complete (Q1 2026)'!H:H,'Field Complete (Q1 2026)'!F:F,"")</f>
        <v/>
      </c>
      <c r="M922" s="31" t="s">
        <v>2589</v>
      </c>
      <c r="N922" s="31">
        <v>15</v>
      </c>
      <c r="O922" s="31" t="s">
        <v>2651</v>
      </c>
      <c r="P922" s="31" t="s">
        <v>2652</v>
      </c>
      <c r="Q922" s="31" t="s">
        <v>558</v>
      </c>
      <c r="R922" s="31" t="s">
        <v>742</v>
      </c>
      <c r="S922" s="31" t="s">
        <v>2653</v>
      </c>
      <c r="T922" s="31" t="s">
        <v>13</v>
      </c>
      <c r="U922" s="31" t="s">
        <v>14</v>
      </c>
      <c r="V922" s="31" t="s">
        <v>14</v>
      </c>
      <c r="W922" s="31" t="s">
        <v>14</v>
      </c>
      <c r="X922" s="31" t="s">
        <v>2382</v>
      </c>
      <c r="Y922" s="31" t="s">
        <v>95</v>
      </c>
      <c r="Z922" s="31" t="s">
        <v>13</v>
      </c>
      <c r="AA922" s="31" t="s">
        <v>2654</v>
      </c>
      <c r="AB922" s="31" t="s">
        <v>2655</v>
      </c>
      <c r="AC922" s="31" t="s">
        <v>15</v>
      </c>
      <c r="AD922" s="31" t="s">
        <v>14</v>
      </c>
      <c r="AE922" s="31" t="s">
        <v>2328</v>
      </c>
    </row>
    <row r="923" spans="1:31">
      <c r="A923" s="40" t="s">
        <v>2490</v>
      </c>
      <c r="B923" s="13" t="s">
        <v>2589</v>
      </c>
      <c r="C923" s="13" t="s">
        <v>2656</v>
      </c>
      <c r="D923" s="77"/>
      <c r="E923" s="54"/>
      <c r="F923" s="54"/>
      <c r="G923" s="54"/>
      <c r="H923" s="55"/>
      <c r="J923" s="31" t="str">
        <f t="shared" si="31"/>
        <v>PspsEventLog.OtherRiskReason</v>
      </c>
      <c r="K923" s="31" t="b">
        <f t="shared" si="32"/>
        <v>1</v>
      </c>
      <c r="L923" s="101" t="str">
        <f>_xlfn.XLOOKUP(J923,'Field Complete (Q1 2026)'!H:H,'Field Complete (Q1 2026)'!F:F,"")</f>
        <v/>
      </c>
      <c r="M923" s="31" t="s">
        <v>2589</v>
      </c>
      <c r="N923" s="31">
        <v>16</v>
      </c>
      <c r="O923" s="31" t="s">
        <v>2656</v>
      </c>
      <c r="P923" s="31" t="s">
        <v>2657</v>
      </c>
      <c r="Q923" s="31" t="s">
        <v>1023</v>
      </c>
      <c r="R923" s="31"/>
      <c r="S923" s="31" t="s">
        <v>2658</v>
      </c>
      <c r="T923" s="31" t="s">
        <v>13</v>
      </c>
      <c r="U923" s="31" t="s">
        <v>14</v>
      </c>
      <c r="V923" s="31" t="s">
        <v>14</v>
      </c>
      <c r="W923" s="31" t="s">
        <v>14</v>
      </c>
      <c r="X923" s="31" t="s">
        <v>2382</v>
      </c>
      <c r="Y923" s="31" t="s">
        <v>95</v>
      </c>
      <c r="Z923" s="31" t="s">
        <v>13</v>
      </c>
      <c r="AA923" s="31"/>
      <c r="AB923" s="31" t="s">
        <v>2659</v>
      </c>
      <c r="AC923" s="31" t="s">
        <v>15</v>
      </c>
      <c r="AD923" s="31" t="s">
        <v>14</v>
      </c>
      <c r="AE923" s="31" t="s">
        <v>2328</v>
      </c>
    </row>
    <row r="924" spans="1:31">
      <c r="A924" s="56" t="s">
        <v>2490</v>
      </c>
      <c r="B924" s="23" t="s">
        <v>2660</v>
      </c>
      <c r="C924" s="23" t="s">
        <v>2661</v>
      </c>
      <c r="D924" s="75"/>
      <c r="E924" s="52"/>
      <c r="F924" s="52"/>
      <c r="G924" s="52"/>
      <c r="H924" s="53"/>
      <c r="J924" s="31" t="str">
        <f t="shared" si="31"/>
        <v>Psps Event Other Asset Damage Detail.PspsOadID</v>
      </c>
      <c r="K924" s="31" t="b">
        <f t="shared" si="32"/>
        <v>0</v>
      </c>
      <c r="L924" s="101" t="str">
        <f>_xlfn.XLOOKUP(J924,'Field Complete (Q1 2026)'!H:H,'Field Complete (Q1 2026)'!F:F,"")</f>
        <v/>
      </c>
      <c r="M924" s="31" t="s">
        <v>2662</v>
      </c>
      <c r="N924" s="31">
        <v>1</v>
      </c>
      <c r="O924" s="31" t="s">
        <v>2661</v>
      </c>
      <c r="P924" s="31" t="s">
        <v>2663</v>
      </c>
      <c r="Q924" s="31" t="s">
        <v>83</v>
      </c>
      <c r="R924" s="31"/>
      <c r="S924" s="31" t="s">
        <v>2664</v>
      </c>
      <c r="T924" s="31" t="s">
        <v>13</v>
      </c>
      <c r="U924" s="31" t="s">
        <v>14</v>
      </c>
      <c r="V924" s="31" t="s">
        <v>14</v>
      </c>
      <c r="W924" s="31" t="s">
        <v>14</v>
      </c>
      <c r="X924" s="31" t="s">
        <v>588</v>
      </c>
      <c r="Y924" s="31" t="s">
        <v>95</v>
      </c>
      <c r="Z924" s="31" t="s">
        <v>13</v>
      </c>
      <c r="AA924" s="31"/>
      <c r="AB924" s="31" t="s">
        <v>2665</v>
      </c>
    </row>
    <row r="925" spans="1:31">
      <c r="A925" s="57" t="s">
        <v>2490</v>
      </c>
      <c r="B925" s="33" t="s">
        <v>2660</v>
      </c>
      <c r="C925" s="33" t="s">
        <v>2350</v>
      </c>
      <c r="D925" s="76"/>
      <c r="H925" s="48"/>
      <c r="J925" s="31" t="str">
        <f t="shared" si="31"/>
        <v>Psps Event Other Asset Damage Detail.DamageEventID</v>
      </c>
      <c r="K925" s="31" t="b">
        <f t="shared" si="32"/>
        <v>0</v>
      </c>
      <c r="L925" s="101" t="str">
        <f>_xlfn.XLOOKUP(J925,'Field Complete (Q1 2026)'!H:H,'Field Complete (Q1 2026)'!F:F,"")</f>
        <v/>
      </c>
      <c r="M925" s="31" t="s">
        <v>2662</v>
      </c>
      <c r="N925" s="31">
        <v>2</v>
      </c>
      <c r="O925" s="31" t="s">
        <v>2350</v>
      </c>
      <c r="P925" s="31" t="s">
        <v>2351</v>
      </c>
      <c r="Q925" s="31" t="s">
        <v>83</v>
      </c>
      <c r="R925" s="31"/>
      <c r="S925" s="31" t="s">
        <v>2496</v>
      </c>
      <c r="T925" s="31" t="s">
        <v>13</v>
      </c>
      <c r="U925" s="31" t="s">
        <v>14</v>
      </c>
      <c r="V925" s="31" t="s">
        <v>14</v>
      </c>
      <c r="W925" s="31" t="s">
        <v>14</v>
      </c>
      <c r="X925" s="31" t="s">
        <v>588</v>
      </c>
      <c r="Y925" s="31" t="s">
        <v>95</v>
      </c>
      <c r="Z925" s="31" t="s">
        <v>13</v>
      </c>
      <c r="AA925" s="31"/>
      <c r="AB925" s="31" t="s">
        <v>2666</v>
      </c>
    </row>
    <row r="926" spans="1:31">
      <c r="A926" s="57" t="s">
        <v>2490</v>
      </c>
      <c r="B926" s="33" t="s">
        <v>2660</v>
      </c>
      <c r="C926" s="33" t="s">
        <v>98</v>
      </c>
      <c r="D926" s="76"/>
      <c r="H926" s="48"/>
      <c r="J926" s="31" t="str">
        <f t="shared" si="31"/>
        <v>Psps Event Other Asset Damage Detail.UtilityID</v>
      </c>
      <c r="K926" s="31" t="b">
        <f t="shared" si="32"/>
        <v>0</v>
      </c>
      <c r="L926" s="101" t="str">
        <f>_xlfn.XLOOKUP(J926,'Field Complete (Q1 2026)'!H:H,'Field Complete (Q1 2026)'!F:F,"")</f>
        <v/>
      </c>
      <c r="M926" s="31" t="s">
        <v>2662</v>
      </c>
      <c r="N926" s="31">
        <v>3</v>
      </c>
      <c r="O926" s="31" t="s">
        <v>98</v>
      </c>
      <c r="P926" s="31" t="s">
        <v>99</v>
      </c>
      <c r="Q926" s="31" t="s">
        <v>100</v>
      </c>
      <c r="R926" s="31" t="s">
        <v>101</v>
      </c>
      <c r="S926" s="31" t="s">
        <v>102</v>
      </c>
      <c r="T926" s="31" t="s">
        <v>13</v>
      </c>
      <c r="U926" s="31" t="s">
        <v>14</v>
      </c>
      <c r="V926" s="31" t="s">
        <v>14</v>
      </c>
      <c r="W926" s="31" t="s">
        <v>14</v>
      </c>
      <c r="X926" s="31" t="s">
        <v>15</v>
      </c>
      <c r="Y926" s="31" t="s">
        <v>95</v>
      </c>
      <c r="Z926" s="31" t="s">
        <v>13</v>
      </c>
      <c r="AA926" s="31"/>
      <c r="AB926" s="31" t="s">
        <v>2667</v>
      </c>
    </row>
    <row r="927" spans="1:31">
      <c r="A927" s="57" t="s">
        <v>2490</v>
      </c>
      <c r="B927" s="33" t="s">
        <v>2660</v>
      </c>
      <c r="C927" s="33" t="s">
        <v>2668</v>
      </c>
      <c r="D927" s="76"/>
      <c r="H927" s="48"/>
      <c r="J927" s="31" t="str">
        <f t="shared" si="31"/>
        <v>Psps Event Other Asset Damage Detail.Asset</v>
      </c>
      <c r="K927" s="31" t="b">
        <f t="shared" si="32"/>
        <v>0</v>
      </c>
      <c r="L927" s="101" t="str">
        <f>_xlfn.XLOOKUP(J927,'Field Complete (Q1 2026)'!H:H,'Field Complete (Q1 2026)'!F:F,"")</f>
        <v/>
      </c>
      <c r="M927" s="31" t="s">
        <v>2662</v>
      </c>
      <c r="N927" s="31">
        <v>4</v>
      </c>
      <c r="O927" s="31" t="s">
        <v>2668</v>
      </c>
      <c r="P927" s="31" t="s">
        <v>2668</v>
      </c>
      <c r="Q927" s="31" t="s">
        <v>116</v>
      </c>
      <c r="R927" s="31"/>
      <c r="S927" s="31" t="s">
        <v>2669</v>
      </c>
      <c r="T927" s="31" t="s">
        <v>13</v>
      </c>
      <c r="U927" s="31" t="s">
        <v>14</v>
      </c>
      <c r="V927" s="31" t="s">
        <v>14</v>
      </c>
      <c r="W927" s="31" t="s">
        <v>14</v>
      </c>
      <c r="X927" s="31" t="s">
        <v>15</v>
      </c>
      <c r="Y927" s="31" t="s">
        <v>95</v>
      </c>
      <c r="Z927" s="31" t="s">
        <v>13</v>
      </c>
      <c r="AA927" s="31"/>
      <c r="AB927" s="31" t="s">
        <v>2670</v>
      </c>
    </row>
    <row r="928" spans="1:31">
      <c r="A928" s="57" t="s">
        <v>2490</v>
      </c>
      <c r="B928" s="33" t="s">
        <v>2660</v>
      </c>
      <c r="C928" s="33" t="s">
        <v>373</v>
      </c>
      <c r="D928" s="76"/>
      <c r="H928" s="48"/>
      <c r="J928" s="31" t="str">
        <f t="shared" si="31"/>
        <v>Psps Event Other Asset Damage Detail.AssetID</v>
      </c>
      <c r="K928" s="31" t="b">
        <f t="shared" si="32"/>
        <v>0</v>
      </c>
      <c r="L928" s="101" t="str">
        <f>_xlfn.XLOOKUP(J928,'Field Complete (Q1 2026)'!H:H,'Field Complete (Q1 2026)'!F:F,"")</f>
        <v/>
      </c>
      <c r="M928" s="31" t="s">
        <v>2662</v>
      </c>
      <c r="N928" s="31">
        <v>5</v>
      </c>
      <c r="O928" s="31" t="s">
        <v>373</v>
      </c>
      <c r="P928" s="31" t="s">
        <v>374</v>
      </c>
      <c r="Q928" s="31" t="s">
        <v>83</v>
      </c>
      <c r="R928" s="31"/>
      <c r="S928" s="31" t="s">
        <v>2671</v>
      </c>
      <c r="T928" s="31" t="s">
        <v>13</v>
      </c>
      <c r="U928" s="31" t="s">
        <v>14</v>
      </c>
      <c r="V928" s="31" t="s">
        <v>14</v>
      </c>
      <c r="W928" s="31" t="s">
        <v>14</v>
      </c>
      <c r="X928" s="31" t="s">
        <v>588</v>
      </c>
      <c r="Y928" s="31" t="s">
        <v>95</v>
      </c>
      <c r="Z928" s="31" t="s">
        <v>13</v>
      </c>
      <c r="AA928" s="31"/>
      <c r="AB928" s="31" t="s">
        <v>2672</v>
      </c>
    </row>
    <row r="929" spans="1:28">
      <c r="A929" s="57" t="s">
        <v>2490</v>
      </c>
      <c r="B929" s="33" t="s">
        <v>2660</v>
      </c>
      <c r="C929" s="33" t="s">
        <v>386</v>
      </c>
      <c r="D929" s="76"/>
      <c r="H929" s="48"/>
      <c r="J929" s="31" t="str">
        <f t="shared" si="31"/>
        <v>Psps Event Other Asset Damage Detail.AssetFeature</v>
      </c>
      <c r="K929" s="31" t="b">
        <f t="shared" si="32"/>
        <v>0</v>
      </c>
      <c r="L929" s="101" t="str">
        <f>_xlfn.XLOOKUP(J929,'Field Complete (Q1 2026)'!H:H,'Field Complete (Q1 2026)'!F:F,"")</f>
        <v/>
      </c>
      <c r="M929" s="31" t="s">
        <v>2662</v>
      </c>
      <c r="N929" s="31">
        <v>6</v>
      </c>
      <c r="O929" s="31" t="s">
        <v>386</v>
      </c>
      <c r="P929" s="31" t="s">
        <v>387</v>
      </c>
      <c r="Q929" s="31" t="s">
        <v>130</v>
      </c>
      <c r="R929" s="31"/>
      <c r="S929" s="31" t="s">
        <v>2673</v>
      </c>
      <c r="T929" s="31" t="s">
        <v>13</v>
      </c>
      <c r="U929" s="31" t="s">
        <v>14</v>
      </c>
      <c r="V929" s="31" t="s">
        <v>14</v>
      </c>
      <c r="W929" s="31" t="s">
        <v>14</v>
      </c>
      <c r="X929" s="31" t="s">
        <v>588</v>
      </c>
      <c r="Y929" s="31" t="s">
        <v>95</v>
      </c>
      <c r="Z929" s="31" t="s">
        <v>13</v>
      </c>
      <c r="AA929" s="31"/>
      <c r="AB929" s="31" t="s">
        <v>2674</v>
      </c>
    </row>
    <row r="930" spans="1:28">
      <c r="A930" s="57" t="s">
        <v>2490</v>
      </c>
      <c r="B930" s="33" t="s">
        <v>2660</v>
      </c>
      <c r="C930" s="33" t="s">
        <v>306</v>
      </c>
      <c r="D930" s="76"/>
      <c r="H930" s="48"/>
      <c r="J930" s="31" t="str">
        <f t="shared" si="31"/>
        <v>Psps Event Other Asset Damage Detail.LineClass</v>
      </c>
      <c r="K930" s="31" t="b">
        <f t="shared" si="32"/>
        <v>0</v>
      </c>
      <c r="L930" s="101" t="str">
        <f>_xlfn.XLOOKUP(J930,'Field Complete (Q1 2026)'!H:H,'Field Complete (Q1 2026)'!F:F,"")</f>
        <v/>
      </c>
      <c r="M930" s="31" t="s">
        <v>2662</v>
      </c>
      <c r="N930" s="31">
        <v>7</v>
      </c>
      <c r="O930" s="31" t="s">
        <v>306</v>
      </c>
      <c r="P930" s="31" t="s">
        <v>307</v>
      </c>
      <c r="Q930" s="31" t="s">
        <v>116</v>
      </c>
      <c r="R930" s="31" t="s">
        <v>431</v>
      </c>
      <c r="S930" s="31" t="s">
        <v>2675</v>
      </c>
      <c r="T930" s="31" t="s">
        <v>13</v>
      </c>
      <c r="U930" s="31" t="s">
        <v>14</v>
      </c>
      <c r="V930" s="31" t="s">
        <v>14</v>
      </c>
      <c r="W930" s="31" t="s">
        <v>14</v>
      </c>
      <c r="X930" s="31" t="s">
        <v>15</v>
      </c>
      <c r="Y930" s="31" t="s">
        <v>95</v>
      </c>
      <c r="Z930" s="31" t="s">
        <v>13</v>
      </c>
      <c r="AA930" s="31"/>
      <c r="AB930" s="31" t="s">
        <v>2676</v>
      </c>
    </row>
    <row r="931" spans="1:28">
      <c r="A931" s="57" t="s">
        <v>2490</v>
      </c>
      <c r="B931" s="33" t="s">
        <v>2660</v>
      </c>
      <c r="C931" s="33" t="s">
        <v>81</v>
      </c>
      <c r="D931" s="76"/>
      <c r="H931" s="48"/>
      <c r="J931" s="31" t="str">
        <f t="shared" si="31"/>
        <v>Psps Event Other Asset Damage Detail.SegmentID</v>
      </c>
      <c r="K931" s="31" t="b">
        <f t="shared" si="32"/>
        <v>0</v>
      </c>
      <c r="L931" s="101" t="str">
        <f>_xlfn.XLOOKUP(J931,'Field Complete (Q1 2026)'!H:H,'Field Complete (Q1 2026)'!F:F,"")</f>
        <v/>
      </c>
      <c r="M931" s="31" t="s">
        <v>2662</v>
      </c>
      <c r="N931" s="31">
        <v>8</v>
      </c>
      <c r="O931" s="31" t="s">
        <v>81</v>
      </c>
      <c r="P931" s="31" t="s">
        <v>82</v>
      </c>
      <c r="Q931" s="31" t="s">
        <v>83</v>
      </c>
      <c r="R931" s="31"/>
      <c r="S931" s="31" t="s">
        <v>2677</v>
      </c>
      <c r="T931" s="31" t="s">
        <v>15</v>
      </c>
      <c r="U931" s="31" t="s">
        <v>85</v>
      </c>
      <c r="V931" s="31" t="s">
        <v>14</v>
      </c>
      <c r="W931" s="31" t="s">
        <v>14</v>
      </c>
      <c r="X931" s="31" t="s">
        <v>588</v>
      </c>
      <c r="Y931" s="31" t="s">
        <v>291</v>
      </c>
      <c r="Z931" s="31" t="s">
        <v>13</v>
      </c>
      <c r="AA931" s="31"/>
      <c r="AB931" s="31" t="s">
        <v>2678</v>
      </c>
    </row>
    <row r="932" spans="1:28">
      <c r="A932" s="57" t="s">
        <v>2490</v>
      </c>
      <c r="B932" s="33" t="s">
        <v>2660</v>
      </c>
      <c r="C932" s="33" t="s">
        <v>89</v>
      </c>
      <c r="D932" s="76"/>
      <c r="H932" s="48"/>
      <c r="J932" s="31" t="str">
        <f t="shared" si="31"/>
        <v>Psps Event Other Asset Damage Detail.CircuitID</v>
      </c>
      <c r="K932" s="31" t="b">
        <f t="shared" si="32"/>
        <v>0</v>
      </c>
      <c r="L932" s="101" t="str">
        <f>_xlfn.XLOOKUP(J932,'Field Complete (Q1 2026)'!H:H,'Field Complete (Q1 2026)'!F:F,"")</f>
        <v/>
      </c>
      <c r="M932" s="31" t="s">
        <v>2662</v>
      </c>
      <c r="N932" s="31">
        <v>9</v>
      </c>
      <c r="O932" s="31" t="s">
        <v>89</v>
      </c>
      <c r="P932" s="31" t="s">
        <v>90</v>
      </c>
      <c r="Q932" s="31" t="s">
        <v>83</v>
      </c>
      <c r="R932" s="31"/>
      <c r="S932" s="31" t="s">
        <v>2679</v>
      </c>
      <c r="T932" s="31" t="s">
        <v>13</v>
      </c>
      <c r="U932" s="31" t="s">
        <v>14</v>
      </c>
      <c r="V932" s="31" t="s">
        <v>14</v>
      </c>
      <c r="W932" s="31" t="s">
        <v>14</v>
      </c>
      <c r="X932" s="31" t="s">
        <v>588</v>
      </c>
      <c r="Y932" s="31" t="s">
        <v>95</v>
      </c>
      <c r="Z932" s="31" t="s">
        <v>13</v>
      </c>
      <c r="AA932" s="31"/>
      <c r="AB932" s="31" t="s">
        <v>2680</v>
      </c>
    </row>
    <row r="933" spans="1:28">
      <c r="A933" s="57" t="s">
        <v>2490</v>
      </c>
      <c r="B933" s="33" t="s">
        <v>2660</v>
      </c>
      <c r="C933" s="33" t="s">
        <v>2536</v>
      </c>
      <c r="D933" s="76"/>
      <c r="H933" s="48"/>
      <c r="J933" s="31" t="str">
        <f t="shared" si="31"/>
        <v>Psps Event Other Asset Damage Detail.Cause</v>
      </c>
      <c r="K933" s="31" t="b">
        <f t="shared" si="32"/>
        <v>0</v>
      </c>
      <c r="L933" s="101" t="str">
        <f>_xlfn.XLOOKUP(J933,'Field Complete (Q1 2026)'!H:H,'Field Complete (Q1 2026)'!F:F,"")</f>
        <v/>
      </c>
      <c r="M933" s="31" t="s">
        <v>2662</v>
      </c>
      <c r="N933" s="31">
        <v>10</v>
      </c>
      <c r="O933" s="31" t="s">
        <v>2536</v>
      </c>
      <c r="P933" s="31" t="s">
        <v>2536</v>
      </c>
      <c r="Q933" s="31" t="s">
        <v>116</v>
      </c>
      <c r="R933" s="31" t="s">
        <v>2681</v>
      </c>
      <c r="S933" s="31" t="s">
        <v>2682</v>
      </c>
      <c r="T933" s="31" t="s">
        <v>13</v>
      </c>
      <c r="U933" s="31" t="s">
        <v>14</v>
      </c>
      <c r="V933" s="31" t="s">
        <v>14</v>
      </c>
      <c r="W933" s="31" t="s">
        <v>14</v>
      </c>
      <c r="X933" s="31" t="s">
        <v>1085</v>
      </c>
      <c r="Y933" s="31" t="s">
        <v>95</v>
      </c>
      <c r="Z933" s="31" t="s">
        <v>13</v>
      </c>
      <c r="AA933" s="31"/>
      <c r="AB933" s="31" t="s">
        <v>2683</v>
      </c>
    </row>
    <row r="934" spans="1:28">
      <c r="A934" s="57" t="s">
        <v>2490</v>
      </c>
      <c r="B934" s="33" t="s">
        <v>2660</v>
      </c>
      <c r="C934" s="33" t="s">
        <v>2540</v>
      </c>
      <c r="D934" s="76"/>
      <c r="H934" s="48"/>
      <c r="J934" s="31" t="str">
        <f t="shared" si="31"/>
        <v>Psps Event Other Asset Damage Detail.CauseComment</v>
      </c>
      <c r="K934" s="31" t="b">
        <f t="shared" si="32"/>
        <v>0</v>
      </c>
      <c r="L934" s="101" t="str">
        <f>_xlfn.XLOOKUP(J934,'Field Complete (Q1 2026)'!H:H,'Field Complete (Q1 2026)'!F:F,"")</f>
        <v/>
      </c>
      <c r="M934" s="31" t="s">
        <v>2662</v>
      </c>
      <c r="N934" s="31">
        <v>11</v>
      </c>
      <c r="O934" s="31" t="s">
        <v>2540</v>
      </c>
      <c r="P934" s="31" t="s">
        <v>2541</v>
      </c>
      <c r="Q934" s="31" t="s">
        <v>116</v>
      </c>
      <c r="R934" s="31"/>
      <c r="S934" s="31" t="s">
        <v>2684</v>
      </c>
      <c r="T934" s="31" t="s">
        <v>13</v>
      </c>
      <c r="U934" s="31" t="s">
        <v>14</v>
      </c>
      <c r="V934" s="31" t="s">
        <v>14</v>
      </c>
      <c r="W934" s="31" t="s">
        <v>14</v>
      </c>
      <c r="X934" s="31" t="s">
        <v>1085</v>
      </c>
      <c r="Y934" s="31" t="s">
        <v>95</v>
      </c>
      <c r="Z934" s="31" t="s">
        <v>13</v>
      </c>
      <c r="AA934" s="31"/>
      <c r="AB934" s="31" t="s">
        <v>2685</v>
      </c>
    </row>
    <row r="935" spans="1:28">
      <c r="A935" s="57" t="s">
        <v>2490</v>
      </c>
      <c r="B935" s="33" t="s">
        <v>2660</v>
      </c>
      <c r="C935" s="33" t="s">
        <v>2544</v>
      </c>
      <c r="D935" s="76"/>
      <c r="H935" s="48"/>
      <c r="J935" s="31" t="str">
        <f t="shared" si="31"/>
        <v>Psps Event Other Asset Damage Detail.ObjectContact</v>
      </c>
      <c r="K935" s="31" t="b">
        <f t="shared" si="32"/>
        <v>0</v>
      </c>
      <c r="L935" s="101" t="str">
        <f>_xlfn.XLOOKUP(J935,'Field Complete (Q1 2026)'!H:H,'Field Complete (Q1 2026)'!F:F,"")</f>
        <v/>
      </c>
      <c r="M935" s="31" t="s">
        <v>2662</v>
      </c>
      <c r="N935" s="31">
        <v>12</v>
      </c>
      <c r="O935" s="31" t="s">
        <v>2544</v>
      </c>
      <c r="P935" s="31" t="s">
        <v>2545</v>
      </c>
      <c r="Q935" s="31" t="s">
        <v>116</v>
      </c>
      <c r="R935" s="31" t="s">
        <v>2546</v>
      </c>
      <c r="S935" s="31" t="s">
        <v>2686</v>
      </c>
      <c r="T935" s="31" t="s">
        <v>13</v>
      </c>
      <c r="U935" s="31" t="s">
        <v>14</v>
      </c>
      <c r="V935" s="31" t="s">
        <v>14</v>
      </c>
      <c r="W935" s="31" t="s">
        <v>14</v>
      </c>
      <c r="X935" s="31" t="s">
        <v>1085</v>
      </c>
      <c r="Y935" s="31" t="s">
        <v>95</v>
      </c>
      <c r="Z935" s="31" t="s">
        <v>13</v>
      </c>
      <c r="AA935" s="31"/>
      <c r="AB935" s="31" t="s">
        <v>2687</v>
      </c>
    </row>
    <row r="936" spans="1:28">
      <c r="A936" s="57" t="s">
        <v>2490</v>
      </c>
      <c r="B936" s="33" t="s">
        <v>2660</v>
      </c>
      <c r="C936" s="33" t="s">
        <v>2549</v>
      </c>
      <c r="D936" s="76"/>
      <c r="H936" s="48"/>
      <c r="J936" s="31" t="str">
        <f t="shared" si="31"/>
        <v>Psps Event Other Asset Damage Detail.ObjectContactComment</v>
      </c>
      <c r="K936" s="31" t="b">
        <f t="shared" si="32"/>
        <v>0</v>
      </c>
      <c r="L936" s="101" t="str">
        <f>_xlfn.XLOOKUP(J936,'Field Complete (Q1 2026)'!H:H,'Field Complete (Q1 2026)'!F:F,"")</f>
        <v/>
      </c>
      <c r="M936" s="31" t="s">
        <v>2662</v>
      </c>
      <c r="N936" s="31">
        <v>13</v>
      </c>
      <c r="O936" s="31" t="s">
        <v>2549</v>
      </c>
      <c r="P936" s="31" t="s">
        <v>2550</v>
      </c>
      <c r="Q936" s="31" t="s">
        <v>116</v>
      </c>
      <c r="R936" s="31"/>
      <c r="S936" s="31" t="s">
        <v>2688</v>
      </c>
      <c r="T936" s="31" t="s">
        <v>13</v>
      </c>
      <c r="U936" s="31" t="s">
        <v>14</v>
      </c>
      <c r="V936" s="31" t="s">
        <v>14</v>
      </c>
      <c r="W936" s="31" t="s">
        <v>14</v>
      </c>
      <c r="X936" s="31" t="s">
        <v>1085</v>
      </c>
      <c r="Y936" s="31" t="s">
        <v>95</v>
      </c>
      <c r="Z936" s="31" t="s">
        <v>13</v>
      </c>
      <c r="AA936" s="31"/>
      <c r="AB936" s="31" t="s">
        <v>2689</v>
      </c>
    </row>
    <row r="937" spans="1:28">
      <c r="A937" s="57" t="s">
        <v>2490</v>
      </c>
      <c r="B937" s="33" t="s">
        <v>2660</v>
      </c>
      <c r="C937" s="33" t="s">
        <v>465</v>
      </c>
      <c r="D937" s="76"/>
      <c r="H937" s="48"/>
      <c r="J937" s="31" t="str">
        <f t="shared" si="31"/>
        <v>Psps Event Other Asset Damage Detail.AssociatedNominalVoltagekV</v>
      </c>
      <c r="K937" s="31" t="b">
        <f t="shared" si="32"/>
        <v>0</v>
      </c>
      <c r="L937" s="101" t="str">
        <f>_xlfn.XLOOKUP(J937,'Field Complete (Q1 2026)'!H:H,'Field Complete (Q1 2026)'!F:F,"")</f>
        <v/>
      </c>
      <c r="M937" s="31" t="s">
        <v>2662</v>
      </c>
      <c r="N937" s="31">
        <v>14</v>
      </c>
      <c r="O937" s="31" t="s">
        <v>465</v>
      </c>
      <c r="P937" s="31" t="s">
        <v>466</v>
      </c>
      <c r="Q937" s="31" t="s">
        <v>100</v>
      </c>
      <c r="R937" s="31"/>
      <c r="S937" s="31" t="s">
        <v>467</v>
      </c>
      <c r="T937" s="31" t="s">
        <v>13</v>
      </c>
      <c r="U937" s="31" t="s">
        <v>14</v>
      </c>
      <c r="V937" s="31" t="s">
        <v>14</v>
      </c>
      <c r="W937" s="31" t="s">
        <v>14</v>
      </c>
      <c r="X937" s="31" t="s">
        <v>15</v>
      </c>
      <c r="Y937" s="31" t="s">
        <v>95</v>
      </c>
      <c r="Z937" s="31" t="s">
        <v>13</v>
      </c>
      <c r="AA937" s="31"/>
      <c r="AB937" s="31" t="s">
        <v>2690</v>
      </c>
    </row>
    <row r="938" spans="1:28">
      <c r="A938" s="57" t="s">
        <v>2490</v>
      </c>
      <c r="B938" s="33" t="s">
        <v>2660</v>
      </c>
      <c r="C938" s="33" t="s">
        <v>471</v>
      </c>
      <c r="D938" s="76"/>
      <c r="H938" s="48"/>
      <c r="J938" s="31" t="str">
        <f t="shared" si="31"/>
        <v>Psps Event Other Asset Damage Detail.AssociatedOperatingVoltagekV</v>
      </c>
      <c r="K938" s="31" t="b">
        <f t="shared" si="32"/>
        <v>0</v>
      </c>
      <c r="L938" s="101" t="str">
        <f>_xlfn.XLOOKUP(J938,'Field Complete (Q1 2026)'!H:H,'Field Complete (Q1 2026)'!F:F,"")</f>
        <v/>
      </c>
      <c r="M938" s="31" t="s">
        <v>2662</v>
      </c>
      <c r="N938" s="31">
        <v>15</v>
      </c>
      <c r="O938" s="31" t="s">
        <v>471</v>
      </c>
      <c r="P938" s="31" t="s">
        <v>472</v>
      </c>
      <c r="Q938" s="31" t="s">
        <v>100</v>
      </c>
      <c r="R938" s="31"/>
      <c r="S938" s="31" t="s">
        <v>473</v>
      </c>
      <c r="T938" s="31" t="s">
        <v>13</v>
      </c>
      <c r="U938" s="31" t="s">
        <v>14</v>
      </c>
      <c r="V938" s="31" t="s">
        <v>14</v>
      </c>
      <c r="W938" s="31" t="s">
        <v>14</v>
      </c>
      <c r="X938" s="31" t="s">
        <v>15</v>
      </c>
      <c r="Y938" s="31" t="s">
        <v>95</v>
      </c>
      <c r="Z938" s="31" t="s">
        <v>13</v>
      </c>
      <c r="AA938" s="31"/>
      <c r="AB938" s="31" t="s">
        <v>2691</v>
      </c>
    </row>
    <row r="939" spans="1:28">
      <c r="A939" s="57" t="s">
        <v>2490</v>
      </c>
      <c r="B939" s="33" t="s">
        <v>2660</v>
      </c>
      <c r="C939" s="33" t="s">
        <v>2692</v>
      </c>
      <c r="D939" s="76"/>
      <c r="H939" s="48"/>
      <c r="J939" s="31" t="str">
        <f t="shared" si="31"/>
        <v>Psps Event Other Asset Damage Detail.ManufacturerModelID</v>
      </c>
      <c r="K939" s="31" t="b">
        <f t="shared" si="32"/>
        <v>0</v>
      </c>
      <c r="L939" s="101" t="str">
        <f>_xlfn.XLOOKUP(J939,'Field Complete (Q1 2026)'!H:H,'Field Complete (Q1 2026)'!F:F,"")</f>
        <v/>
      </c>
      <c r="M939" s="31" t="s">
        <v>2662</v>
      </c>
      <c r="N939" s="31">
        <v>16</v>
      </c>
      <c r="O939" s="31" t="s">
        <v>2692</v>
      </c>
      <c r="P939" s="31" t="s">
        <v>2693</v>
      </c>
      <c r="Q939" s="31" t="s">
        <v>83</v>
      </c>
      <c r="R939" s="31"/>
      <c r="S939" s="31" t="s">
        <v>2694</v>
      </c>
      <c r="T939" s="31" t="s">
        <v>13</v>
      </c>
      <c r="U939" s="31" t="s">
        <v>14</v>
      </c>
      <c r="V939" s="31" t="s">
        <v>14</v>
      </c>
      <c r="W939" s="31" t="s">
        <v>14</v>
      </c>
      <c r="X939" s="31" t="s">
        <v>15</v>
      </c>
      <c r="Y939" s="31" t="s">
        <v>219</v>
      </c>
      <c r="Z939" s="31" t="s">
        <v>13</v>
      </c>
      <c r="AA939" s="31" t="s">
        <v>2695</v>
      </c>
      <c r="AB939" s="31" t="s">
        <v>2696</v>
      </c>
    </row>
    <row r="940" spans="1:28">
      <c r="A940" s="57" t="s">
        <v>2490</v>
      </c>
      <c r="B940" s="33" t="s">
        <v>2660</v>
      </c>
      <c r="C940" s="33" t="s">
        <v>556</v>
      </c>
      <c r="D940" s="76"/>
      <c r="H940" s="48"/>
      <c r="J940" s="31" t="str">
        <f t="shared" si="31"/>
        <v>Psps Event Other Asset Damage Detail.ExemptionStatus</v>
      </c>
      <c r="K940" s="31" t="b">
        <f t="shared" si="32"/>
        <v>0</v>
      </c>
      <c r="L940" s="101" t="str">
        <f>_xlfn.XLOOKUP(J940,'Field Complete (Q1 2026)'!H:H,'Field Complete (Q1 2026)'!F:F,"")</f>
        <v/>
      </c>
      <c r="M940" s="31" t="s">
        <v>2662</v>
      </c>
      <c r="N940" s="31">
        <v>17</v>
      </c>
      <c r="O940" s="31" t="s">
        <v>556</v>
      </c>
      <c r="P940" s="31" t="s">
        <v>557</v>
      </c>
      <c r="Q940" s="31" t="s">
        <v>558</v>
      </c>
      <c r="R940" s="31" t="s">
        <v>559</v>
      </c>
      <c r="S940" s="31" t="s">
        <v>636</v>
      </c>
      <c r="T940" s="31" t="s">
        <v>13</v>
      </c>
      <c r="U940" s="31" t="s">
        <v>14</v>
      </c>
      <c r="V940" s="31" t="s">
        <v>14</v>
      </c>
      <c r="W940" s="31" t="s">
        <v>14</v>
      </c>
      <c r="X940" s="31" t="s">
        <v>15</v>
      </c>
      <c r="Y940" s="31" t="s">
        <v>95</v>
      </c>
      <c r="Z940" s="31" t="s">
        <v>13</v>
      </c>
      <c r="AA940" s="31" t="s">
        <v>2514</v>
      </c>
      <c r="AB940" s="31" t="s">
        <v>2697</v>
      </c>
    </row>
    <row r="941" spans="1:28">
      <c r="A941" s="57" t="s">
        <v>2490</v>
      </c>
      <c r="B941" s="33" t="s">
        <v>2660</v>
      </c>
      <c r="C941" s="33" t="s">
        <v>2553</v>
      </c>
      <c r="D941" s="76"/>
      <c r="H941" s="48"/>
      <c r="J941" s="31" t="str">
        <f t="shared" si="31"/>
        <v>Psps Event Other Asset Damage Detail.LikelyArcing</v>
      </c>
      <c r="K941" s="31" t="b">
        <f t="shared" si="32"/>
        <v>0</v>
      </c>
      <c r="L941" s="101" t="str">
        <f>_xlfn.XLOOKUP(J941,'Field Complete (Q1 2026)'!H:H,'Field Complete (Q1 2026)'!F:F,"")</f>
        <v/>
      </c>
      <c r="M941" s="31" t="s">
        <v>2662</v>
      </c>
      <c r="N941" s="31">
        <v>18</v>
      </c>
      <c r="O941" s="31" t="s">
        <v>2553</v>
      </c>
      <c r="P941" s="31" t="s">
        <v>2554</v>
      </c>
      <c r="Q941" s="31" t="s">
        <v>558</v>
      </c>
      <c r="R941" s="31" t="s">
        <v>742</v>
      </c>
      <c r="S941" s="31" t="s">
        <v>2555</v>
      </c>
      <c r="T941" s="31" t="s">
        <v>13</v>
      </c>
      <c r="U941" s="31" t="s">
        <v>14</v>
      </c>
      <c r="V941" s="31" t="s">
        <v>14</v>
      </c>
      <c r="W941" s="31" t="s">
        <v>14</v>
      </c>
      <c r="X941" s="31" t="s">
        <v>15</v>
      </c>
      <c r="Y941" s="31" t="s">
        <v>95</v>
      </c>
      <c r="Z941" s="31" t="s">
        <v>13</v>
      </c>
      <c r="AA941" s="31"/>
      <c r="AB941" s="31" t="s">
        <v>2698</v>
      </c>
    </row>
    <row r="942" spans="1:28">
      <c r="A942" s="57" t="s">
        <v>2490</v>
      </c>
      <c r="B942" s="33" t="s">
        <v>2660</v>
      </c>
      <c r="C942" s="33" t="s">
        <v>2557</v>
      </c>
      <c r="D942" s="76"/>
      <c r="H942" s="48"/>
      <c r="J942" s="31" t="str">
        <f t="shared" si="31"/>
        <v>Psps Event Other Asset Damage Detail.VmInspectionDate</v>
      </c>
      <c r="K942" s="31" t="b">
        <f t="shared" si="32"/>
        <v>0</v>
      </c>
      <c r="L942" s="101" t="str">
        <f>_xlfn.XLOOKUP(J942,'Field Complete (Q1 2026)'!H:H,'Field Complete (Q1 2026)'!F:F,"")</f>
        <v/>
      </c>
      <c r="M942" s="31" t="s">
        <v>2662</v>
      </c>
      <c r="N942" s="31">
        <v>19</v>
      </c>
      <c r="O942" s="31" t="s">
        <v>2557</v>
      </c>
      <c r="P942" s="31" t="s">
        <v>2558</v>
      </c>
      <c r="Q942" s="31" t="s">
        <v>175</v>
      </c>
      <c r="R942" s="31"/>
      <c r="S942" s="31" t="s">
        <v>2559</v>
      </c>
      <c r="T942" s="31" t="s">
        <v>15</v>
      </c>
      <c r="U942" s="31" t="s">
        <v>2560</v>
      </c>
      <c r="V942" s="31" t="s">
        <v>14</v>
      </c>
      <c r="W942" s="31" t="s">
        <v>14</v>
      </c>
      <c r="X942" s="31" t="s">
        <v>15</v>
      </c>
      <c r="Y942" s="31" t="s">
        <v>291</v>
      </c>
      <c r="Z942" s="31" t="s">
        <v>13</v>
      </c>
      <c r="AA942" s="31"/>
      <c r="AB942" s="31" t="s">
        <v>2699</v>
      </c>
    </row>
    <row r="943" spans="1:28">
      <c r="A943" s="57" t="s">
        <v>2490</v>
      </c>
      <c r="B943" s="33" t="s">
        <v>2660</v>
      </c>
      <c r="C943" s="33" t="s">
        <v>1612</v>
      </c>
      <c r="D943" s="76"/>
      <c r="H943" s="48"/>
      <c r="J943" s="31" t="str">
        <f t="shared" si="31"/>
        <v>Psps Event Other Asset Damage Detail.VegetationGenus</v>
      </c>
      <c r="K943" s="31" t="b">
        <f t="shared" si="32"/>
        <v>0</v>
      </c>
      <c r="L943" s="101" t="str">
        <f>_xlfn.XLOOKUP(J943,'Field Complete (Q1 2026)'!H:H,'Field Complete (Q1 2026)'!F:F,"")</f>
        <v/>
      </c>
      <c r="M943" s="31" t="s">
        <v>2662</v>
      </c>
      <c r="N943" s="31">
        <v>20</v>
      </c>
      <c r="O943" s="31" t="s">
        <v>1612</v>
      </c>
      <c r="P943" s="31" t="s">
        <v>1613</v>
      </c>
      <c r="Q943" s="31" t="s">
        <v>116</v>
      </c>
      <c r="R943" s="31"/>
      <c r="S943" s="31" t="s">
        <v>2562</v>
      </c>
      <c r="T943" s="31" t="s">
        <v>15</v>
      </c>
      <c r="U943" s="31" t="s">
        <v>2560</v>
      </c>
      <c r="V943" s="31" t="s">
        <v>14</v>
      </c>
      <c r="W943" s="31" t="s">
        <v>14</v>
      </c>
      <c r="X943" s="31" t="s">
        <v>1085</v>
      </c>
      <c r="Y943" s="31" t="s">
        <v>291</v>
      </c>
      <c r="Z943" s="31" t="s">
        <v>13</v>
      </c>
      <c r="AA943" s="31"/>
      <c r="AB943" s="31" t="s">
        <v>2700</v>
      </c>
    </row>
    <row r="944" spans="1:28">
      <c r="A944" s="57" t="s">
        <v>2490</v>
      </c>
      <c r="B944" s="33" t="s">
        <v>2660</v>
      </c>
      <c r="C944" s="33" t="s">
        <v>1616</v>
      </c>
      <c r="D944" s="76"/>
      <c r="H944" s="48"/>
      <c r="J944" s="31" t="str">
        <f t="shared" si="31"/>
        <v>Psps Event Other Asset Damage Detail.VegetationSpecies</v>
      </c>
      <c r="K944" s="31" t="b">
        <f t="shared" si="32"/>
        <v>0</v>
      </c>
      <c r="L944" s="101" t="str">
        <f>_xlfn.XLOOKUP(J944,'Field Complete (Q1 2026)'!H:H,'Field Complete (Q1 2026)'!F:F,"")</f>
        <v/>
      </c>
      <c r="M944" s="31" t="s">
        <v>2662</v>
      </c>
      <c r="N944" s="31">
        <v>21</v>
      </c>
      <c r="O944" s="31" t="s">
        <v>1616</v>
      </c>
      <c r="P944" s="31" t="s">
        <v>1617</v>
      </c>
      <c r="Q944" s="31" t="s">
        <v>116</v>
      </c>
      <c r="R944" s="31"/>
      <c r="S944" s="31" t="s">
        <v>2701</v>
      </c>
      <c r="T944" s="31" t="s">
        <v>15</v>
      </c>
      <c r="U944" s="31" t="s">
        <v>2560</v>
      </c>
      <c r="V944" s="31" t="s">
        <v>14</v>
      </c>
      <c r="W944" s="31" t="s">
        <v>14</v>
      </c>
      <c r="X944" s="31" t="s">
        <v>1085</v>
      </c>
      <c r="Y944" s="31" t="s">
        <v>291</v>
      </c>
      <c r="Z944" s="31" t="s">
        <v>13</v>
      </c>
      <c r="AA944" s="31"/>
      <c r="AB944" s="31" t="s">
        <v>2702</v>
      </c>
    </row>
    <row r="945" spans="1:28">
      <c r="A945" s="57" t="s">
        <v>2490</v>
      </c>
      <c r="B945" s="33" t="s">
        <v>2660</v>
      </c>
      <c r="C945" s="33" t="s">
        <v>1620</v>
      </c>
      <c r="D945" s="76"/>
      <c r="H945" s="48"/>
      <c r="J945" s="31" t="str">
        <f t="shared" si="31"/>
        <v>Psps Event Other Asset Damage Detail.VegetationCommonName</v>
      </c>
      <c r="K945" s="31" t="b">
        <f t="shared" si="32"/>
        <v>0</v>
      </c>
      <c r="L945" s="101" t="str">
        <f>_xlfn.XLOOKUP(J945,'Field Complete (Q1 2026)'!H:H,'Field Complete (Q1 2026)'!F:F,"")</f>
        <v/>
      </c>
      <c r="M945" s="31" t="s">
        <v>2662</v>
      </c>
      <c r="N945" s="31">
        <v>22</v>
      </c>
      <c r="O945" s="31" t="s">
        <v>1620</v>
      </c>
      <c r="P945" s="31" t="s">
        <v>1621</v>
      </c>
      <c r="Q945" s="31" t="s">
        <v>83</v>
      </c>
      <c r="R945" s="31"/>
      <c r="S945" s="31" t="s">
        <v>2566</v>
      </c>
      <c r="T945" s="31" t="s">
        <v>15</v>
      </c>
      <c r="U945" s="31" t="s">
        <v>2560</v>
      </c>
      <c r="V945" s="31" t="s">
        <v>14</v>
      </c>
      <c r="W945" s="31" t="s">
        <v>14</v>
      </c>
      <c r="X945" s="31" t="s">
        <v>1085</v>
      </c>
      <c r="Y945" s="31" t="s">
        <v>291</v>
      </c>
      <c r="Z945" s="31" t="s">
        <v>13</v>
      </c>
      <c r="AA945" s="31"/>
      <c r="AB945" s="31" t="s">
        <v>2703</v>
      </c>
    </row>
    <row r="946" spans="1:28">
      <c r="A946" s="57" t="s">
        <v>2490</v>
      </c>
      <c r="B946" s="33" t="s">
        <v>2660</v>
      </c>
      <c r="C946" s="33" t="s">
        <v>1624</v>
      </c>
      <c r="D946" s="76"/>
      <c r="H946" s="48"/>
      <c r="J946" s="31" t="str">
        <f t="shared" si="31"/>
        <v>Psps Event Other Asset Damage Detail.TreeHeight</v>
      </c>
      <c r="K946" s="31" t="b">
        <f t="shared" si="32"/>
        <v>0</v>
      </c>
      <c r="L946" s="101" t="str">
        <f>_xlfn.XLOOKUP(J946,'Field Complete (Q1 2026)'!H:H,'Field Complete (Q1 2026)'!F:F,"")</f>
        <v/>
      </c>
      <c r="M946" s="31" t="s">
        <v>2662</v>
      </c>
      <c r="N946" s="31">
        <v>23</v>
      </c>
      <c r="O946" s="31" t="s">
        <v>1624</v>
      </c>
      <c r="P946" s="31" t="s">
        <v>1625</v>
      </c>
      <c r="Q946" s="31" t="s">
        <v>198</v>
      </c>
      <c r="R946" s="31"/>
      <c r="S946" s="31" t="s">
        <v>2568</v>
      </c>
      <c r="T946" s="31" t="s">
        <v>15</v>
      </c>
      <c r="U946" s="31" t="s">
        <v>2560</v>
      </c>
      <c r="V946" s="31" t="s">
        <v>14</v>
      </c>
      <c r="W946" s="31" t="s">
        <v>14</v>
      </c>
      <c r="X946" s="31" t="s">
        <v>1085</v>
      </c>
      <c r="Y946" s="31" t="s">
        <v>291</v>
      </c>
      <c r="Z946" s="31" t="s">
        <v>13</v>
      </c>
      <c r="AA946" s="31"/>
      <c r="AB946" s="31" t="s">
        <v>2704</v>
      </c>
    </row>
    <row r="947" spans="1:28">
      <c r="A947" s="57" t="s">
        <v>2490</v>
      </c>
      <c r="B947" s="33" t="s">
        <v>2660</v>
      </c>
      <c r="C947" s="33" t="s">
        <v>1628</v>
      </c>
      <c r="D947" s="76"/>
      <c r="H947" s="48"/>
      <c r="J947" s="31" t="str">
        <f t="shared" si="31"/>
        <v>Psps Event Other Asset Damage Detail.TreeDiameter</v>
      </c>
      <c r="K947" s="31" t="b">
        <f t="shared" si="32"/>
        <v>0</v>
      </c>
      <c r="L947" s="101" t="str">
        <f>_xlfn.XLOOKUP(J947,'Field Complete (Q1 2026)'!H:H,'Field Complete (Q1 2026)'!F:F,"")</f>
        <v/>
      </c>
      <c r="M947" s="31" t="s">
        <v>2662</v>
      </c>
      <c r="N947" s="31">
        <v>24</v>
      </c>
      <c r="O947" s="31" t="s">
        <v>1628</v>
      </c>
      <c r="P947" s="31" t="s">
        <v>1629</v>
      </c>
      <c r="Q947" s="31" t="s">
        <v>198</v>
      </c>
      <c r="R947" s="31"/>
      <c r="S947" s="31" t="s">
        <v>2705</v>
      </c>
      <c r="T947" s="31" t="s">
        <v>15</v>
      </c>
      <c r="U947" s="31" t="s">
        <v>2560</v>
      </c>
      <c r="V947" s="31" t="s">
        <v>14</v>
      </c>
      <c r="W947" s="31" t="s">
        <v>14</v>
      </c>
      <c r="X947" s="31" t="s">
        <v>1085</v>
      </c>
      <c r="Y947" s="31" t="s">
        <v>291</v>
      </c>
      <c r="Z947" s="31" t="s">
        <v>13</v>
      </c>
      <c r="AA947" s="31"/>
      <c r="AB947" s="31" t="s">
        <v>2706</v>
      </c>
    </row>
    <row r="948" spans="1:28">
      <c r="A948" s="58" t="s">
        <v>2490</v>
      </c>
      <c r="B948" s="22" t="s">
        <v>2660</v>
      </c>
      <c r="C948" s="22" t="s">
        <v>2572</v>
      </c>
      <c r="D948" s="77"/>
      <c r="E948" s="54"/>
      <c r="F948" s="54"/>
      <c r="G948" s="54"/>
      <c r="H948" s="55"/>
      <c r="J948" s="31" t="str">
        <f t="shared" si="31"/>
        <v>Psps Event Other Asset Damage Detail.TreeTrunkDistance</v>
      </c>
      <c r="K948" s="31" t="b">
        <f t="shared" si="32"/>
        <v>0</v>
      </c>
      <c r="L948" s="101" t="str">
        <f>_xlfn.XLOOKUP(J948,'Field Complete (Q1 2026)'!H:H,'Field Complete (Q1 2026)'!F:F,"")</f>
        <v/>
      </c>
      <c r="M948" s="31" t="s">
        <v>2662</v>
      </c>
      <c r="N948" s="31">
        <v>25</v>
      </c>
      <c r="O948" s="31" t="s">
        <v>2572</v>
      </c>
      <c r="P948" s="31" t="s">
        <v>2573</v>
      </c>
      <c r="Q948" s="31" t="s">
        <v>198</v>
      </c>
      <c r="R948" s="31"/>
      <c r="S948" s="31" t="s">
        <v>2574</v>
      </c>
      <c r="T948" s="31" t="s">
        <v>15</v>
      </c>
      <c r="U948" s="31" t="s">
        <v>2560</v>
      </c>
      <c r="V948" s="31" t="s">
        <v>14</v>
      </c>
      <c r="W948" s="31" t="s">
        <v>14</v>
      </c>
      <c r="X948" s="31" t="s">
        <v>1085</v>
      </c>
      <c r="Y948" s="31" t="s">
        <v>291</v>
      </c>
      <c r="Z948" s="31" t="s">
        <v>13</v>
      </c>
      <c r="AA948" s="31"/>
      <c r="AB948" s="31" t="s">
        <v>2707</v>
      </c>
    </row>
    <row r="949" spans="1:28">
      <c r="A949" s="35" t="s">
        <v>2490</v>
      </c>
      <c r="B949" s="12" t="s">
        <v>2708</v>
      </c>
      <c r="C949" s="12" t="s">
        <v>2709</v>
      </c>
      <c r="D949" s="75"/>
      <c r="E949" s="52"/>
      <c r="F949" s="52"/>
      <c r="G949" s="52"/>
      <c r="H949" s="53"/>
      <c r="J949" s="31" t="str">
        <f t="shared" si="31"/>
        <v>Psps Event Support Structure Damage Detail.PspsSsdID</v>
      </c>
      <c r="K949" s="31" t="b">
        <f t="shared" si="32"/>
        <v>0</v>
      </c>
      <c r="L949" s="101" t="str">
        <f>_xlfn.XLOOKUP(J949,'Field Complete (Q1 2026)'!H:H,'Field Complete (Q1 2026)'!F:F,"")</f>
        <v/>
      </c>
      <c r="M949" s="31" t="s">
        <v>2710</v>
      </c>
      <c r="N949" s="31">
        <v>1</v>
      </c>
      <c r="O949" s="31" t="s">
        <v>2709</v>
      </c>
      <c r="P949" s="31" t="s">
        <v>2711</v>
      </c>
      <c r="Q949" s="31" t="s">
        <v>83</v>
      </c>
      <c r="R949" s="31"/>
      <c r="S949" s="31" t="s">
        <v>2712</v>
      </c>
      <c r="T949" s="31" t="s">
        <v>13</v>
      </c>
      <c r="U949" s="31" t="s">
        <v>14</v>
      </c>
      <c r="V949" s="31" t="s">
        <v>14</v>
      </c>
      <c r="W949" s="31" t="s">
        <v>14</v>
      </c>
      <c r="X949" s="31" t="s">
        <v>588</v>
      </c>
      <c r="Y949" s="31" t="s">
        <v>95</v>
      </c>
      <c r="Z949" s="31" t="s">
        <v>13</v>
      </c>
      <c r="AA949" s="31" t="s">
        <v>2713</v>
      </c>
      <c r="AB949" s="31" t="s">
        <v>2714</v>
      </c>
    </row>
    <row r="950" spans="1:28">
      <c r="A950" s="38" t="s">
        <v>2490</v>
      </c>
      <c r="B950" t="s">
        <v>2708</v>
      </c>
      <c r="C950" t="s">
        <v>2350</v>
      </c>
      <c r="D950" s="76"/>
      <c r="H950" s="48"/>
      <c r="J950" s="31" t="str">
        <f t="shared" si="31"/>
        <v>Psps Event Support Structure Damage Detail.DamageEventID</v>
      </c>
      <c r="K950" s="31" t="b">
        <f t="shared" si="32"/>
        <v>0</v>
      </c>
      <c r="L950" s="101" t="str">
        <f>_xlfn.XLOOKUP(J950,'Field Complete (Q1 2026)'!H:H,'Field Complete (Q1 2026)'!F:F,"")</f>
        <v/>
      </c>
      <c r="M950" s="31" t="s">
        <v>2710</v>
      </c>
      <c r="N950" s="31">
        <v>2</v>
      </c>
      <c r="O950" s="31" t="s">
        <v>2350</v>
      </c>
      <c r="P950" s="31" t="s">
        <v>2351</v>
      </c>
      <c r="Q950" s="31" t="s">
        <v>83</v>
      </c>
      <c r="R950" s="31"/>
      <c r="S950" s="31" t="s">
        <v>2496</v>
      </c>
      <c r="T950" s="31" t="s">
        <v>13</v>
      </c>
      <c r="U950" s="31" t="s">
        <v>14</v>
      </c>
      <c r="V950" s="31" t="s">
        <v>14</v>
      </c>
      <c r="W950" s="31" t="s">
        <v>14</v>
      </c>
      <c r="X950" s="31" t="s">
        <v>588</v>
      </c>
      <c r="Y950" s="31" t="s">
        <v>95</v>
      </c>
      <c r="Z950" s="31" t="s">
        <v>13</v>
      </c>
      <c r="AA950" s="31"/>
      <c r="AB950" s="31" t="s">
        <v>2715</v>
      </c>
    </row>
    <row r="951" spans="1:28">
      <c r="A951" s="38" t="s">
        <v>2490</v>
      </c>
      <c r="B951" t="s">
        <v>2708</v>
      </c>
      <c r="C951" t="s">
        <v>98</v>
      </c>
      <c r="D951" s="76"/>
      <c r="H951" s="48"/>
      <c r="J951" s="31" t="str">
        <f t="shared" si="31"/>
        <v>Psps Event Support Structure Damage Detail.UtilityID</v>
      </c>
      <c r="K951" s="31" t="b">
        <f t="shared" si="32"/>
        <v>0</v>
      </c>
      <c r="L951" s="101" t="str">
        <f>_xlfn.XLOOKUP(J951,'Field Complete (Q1 2026)'!H:H,'Field Complete (Q1 2026)'!F:F,"")</f>
        <v/>
      </c>
      <c r="M951" s="31" t="s">
        <v>2710</v>
      </c>
      <c r="N951" s="31">
        <v>3</v>
      </c>
      <c r="O951" s="31" t="s">
        <v>98</v>
      </c>
      <c r="P951" s="31" t="s">
        <v>99</v>
      </c>
      <c r="Q951" s="31" t="s">
        <v>100</v>
      </c>
      <c r="R951" s="31" t="s">
        <v>101</v>
      </c>
      <c r="S951" s="31" t="s">
        <v>102</v>
      </c>
      <c r="T951" s="31" t="s">
        <v>13</v>
      </c>
      <c r="U951" s="31" t="s">
        <v>14</v>
      </c>
      <c r="V951" s="31" t="s">
        <v>14</v>
      </c>
      <c r="W951" s="31" t="s">
        <v>14</v>
      </c>
      <c r="X951" s="31" t="s">
        <v>15</v>
      </c>
      <c r="Y951" s="31" t="s">
        <v>95</v>
      </c>
      <c r="Z951" s="31" t="s">
        <v>13</v>
      </c>
      <c r="AA951" s="31"/>
      <c r="AB951" s="31" t="s">
        <v>2716</v>
      </c>
    </row>
    <row r="952" spans="1:28">
      <c r="A952" s="38" t="s">
        <v>2490</v>
      </c>
      <c r="B952" t="s">
        <v>2708</v>
      </c>
      <c r="C952" t="s">
        <v>536</v>
      </c>
      <c r="D952" s="76"/>
      <c r="H952" s="48"/>
      <c r="J952" s="31" t="str">
        <f t="shared" si="31"/>
        <v>Psps Event Support Structure Damage Detail.SupportStructureID</v>
      </c>
      <c r="K952" s="31" t="b">
        <f t="shared" si="32"/>
        <v>0</v>
      </c>
      <c r="L952" s="101" t="str">
        <f>_xlfn.XLOOKUP(J952,'Field Complete (Q1 2026)'!H:H,'Field Complete (Q1 2026)'!F:F,"")</f>
        <v/>
      </c>
      <c r="M952" s="31" t="s">
        <v>2710</v>
      </c>
      <c r="N952" s="31">
        <v>4</v>
      </c>
      <c r="O952" s="31" t="s">
        <v>536</v>
      </c>
      <c r="P952" s="31" t="s">
        <v>537</v>
      </c>
      <c r="Q952" s="31" t="s">
        <v>83</v>
      </c>
      <c r="R952" s="31"/>
      <c r="S952" s="31" t="s">
        <v>2717</v>
      </c>
      <c r="T952" s="31" t="s">
        <v>13</v>
      </c>
      <c r="U952" s="31" t="s">
        <v>14</v>
      </c>
      <c r="V952" s="31" t="s">
        <v>14</v>
      </c>
      <c r="W952" s="31" t="s">
        <v>14</v>
      </c>
      <c r="X952" s="31" t="s">
        <v>588</v>
      </c>
      <c r="Y952" s="31" t="s">
        <v>276</v>
      </c>
      <c r="Z952" s="31" t="s">
        <v>13</v>
      </c>
      <c r="AA952" s="31"/>
      <c r="AB952" s="31" t="s">
        <v>2718</v>
      </c>
    </row>
    <row r="953" spans="1:28">
      <c r="A953" s="38" t="s">
        <v>2490</v>
      </c>
      <c r="B953" t="s">
        <v>2708</v>
      </c>
      <c r="C953" t="s">
        <v>2668</v>
      </c>
      <c r="D953" s="76"/>
      <c r="H953" s="48"/>
      <c r="J953" s="31" t="str">
        <f t="shared" si="31"/>
        <v>Psps Event Support Structure Damage Detail.Asset</v>
      </c>
      <c r="K953" s="31" t="b">
        <f t="shared" si="32"/>
        <v>0</v>
      </c>
      <c r="L953" s="101" t="str">
        <f>_xlfn.XLOOKUP(J953,'Field Complete (Q1 2026)'!H:H,'Field Complete (Q1 2026)'!F:F,"")</f>
        <v/>
      </c>
      <c r="M953" s="31" t="s">
        <v>2710</v>
      </c>
      <c r="N953" s="31">
        <v>5</v>
      </c>
      <c r="O953" s="31" t="s">
        <v>2668</v>
      </c>
      <c r="P953" s="31" t="s">
        <v>2668</v>
      </c>
      <c r="Q953" s="31" t="s">
        <v>116</v>
      </c>
      <c r="R953" s="31" t="s">
        <v>720</v>
      </c>
      <c r="S953" s="31" t="s">
        <v>2719</v>
      </c>
      <c r="T953" s="31" t="s">
        <v>13</v>
      </c>
      <c r="U953" s="31" t="s">
        <v>14</v>
      </c>
      <c r="V953" s="31" t="s">
        <v>14</v>
      </c>
      <c r="W953" s="31" t="s">
        <v>14</v>
      </c>
      <c r="X953" s="31" t="s">
        <v>588</v>
      </c>
      <c r="Y953" s="31" t="s">
        <v>95</v>
      </c>
      <c r="Z953" s="31" t="s">
        <v>13</v>
      </c>
      <c r="AA953" s="31"/>
      <c r="AB953" s="31" t="s">
        <v>2720</v>
      </c>
    </row>
    <row r="954" spans="1:28">
      <c r="A954" s="38" t="s">
        <v>2490</v>
      </c>
      <c r="B954" t="s">
        <v>2708</v>
      </c>
      <c r="C954" t="s">
        <v>2721</v>
      </c>
      <c r="D954" s="76"/>
      <c r="H954" s="48"/>
      <c r="J954" s="31" t="str">
        <f t="shared" si="31"/>
        <v>Psps Event Support Structure Damage Detail.AssetComment</v>
      </c>
      <c r="K954" s="31" t="b">
        <f t="shared" si="32"/>
        <v>0</v>
      </c>
      <c r="L954" s="101" t="str">
        <f>_xlfn.XLOOKUP(J954,'Field Complete (Q1 2026)'!H:H,'Field Complete (Q1 2026)'!F:F,"")</f>
        <v/>
      </c>
      <c r="M954" s="31" t="s">
        <v>2710</v>
      </c>
      <c r="N954" s="31">
        <v>6</v>
      </c>
      <c r="O954" s="31" t="s">
        <v>2721</v>
      </c>
      <c r="P954" s="31" t="s">
        <v>2722</v>
      </c>
      <c r="Q954" s="31" t="s">
        <v>116</v>
      </c>
      <c r="R954" s="31"/>
      <c r="S954" s="31" t="s">
        <v>2723</v>
      </c>
      <c r="T954" s="31" t="s">
        <v>13</v>
      </c>
      <c r="U954" s="31" t="s">
        <v>14</v>
      </c>
      <c r="V954" s="31" t="s">
        <v>14</v>
      </c>
      <c r="W954" s="31" t="s">
        <v>14</v>
      </c>
      <c r="X954" s="31" t="s">
        <v>588</v>
      </c>
      <c r="Y954" s="31" t="s">
        <v>95</v>
      </c>
      <c r="Z954" s="31" t="s">
        <v>13</v>
      </c>
      <c r="AA954" s="31"/>
      <c r="AB954" s="31" t="s">
        <v>2724</v>
      </c>
    </row>
    <row r="955" spans="1:28">
      <c r="A955" s="38" t="s">
        <v>2490</v>
      </c>
      <c r="B955" t="s">
        <v>2708</v>
      </c>
      <c r="C955" t="s">
        <v>2536</v>
      </c>
      <c r="D955" s="76"/>
      <c r="H955" s="48"/>
      <c r="J955" s="31" t="str">
        <f t="shared" si="31"/>
        <v>Psps Event Support Structure Damage Detail.Cause</v>
      </c>
      <c r="K955" s="31" t="b">
        <f t="shared" si="32"/>
        <v>0</v>
      </c>
      <c r="L955" s="101" t="str">
        <f>_xlfn.XLOOKUP(J955,'Field Complete (Q1 2026)'!H:H,'Field Complete (Q1 2026)'!F:F,"")</f>
        <v/>
      </c>
      <c r="M955" s="31" t="s">
        <v>2710</v>
      </c>
      <c r="N955" s="31">
        <v>7</v>
      </c>
      <c r="O955" s="31" t="s">
        <v>2536</v>
      </c>
      <c r="P955" s="31" t="s">
        <v>2536</v>
      </c>
      <c r="Q955" s="31" t="s">
        <v>116</v>
      </c>
      <c r="R955" s="31" t="s">
        <v>2725</v>
      </c>
      <c r="S955" s="31" t="s">
        <v>2726</v>
      </c>
      <c r="T955" s="31" t="s">
        <v>13</v>
      </c>
      <c r="U955" s="31" t="s">
        <v>14</v>
      </c>
      <c r="V955" s="31" t="s">
        <v>14</v>
      </c>
      <c r="W955" s="31" t="s">
        <v>14</v>
      </c>
      <c r="X955" s="31" t="s">
        <v>1085</v>
      </c>
      <c r="Y955" s="31" t="s">
        <v>95</v>
      </c>
      <c r="Z955" s="31" t="s">
        <v>13</v>
      </c>
      <c r="AA955" s="31"/>
      <c r="AB955" s="31" t="s">
        <v>2727</v>
      </c>
    </row>
    <row r="956" spans="1:28">
      <c r="A956" s="38" t="s">
        <v>2490</v>
      </c>
      <c r="B956" t="s">
        <v>2708</v>
      </c>
      <c r="C956" t="s">
        <v>2540</v>
      </c>
      <c r="D956" s="76"/>
      <c r="H956" s="48"/>
      <c r="J956" s="31" t="str">
        <f t="shared" si="31"/>
        <v>Psps Event Support Structure Damage Detail.CauseComment</v>
      </c>
      <c r="K956" s="31" t="b">
        <f t="shared" si="32"/>
        <v>0</v>
      </c>
      <c r="L956" s="101" t="str">
        <f>_xlfn.XLOOKUP(J956,'Field Complete (Q1 2026)'!H:H,'Field Complete (Q1 2026)'!F:F,"")</f>
        <v/>
      </c>
      <c r="M956" s="31" t="s">
        <v>2710</v>
      </c>
      <c r="N956" s="31">
        <v>8</v>
      </c>
      <c r="O956" s="31" t="s">
        <v>2540</v>
      </c>
      <c r="P956" s="31" t="s">
        <v>2541</v>
      </c>
      <c r="Q956" s="31" t="s">
        <v>116</v>
      </c>
      <c r="R956" s="31"/>
      <c r="S956" s="31" t="s">
        <v>2684</v>
      </c>
      <c r="T956" s="31" t="s">
        <v>13</v>
      </c>
      <c r="U956" s="31" t="s">
        <v>14</v>
      </c>
      <c r="V956" s="31" t="s">
        <v>14</v>
      </c>
      <c r="W956" s="31" t="s">
        <v>14</v>
      </c>
      <c r="X956" s="31" t="s">
        <v>1085</v>
      </c>
      <c r="Y956" s="31" t="s">
        <v>95</v>
      </c>
      <c r="Z956" s="31" t="s">
        <v>13</v>
      </c>
      <c r="AA956" s="31"/>
      <c r="AB956" s="31" t="s">
        <v>2728</v>
      </c>
    </row>
    <row r="957" spans="1:28">
      <c r="A957" s="38" t="s">
        <v>2490</v>
      </c>
      <c r="B957" t="s">
        <v>2708</v>
      </c>
      <c r="C957" t="s">
        <v>2544</v>
      </c>
      <c r="D957" s="76"/>
      <c r="H957" s="48"/>
      <c r="J957" s="31" t="str">
        <f t="shared" si="31"/>
        <v>Psps Event Support Structure Damage Detail.ObjectContact</v>
      </c>
      <c r="K957" s="31" t="b">
        <f t="shared" si="32"/>
        <v>0</v>
      </c>
      <c r="L957" s="101" t="str">
        <f>_xlfn.XLOOKUP(J957,'Field Complete (Q1 2026)'!H:H,'Field Complete (Q1 2026)'!F:F,"")</f>
        <v/>
      </c>
      <c r="M957" s="31" t="s">
        <v>2710</v>
      </c>
      <c r="N957" s="31">
        <v>9</v>
      </c>
      <c r="O957" s="31" t="s">
        <v>2544</v>
      </c>
      <c r="P957" s="31" t="s">
        <v>2545</v>
      </c>
      <c r="Q957" s="31" t="s">
        <v>116</v>
      </c>
      <c r="R957" s="31" t="s">
        <v>2546</v>
      </c>
      <c r="S957" s="31" t="s">
        <v>2729</v>
      </c>
      <c r="T957" s="31" t="s">
        <v>13</v>
      </c>
      <c r="U957" s="31" t="s">
        <v>14</v>
      </c>
      <c r="V957" s="31" t="s">
        <v>14</v>
      </c>
      <c r="W957" s="31" t="s">
        <v>14</v>
      </c>
      <c r="X957" s="31" t="s">
        <v>1085</v>
      </c>
      <c r="Y957" s="31" t="s">
        <v>276</v>
      </c>
      <c r="Z957" s="31" t="s">
        <v>13</v>
      </c>
      <c r="AA957" s="31"/>
      <c r="AB957" s="31" t="s">
        <v>2730</v>
      </c>
    </row>
    <row r="958" spans="1:28">
      <c r="A958" s="38" t="s">
        <v>2490</v>
      </c>
      <c r="B958" t="s">
        <v>2708</v>
      </c>
      <c r="C958" t="s">
        <v>2549</v>
      </c>
      <c r="D958" s="76"/>
      <c r="H958" s="48"/>
      <c r="J958" s="31" t="str">
        <f t="shared" si="31"/>
        <v>Psps Event Support Structure Damage Detail.ObjectContactComment</v>
      </c>
      <c r="K958" s="31" t="b">
        <f t="shared" si="32"/>
        <v>0</v>
      </c>
      <c r="L958" s="101" t="str">
        <f>_xlfn.XLOOKUP(J958,'Field Complete (Q1 2026)'!H:H,'Field Complete (Q1 2026)'!F:F,"")</f>
        <v/>
      </c>
      <c r="M958" s="31" t="s">
        <v>2710</v>
      </c>
      <c r="N958" s="31">
        <v>10</v>
      </c>
      <c r="O958" s="31" t="s">
        <v>2549</v>
      </c>
      <c r="P958" s="31" t="s">
        <v>2550</v>
      </c>
      <c r="Q958" s="31" t="s">
        <v>116</v>
      </c>
      <c r="R958" s="31"/>
      <c r="S958" s="31" t="s">
        <v>2688</v>
      </c>
      <c r="T958" s="31" t="s">
        <v>13</v>
      </c>
      <c r="U958" s="31" t="s">
        <v>14</v>
      </c>
      <c r="V958" s="31" t="s">
        <v>14</v>
      </c>
      <c r="W958" s="31" t="s">
        <v>14</v>
      </c>
      <c r="X958" s="31" t="s">
        <v>1085</v>
      </c>
      <c r="Y958" s="31" t="s">
        <v>276</v>
      </c>
      <c r="Z958" s="31" t="s">
        <v>13</v>
      </c>
      <c r="AA958" s="31"/>
      <c r="AB958" s="31" t="s">
        <v>2731</v>
      </c>
    </row>
    <row r="959" spans="1:28">
      <c r="A959" s="38" t="s">
        <v>2490</v>
      </c>
      <c r="B959" t="s">
        <v>2708</v>
      </c>
      <c r="C959" t="s">
        <v>727</v>
      </c>
      <c r="D959" s="76"/>
      <c r="H959" s="48"/>
      <c r="J959" s="31" t="str">
        <f t="shared" si="31"/>
        <v>Psps Event Support Structure Damage Detail.SupportStructureMaterial</v>
      </c>
      <c r="K959" s="31" t="b">
        <f t="shared" si="32"/>
        <v>0</v>
      </c>
      <c r="L959" s="101" t="str">
        <f>_xlfn.XLOOKUP(J959,'Field Complete (Q1 2026)'!H:H,'Field Complete (Q1 2026)'!F:F,"")</f>
        <v/>
      </c>
      <c r="M959" s="31" t="s">
        <v>2710</v>
      </c>
      <c r="N959" s="31">
        <v>11</v>
      </c>
      <c r="O959" s="31" t="s">
        <v>727</v>
      </c>
      <c r="P959" s="31" t="s">
        <v>728</v>
      </c>
      <c r="Q959" s="31" t="s">
        <v>116</v>
      </c>
      <c r="R959" s="31" t="s">
        <v>729</v>
      </c>
      <c r="S959" s="31" t="s">
        <v>2732</v>
      </c>
      <c r="T959" s="31" t="s">
        <v>13</v>
      </c>
      <c r="U959" s="31" t="s">
        <v>14</v>
      </c>
      <c r="V959" s="31" t="s">
        <v>14</v>
      </c>
      <c r="W959" s="31" t="s">
        <v>14</v>
      </c>
      <c r="X959" s="31" t="s">
        <v>588</v>
      </c>
      <c r="Y959" s="31" t="s">
        <v>95</v>
      </c>
      <c r="Z959" s="31" t="s">
        <v>13</v>
      </c>
      <c r="AA959" s="31"/>
      <c r="AB959" s="31" t="s">
        <v>2733</v>
      </c>
    </row>
    <row r="960" spans="1:28">
      <c r="A960" s="38" t="s">
        <v>2490</v>
      </c>
      <c r="B960" t="s">
        <v>2708</v>
      </c>
      <c r="C960" t="s">
        <v>2734</v>
      </c>
      <c r="D960" s="76"/>
      <c r="H960" s="48"/>
      <c r="J960" s="31" t="str">
        <f t="shared" si="31"/>
        <v>Psps Event Support Structure Damage Detail.MaterialComment</v>
      </c>
      <c r="K960" s="31" t="b">
        <f t="shared" si="32"/>
        <v>0</v>
      </c>
      <c r="L960" s="101" t="str">
        <f>_xlfn.XLOOKUP(J960,'Field Complete (Q1 2026)'!H:H,'Field Complete (Q1 2026)'!F:F,"")</f>
        <v/>
      </c>
      <c r="M960" s="31" t="s">
        <v>2710</v>
      </c>
      <c r="N960" s="31">
        <v>12</v>
      </c>
      <c r="O960" s="31" t="s">
        <v>2734</v>
      </c>
      <c r="P960" s="31" t="s">
        <v>2735</v>
      </c>
      <c r="Q960" s="31" t="s">
        <v>116</v>
      </c>
      <c r="R960" s="31"/>
      <c r="S960" s="31" t="s">
        <v>734</v>
      </c>
      <c r="T960" s="31" t="s">
        <v>13</v>
      </c>
      <c r="U960" s="31" t="s">
        <v>14</v>
      </c>
      <c r="V960" s="31" t="s">
        <v>14</v>
      </c>
      <c r="W960" s="31" t="s">
        <v>14</v>
      </c>
      <c r="X960" s="31" t="s">
        <v>588</v>
      </c>
      <c r="Y960" s="31" t="s">
        <v>95</v>
      </c>
      <c r="Z960" s="31" t="s">
        <v>13</v>
      </c>
      <c r="AA960" s="31"/>
      <c r="AB960" s="31" t="s">
        <v>2736</v>
      </c>
    </row>
    <row r="961" spans="1:29">
      <c r="A961" s="38" t="s">
        <v>2490</v>
      </c>
      <c r="B961" t="s">
        <v>2708</v>
      </c>
      <c r="C961" t="s">
        <v>2553</v>
      </c>
      <c r="D961" s="76"/>
      <c r="H961" s="48"/>
      <c r="J961" s="31" t="str">
        <f t="shared" si="31"/>
        <v>Psps Event Support Structure Damage Detail.LikelyArcing</v>
      </c>
      <c r="K961" s="31" t="b">
        <f t="shared" si="32"/>
        <v>0</v>
      </c>
      <c r="L961" s="101" t="str">
        <f>_xlfn.XLOOKUP(J961,'Field Complete (Q1 2026)'!H:H,'Field Complete (Q1 2026)'!F:F,"")</f>
        <v/>
      </c>
      <c r="M961" s="31" t="s">
        <v>2710</v>
      </c>
      <c r="N961" s="31">
        <v>13</v>
      </c>
      <c r="O961" s="31" t="s">
        <v>2553</v>
      </c>
      <c r="P961" s="31" t="s">
        <v>2554</v>
      </c>
      <c r="Q961" s="31" t="s">
        <v>558</v>
      </c>
      <c r="R961" s="31" t="s">
        <v>742</v>
      </c>
      <c r="S961" s="31" t="s">
        <v>2737</v>
      </c>
      <c r="T961" s="31" t="s">
        <v>13</v>
      </c>
      <c r="U961" s="31" t="s">
        <v>14</v>
      </c>
      <c r="V961" s="31" t="s">
        <v>14</v>
      </c>
      <c r="W961" s="31" t="s">
        <v>14</v>
      </c>
      <c r="X961" s="31" t="s">
        <v>15</v>
      </c>
      <c r="Y961" s="31" t="s">
        <v>95</v>
      </c>
      <c r="Z961" s="31" t="s">
        <v>13</v>
      </c>
      <c r="AA961" s="31"/>
      <c r="AB961" s="31" t="s">
        <v>2738</v>
      </c>
    </row>
    <row r="962" spans="1:29">
      <c r="A962" s="38" t="s">
        <v>2490</v>
      </c>
      <c r="B962" t="s">
        <v>2708</v>
      </c>
      <c r="C962" t="s">
        <v>2739</v>
      </c>
      <c r="D962" s="76"/>
      <c r="H962" s="48"/>
      <c r="J962" s="31" t="str">
        <f t="shared" si="31"/>
        <v>Psps Event Support Structure Damage Detail.DamageDescription</v>
      </c>
      <c r="K962" s="31" t="b">
        <f t="shared" si="32"/>
        <v>0</v>
      </c>
      <c r="L962" s="101" t="str">
        <f>_xlfn.XLOOKUP(J962,'Field Complete (Q1 2026)'!H:H,'Field Complete (Q1 2026)'!F:F,"")</f>
        <v/>
      </c>
      <c r="M962" s="31" t="s">
        <v>2710</v>
      </c>
      <c r="N962" s="31">
        <v>14</v>
      </c>
      <c r="O962" s="31" t="s">
        <v>2739</v>
      </c>
      <c r="P962" s="31" t="s">
        <v>2740</v>
      </c>
      <c r="Q962" s="31" t="s">
        <v>116</v>
      </c>
      <c r="R962" s="31" t="s">
        <v>2741</v>
      </c>
      <c r="S962" s="31" t="s">
        <v>2742</v>
      </c>
      <c r="T962" s="31" t="s">
        <v>13</v>
      </c>
      <c r="U962" s="31" t="s">
        <v>14</v>
      </c>
      <c r="V962" s="31" t="s">
        <v>14</v>
      </c>
      <c r="W962" s="31" t="s">
        <v>14</v>
      </c>
      <c r="X962" s="31" t="s">
        <v>1085</v>
      </c>
      <c r="Y962" s="31" t="s">
        <v>95</v>
      </c>
      <c r="Z962" s="31" t="s">
        <v>13</v>
      </c>
      <c r="AA962" s="31"/>
      <c r="AB962" s="31" t="s">
        <v>2743</v>
      </c>
    </row>
    <row r="963" spans="1:29">
      <c r="A963" s="38" t="s">
        <v>2490</v>
      </c>
      <c r="B963" t="s">
        <v>2708</v>
      </c>
      <c r="C963" t="s">
        <v>2744</v>
      </c>
      <c r="D963" s="76"/>
      <c r="H963" s="48"/>
      <c r="J963" s="31" t="str">
        <f t="shared" si="31"/>
        <v>Psps Event Support Structure Damage Detail.DamageDescriptionComment</v>
      </c>
      <c r="K963" s="31" t="b">
        <f t="shared" si="32"/>
        <v>0</v>
      </c>
      <c r="L963" s="101" t="str">
        <f>_xlfn.XLOOKUP(J963,'Field Complete (Q1 2026)'!H:H,'Field Complete (Q1 2026)'!F:F,"")</f>
        <v/>
      </c>
      <c r="M963" s="31" t="s">
        <v>2710</v>
      </c>
      <c r="N963" s="31">
        <v>15</v>
      </c>
      <c r="O963" s="31" t="s">
        <v>2744</v>
      </c>
      <c r="P963" s="31" t="s">
        <v>2745</v>
      </c>
      <c r="Q963" s="31" t="s">
        <v>116</v>
      </c>
      <c r="R963" s="31"/>
      <c r="S963" s="31" t="s">
        <v>2746</v>
      </c>
      <c r="T963" s="31" t="s">
        <v>13</v>
      </c>
      <c r="U963" s="31" t="s">
        <v>14</v>
      </c>
      <c r="V963" s="31" t="s">
        <v>14</v>
      </c>
      <c r="W963" s="31" t="s">
        <v>14</v>
      </c>
      <c r="X963" s="31" t="s">
        <v>1085</v>
      </c>
      <c r="Y963" s="31" t="s">
        <v>95</v>
      </c>
      <c r="Z963" s="31" t="s">
        <v>13</v>
      </c>
      <c r="AA963" s="31"/>
      <c r="AB963" s="31" t="s">
        <v>2747</v>
      </c>
    </row>
    <row r="964" spans="1:29">
      <c r="A964" s="38" t="s">
        <v>2490</v>
      </c>
      <c r="B964" t="s">
        <v>2708</v>
      </c>
      <c r="C964" t="s">
        <v>2557</v>
      </c>
      <c r="D964" s="76"/>
      <c r="H964" s="48"/>
      <c r="J964" s="31" t="str">
        <f t="shared" ref="J964:J1027" si="33">CONCATENATE(SUBSTITUTE(B964," ",""),".",SUBSTITUTE(C964," ",""))</f>
        <v>Psps Event Support Structure Damage Detail.VmInspectionDate</v>
      </c>
      <c r="K964" s="31" t="b">
        <f t="shared" ref="K964:K1027" si="34">J964=AB964</f>
        <v>0</v>
      </c>
      <c r="L964" s="101" t="str">
        <f>_xlfn.XLOOKUP(J964,'Field Complete (Q1 2026)'!H:H,'Field Complete (Q1 2026)'!F:F,"")</f>
        <v/>
      </c>
      <c r="M964" s="31" t="s">
        <v>2710</v>
      </c>
      <c r="N964" s="31">
        <v>16</v>
      </c>
      <c r="O964" s="31" t="s">
        <v>2557</v>
      </c>
      <c r="P964" s="31" t="s">
        <v>2558</v>
      </c>
      <c r="Q964" s="31" t="s">
        <v>175</v>
      </c>
      <c r="R964" s="31"/>
      <c r="S964" s="31" t="s">
        <v>2559</v>
      </c>
      <c r="T964" s="31" t="s">
        <v>15</v>
      </c>
      <c r="U964" s="31" t="s">
        <v>2560</v>
      </c>
      <c r="V964" s="31" t="s">
        <v>14</v>
      </c>
      <c r="W964" s="31" t="s">
        <v>14</v>
      </c>
      <c r="X964" s="31" t="s">
        <v>15</v>
      </c>
      <c r="Y964" s="31" t="s">
        <v>291</v>
      </c>
      <c r="Z964" s="31" t="s">
        <v>13</v>
      </c>
      <c r="AA964" s="31"/>
      <c r="AB964" s="31" t="s">
        <v>2748</v>
      </c>
    </row>
    <row r="965" spans="1:29">
      <c r="A965" s="38" t="s">
        <v>2490</v>
      </c>
      <c r="B965" t="s">
        <v>2708</v>
      </c>
      <c r="C965" t="s">
        <v>1612</v>
      </c>
      <c r="D965" s="76"/>
      <c r="H965" s="48"/>
      <c r="J965" s="31" t="str">
        <f t="shared" si="33"/>
        <v>Psps Event Support Structure Damage Detail.VegetationGenus</v>
      </c>
      <c r="K965" s="31" t="b">
        <f t="shared" si="34"/>
        <v>0</v>
      </c>
      <c r="L965" s="101" t="str">
        <f>_xlfn.XLOOKUP(J965,'Field Complete (Q1 2026)'!H:H,'Field Complete (Q1 2026)'!F:F,"")</f>
        <v/>
      </c>
      <c r="M965" s="31" t="s">
        <v>2710</v>
      </c>
      <c r="N965" s="31">
        <v>17</v>
      </c>
      <c r="O965" s="31" t="s">
        <v>1612</v>
      </c>
      <c r="P965" s="31" t="s">
        <v>1613</v>
      </c>
      <c r="Q965" s="31" t="s">
        <v>116</v>
      </c>
      <c r="R965" s="31"/>
      <c r="S965" s="31" t="s">
        <v>2562</v>
      </c>
      <c r="T965" s="31" t="s">
        <v>15</v>
      </c>
      <c r="U965" s="31" t="s">
        <v>2560</v>
      </c>
      <c r="V965" s="31" t="s">
        <v>14</v>
      </c>
      <c r="W965" s="31" t="s">
        <v>14</v>
      </c>
      <c r="X965" s="31" t="s">
        <v>1085</v>
      </c>
      <c r="Y965" s="31" t="s">
        <v>291</v>
      </c>
      <c r="Z965" s="31" t="s">
        <v>13</v>
      </c>
      <c r="AA965" s="31"/>
      <c r="AB965" s="31" t="s">
        <v>2749</v>
      </c>
    </row>
    <row r="966" spans="1:29">
      <c r="A966" s="38" t="s">
        <v>2490</v>
      </c>
      <c r="B966" t="s">
        <v>2708</v>
      </c>
      <c r="C966" t="s">
        <v>1616</v>
      </c>
      <c r="D966" s="76"/>
      <c r="H966" s="48"/>
      <c r="J966" s="31" t="str">
        <f t="shared" si="33"/>
        <v>Psps Event Support Structure Damage Detail.VegetationSpecies</v>
      </c>
      <c r="K966" s="31" t="b">
        <f t="shared" si="34"/>
        <v>0</v>
      </c>
      <c r="L966" s="101" t="str">
        <f>_xlfn.XLOOKUP(J966,'Field Complete (Q1 2026)'!H:H,'Field Complete (Q1 2026)'!F:F,"")</f>
        <v/>
      </c>
      <c r="M966" s="31" t="s">
        <v>2710</v>
      </c>
      <c r="N966" s="31">
        <v>18</v>
      </c>
      <c r="O966" s="31" t="s">
        <v>1616</v>
      </c>
      <c r="P966" s="31" t="s">
        <v>1617</v>
      </c>
      <c r="Q966" s="31" t="s">
        <v>116</v>
      </c>
      <c r="R966" s="31"/>
      <c r="S966" s="31" t="s">
        <v>2750</v>
      </c>
      <c r="T966" s="31" t="s">
        <v>15</v>
      </c>
      <c r="U966" s="31" t="s">
        <v>2560</v>
      </c>
      <c r="V966" s="31" t="s">
        <v>14</v>
      </c>
      <c r="W966" s="31" t="s">
        <v>14</v>
      </c>
      <c r="X966" s="31" t="s">
        <v>1085</v>
      </c>
      <c r="Y966" s="31" t="s">
        <v>291</v>
      </c>
      <c r="Z966" s="31" t="s">
        <v>13</v>
      </c>
      <c r="AA966" s="31"/>
      <c r="AB966" s="31" t="s">
        <v>2751</v>
      </c>
    </row>
    <row r="967" spans="1:29">
      <c r="A967" s="38" t="s">
        <v>2490</v>
      </c>
      <c r="B967" t="s">
        <v>2708</v>
      </c>
      <c r="C967" t="s">
        <v>1620</v>
      </c>
      <c r="D967" s="76"/>
      <c r="H967" s="48"/>
      <c r="J967" s="31" t="str">
        <f t="shared" si="33"/>
        <v>Psps Event Support Structure Damage Detail.VegetationCommonName</v>
      </c>
      <c r="K967" s="31" t="b">
        <f t="shared" si="34"/>
        <v>0</v>
      </c>
      <c r="L967" s="101" t="str">
        <f>_xlfn.XLOOKUP(J967,'Field Complete (Q1 2026)'!H:H,'Field Complete (Q1 2026)'!F:F,"")</f>
        <v/>
      </c>
      <c r="M967" s="31" t="s">
        <v>2710</v>
      </c>
      <c r="N967" s="31">
        <v>19</v>
      </c>
      <c r="O967" s="31" t="s">
        <v>1620</v>
      </c>
      <c r="P967" s="31" t="s">
        <v>1621</v>
      </c>
      <c r="Q967" s="31" t="s">
        <v>83</v>
      </c>
      <c r="R967" s="31"/>
      <c r="S967" s="31" t="s">
        <v>2566</v>
      </c>
      <c r="T967" s="31" t="s">
        <v>15</v>
      </c>
      <c r="U967" s="31" t="s">
        <v>2560</v>
      </c>
      <c r="V967" s="31" t="s">
        <v>14</v>
      </c>
      <c r="W967" s="31" t="s">
        <v>14</v>
      </c>
      <c r="X967" s="31" t="s">
        <v>1085</v>
      </c>
      <c r="Y967" s="31" t="s">
        <v>291</v>
      </c>
      <c r="Z967" s="31" t="s">
        <v>13</v>
      </c>
      <c r="AA967" s="31"/>
      <c r="AB967" s="31" t="s">
        <v>2752</v>
      </c>
    </row>
    <row r="968" spans="1:29">
      <c r="A968" s="38" t="s">
        <v>2490</v>
      </c>
      <c r="B968" t="s">
        <v>2708</v>
      </c>
      <c r="C968" t="s">
        <v>1624</v>
      </c>
      <c r="D968" s="76"/>
      <c r="H968" s="48"/>
      <c r="J968" s="31" t="str">
        <f t="shared" si="33"/>
        <v>Psps Event Support Structure Damage Detail.TreeHeight</v>
      </c>
      <c r="K968" s="31" t="b">
        <f t="shared" si="34"/>
        <v>0</v>
      </c>
      <c r="L968" s="101" t="str">
        <f>_xlfn.XLOOKUP(J968,'Field Complete (Q1 2026)'!H:H,'Field Complete (Q1 2026)'!F:F,"")</f>
        <v/>
      </c>
      <c r="M968" s="31" t="s">
        <v>2710</v>
      </c>
      <c r="N968" s="31">
        <v>20</v>
      </c>
      <c r="O968" s="31" t="s">
        <v>1624</v>
      </c>
      <c r="P968" s="31" t="s">
        <v>1625</v>
      </c>
      <c r="Q968" s="31" t="s">
        <v>198</v>
      </c>
      <c r="R968" s="31"/>
      <c r="S968" s="31" t="s">
        <v>2568</v>
      </c>
      <c r="T968" s="31" t="s">
        <v>15</v>
      </c>
      <c r="U968" s="31" t="s">
        <v>2560</v>
      </c>
      <c r="V968" s="31" t="s">
        <v>14</v>
      </c>
      <c r="W968" s="31" t="s">
        <v>14</v>
      </c>
      <c r="X968" s="31" t="s">
        <v>1085</v>
      </c>
      <c r="Y968" s="31" t="s">
        <v>291</v>
      </c>
      <c r="Z968" s="31" t="s">
        <v>13</v>
      </c>
      <c r="AA968" s="31"/>
      <c r="AB968" s="31" t="s">
        <v>2753</v>
      </c>
    </row>
    <row r="969" spans="1:29">
      <c r="A969" s="38" t="s">
        <v>2490</v>
      </c>
      <c r="B969" t="s">
        <v>2708</v>
      </c>
      <c r="C969" t="s">
        <v>1628</v>
      </c>
      <c r="D969" s="76"/>
      <c r="H969" s="48"/>
      <c r="J969" s="31" t="str">
        <f t="shared" si="33"/>
        <v>Psps Event Support Structure Damage Detail.TreeDiameter</v>
      </c>
      <c r="K969" s="31" t="b">
        <f t="shared" si="34"/>
        <v>0</v>
      </c>
      <c r="L969" s="101" t="str">
        <f>_xlfn.XLOOKUP(J969,'Field Complete (Q1 2026)'!H:H,'Field Complete (Q1 2026)'!F:F,"")</f>
        <v/>
      </c>
      <c r="M969" s="31" t="s">
        <v>2710</v>
      </c>
      <c r="N969" s="31">
        <v>21</v>
      </c>
      <c r="O969" s="31" t="s">
        <v>1628</v>
      </c>
      <c r="P969" s="31" t="s">
        <v>1629</v>
      </c>
      <c r="Q969" s="31" t="s">
        <v>198</v>
      </c>
      <c r="R969" s="31"/>
      <c r="S969" s="31" t="s">
        <v>2754</v>
      </c>
      <c r="T969" s="31" t="s">
        <v>15</v>
      </c>
      <c r="U969" s="31" t="s">
        <v>2560</v>
      </c>
      <c r="V969" s="31" t="s">
        <v>14</v>
      </c>
      <c r="W969" s="31" t="s">
        <v>14</v>
      </c>
      <c r="X969" s="31" t="s">
        <v>1085</v>
      </c>
      <c r="Y969" s="31" t="s">
        <v>291</v>
      </c>
      <c r="Z969" s="31" t="s">
        <v>13</v>
      </c>
      <c r="AA969" s="31"/>
      <c r="AB969" s="31" t="s">
        <v>2755</v>
      </c>
    </row>
    <row r="970" spans="1:29">
      <c r="A970" s="40" t="s">
        <v>2490</v>
      </c>
      <c r="B970" s="13" t="s">
        <v>2708</v>
      </c>
      <c r="C970" s="13" t="s">
        <v>2572</v>
      </c>
      <c r="D970" s="77"/>
      <c r="E970" s="54"/>
      <c r="F970" s="54"/>
      <c r="G970" s="54"/>
      <c r="H970" s="55"/>
      <c r="J970" s="31" t="str">
        <f t="shared" si="33"/>
        <v>Psps Event Support Structure Damage Detail.TreeTrunkDistance</v>
      </c>
      <c r="K970" s="31" t="b">
        <f t="shared" si="34"/>
        <v>0</v>
      </c>
      <c r="L970" s="101" t="str">
        <f>_xlfn.XLOOKUP(J970,'Field Complete (Q1 2026)'!H:H,'Field Complete (Q1 2026)'!F:F,"")</f>
        <v/>
      </c>
      <c r="M970" s="31" t="s">
        <v>2710</v>
      </c>
      <c r="N970" s="31">
        <v>22</v>
      </c>
      <c r="O970" s="31" t="s">
        <v>2572</v>
      </c>
      <c r="P970" s="31" t="s">
        <v>2573</v>
      </c>
      <c r="Q970" s="31" t="s">
        <v>198</v>
      </c>
      <c r="R970" s="31"/>
      <c r="S970" s="31" t="s">
        <v>2574</v>
      </c>
      <c r="T970" s="31" t="s">
        <v>15</v>
      </c>
      <c r="U970" s="31" t="s">
        <v>2560</v>
      </c>
      <c r="V970" s="31" t="s">
        <v>14</v>
      </c>
      <c r="W970" s="31" t="s">
        <v>14</v>
      </c>
      <c r="X970" s="31" t="s">
        <v>1085</v>
      </c>
      <c r="Y970" s="31" t="s">
        <v>291</v>
      </c>
      <c r="Z970" s="31" t="s">
        <v>13</v>
      </c>
      <c r="AA970" s="31"/>
      <c r="AB970" s="31" t="s">
        <v>2756</v>
      </c>
    </row>
    <row r="971" spans="1:29">
      <c r="A971" s="42" t="s">
        <v>43</v>
      </c>
      <c r="B971" s="24" t="s">
        <v>45</v>
      </c>
      <c r="C971" s="24" t="s">
        <v>2757</v>
      </c>
      <c r="D971" s="75"/>
      <c r="E971" s="52"/>
      <c r="F971" s="52"/>
      <c r="G971" s="52"/>
      <c r="H971" s="53"/>
      <c r="J971" s="31" t="str">
        <f t="shared" si="33"/>
        <v>Ignition.IgnitionID</v>
      </c>
      <c r="K971" s="31" t="b">
        <f t="shared" si="34"/>
        <v>1</v>
      </c>
      <c r="L971" s="101">
        <f>_xlfn.XLOOKUP(J971,'Field Complete (Q1 2026)'!H:H,'Field Complete (Q1 2026)'!F:F,"")</f>
        <v>1</v>
      </c>
      <c r="M971" s="31" t="s">
        <v>45</v>
      </c>
      <c r="N971" s="31">
        <v>1</v>
      </c>
      <c r="O971" s="31" t="s">
        <v>2757</v>
      </c>
      <c r="P971" s="31" t="s">
        <v>2758</v>
      </c>
      <c r="Q971" s="31" t="s">
        <v>83</v>
      </c>
      <c r="R971" s="31"/>
      <c r="S971" s="31" t="s">
        <v>2759</v>
      </c>
      <c r="T971" s="31" t="s">
        <v>13</v>
      </c>
      <c r="U971" s="31" t="s">
        <v>2760</v>
      </c>
      <c r="V971" s="31" t="s">
        <v>14</v>
      </c>
      <c r="W971" s="31" t="s">
        <v>14</v>
      </c>
      <c r="X971" s="31" t="s">
        <v>425</v>
      </c>
      <c r="Y971" s="31" t="s">
        <v>95</v>
      </c>
      <c r="Z971" s="31" t="s">
        <v>13</v>
      </c>
      <c r="AA971" s="31" t="s">
        <v>15</v>
      </c>
      <c r="AB971" s="31" t="s">
        <v>2761</v>
      </c>
      <c r="AC971" s="31"/>
    </row>
    <row r="972" spans="1:29">
      <c r="A972" s="45" t="s">
        <v>43</v>
      </c>
      <c r="B972" s="34" t="s">
        <v>45</v>
      </c>
      <c r="C972" s="34" t="s">
        <v>98</v>
      </c>
      <c r="D972" s="76"/>
      <c r="H972" s="48"/>
      <c r="J972" s="31" t="str">
        <f t="shared" si="33"/>
        <v>Ignition.UtilityID</v>
      </c>
      <c r="K972" s="31" t="b">
        <f t="shared" si="34"/>
        <v>1</v>
      </c>
      <c r="L972" s="101">
        <f>_xlfn.XLOOKUP(J972,'Field Complete (Q1 2026)'!H:H,'Field Complete (Q1 2026)'!F:F,"")</f>
        <v>1</v>
      </c>
      <c r="M972" s="31" t="s">
        <v>45</v>
      </c>
      <c r="N972" s="31">
        <v>2</v>
      </c>
      <c r="O972" s="31" t="s">
        <v>98</v>
      </c>
      <c r="P972" s="31" t="s">
        <v>99</v>
      </c>
      <c r="Q972" s="31" t="s">
        <v>100</v>
      </c>
      <c r="R972" s="31" t="s">
        <v>101</v>
      </c>
      <c r="S972" s="31" t="s">
        <v>102</v>
      </c>
      <c r="T972" s="31" t="s">
        <v>13</v>
      </c>
      <c r="U972" s="31" t="s">
        <v>14</v>
      </c>
      <c r="V972" s="31" t="s">
        <v>14</v>
      </c>
      <c r="W972" s="31" t="s">
        <v>14</v>
      </c>
      <c r="X972" s="31" t="s">
        <v>15</v>
      </c>
      <c r="Y972" s="31" t="s">
        <v>95</v>
      </c>
      <c r="Z972" s="31" t="s">
        <v>13</v>
      </c>
      <c r="AA972" s="31" t="s">
        <v>15</v>
      </c>
      <c r="AB972" s="31" t="s">
        <v>2762</v>
      </c>
      <c r="AC972" s="31"/>
    </row>
    <row r="973" spans="1:29">
      <c r="A973" s="45" t="s">
        <v>43</v>
      </c>
      <c r="B973" s="34" t="s">
        <v>45</v>
      </c>
      <c r="C973" s="34" t="s">
        <v>104</v>
      </c>
      <c r="D973" s="76"/>
      <c r="H973" s="48"/>
      <c r="J973" s="31" t="str">
        <f t="shared" si="33"/>
        <v>Ignition.SubstationID</v>
      </c>
      <c r="K973" s="31" t="b">
        <f t="shared" si="34"/>
        <v>1</v>
      </c>
      <c r="L973" s="101">
        <f>_xlfn.XLOOKUP(J973,'Field Complete (Q1 2026)'!H:H,'Field Complete (Q1 2026)'!F:F,"")</f>
        <v>0.93940000000000001</v>
      </c>
      <c r="M973" s="31" t="s">
        <v>45</v>
      </c>
      <c r="N973" s="31">
        <v>3</v>
      </c>
      <c r="O973" s="31" t="s">
        <v>104</v>
      </c>
      <c r="P973" s="31" t="s">
        <v>105</v>
      </c>
      <c r="Q973" s="31" t="s">
        <v>83</v>
      </c>
      <c r="R973" s="31"/>
      <c r="S973" s="31" t="s">
        <v>2763</v>
      </c>
      <c r="T973" s="31" t="s">
        <v>168</v>
      </c>
      <c r="U973" s="31" t="s">
        <v>2764</v>
      </c>
      <c r="V973" s="31" t="s">
        <v>2765</v>
      </c>
      <c r="W973" s="31" t="s">
        <v>566</v>
      </c>
      <c r="X973" s="31" t="s">
        <v>107</v>
      </c>
      <c r="Y973" s="31" t="s">
        <v>95</v>
      </c>
      <c r="Z973" s="31" t="s">
        <v>13</v>
      </c>
      <c r="AA973" s="31" t="s">
        <v>15</v>
      </c>
      <c r="AB973" s="31" t="s">
        <v>2766</v>
      </c>
      <c r="AC973" s="31"/>
    </row>
    <row r="974" spans="1:29">
      <c r="A974" s="45" t="s">
        <v>43</v>
      </c>
      <c r="B974" s="34" t="s">
        <v>45</v>
      </c>
      <c r="C974" s="34" t="s">
        <v>2767</v>
      </c>
      <c r="D974" s="76"/>
      <c r="H974" s="48"/>
      <c r="J974" s="31" t="str">
        <f t="shared" si="33"/>
        <v>Ignition.NearestWeatherStationID</v>
      </c>
      <c r="K974" s="31" t="b">
        <f t="shared" si="34"/>
        <v>1</v>
      </c>
      <c r="L974" s="101">
        <f>_xlfn.XLOOKUP(J974,'Field Complete (Q1 2026)'!H:H,'Field Complete (Q1 2026)'!F:F,"")</f>
        <v>1</v>
      </c>
      <c r="M974" s="31" t="s">
        <v>45</v>
      </c>
      <c r="N974" s="31">
        <v>4</v>
      </c>
      <c r="O974" s="31" t="s">
        <v>2767</v>
      </c>
      <c r="P974" s="31" t="s">
        <v>2768</v>
      </c>
      <c r="Q974" s="31" t="s">
        <v>83</v>
      </c>
      <c r="R974" s="31"/>
      <c r="S974" s="31" t="s">
        <v>2769</v>
      </c>
      <c r="T974" s="31" t="s">
        <v>13</v>
      </c>
      <c r="U974" s="31" t="s">
        <v>14</v>
      </c>
      <c r="V974" s="31" t="s">
        <v>14</v>
      </c>
      <c r="W974" s="31" t="s">
        <v>14</v>
      </c>
      <c r="X974" s="31" t="s">
        <v>15</v>
      </c>
      <c r="Y974" s="31" t="s">
        <v>95</v>
      </c>
      <c r="Z974" s="31" t="s">
        <v>13</v>
      </c>
      <c r="AA974" s="31"/>
      <c r="AB974" s="31" t="s">
        <v>2770</v>
      </c>
      <c r="AC974" s="31"/>
    </row>
    <row r="975" spans="1:29">
      <c r="A975" s="45" t="s">
        <v>43</v>
      </c>
      <c r="B975" s="34" t="s">
        <v>45</v>
      </c>
      <c r="C975" s="34" t="s">
        <v>2771</v>
      </c>
      <c r="D975" s="76"/>
      <c r="H975" s="48"/>
      <c r="J975" s="31" t="str">
        <f t="shared" si="33"/>
        <v>Ignition.OutageID</v>
      </c>
      <c r="K975" s="31" t="b">
        <f t="shared" si="34"/>
        <v>1</v>
      </c>
      <c r="L975" s="101">
        <f>_xlfn.XLOOKUP(J975,'Field Complete (Q1 2026)'!H:H,'Field Complete (Q1 2026)'!F:F,"")</f>
        <v>0.81820000000000004</v>
      </c>
      <c r="M975" s="31" t="s">
        <v>45</v>
      </c>
      <c r="N975" s="31">
        <v>5</v>
      </c>
      <c r="O975" s="31" t="s">
        <v>2771</v>
      </c>
      <c r="P975" s="31" t="s">
        <v>2772</v>
      </c>
      <c r="Q975" s="31" t="s">
        <v>83</v>
      </c>
      <c r="R975" s="31"/>
      <c r="S975" s="31" t="s">
        <v>2773</v>
      </c>
      <c r="T975" s="31" t="s">
        <v>13</v>
      </c>
      <c r="U975" s="31" t="s">
        <v>2774</v>
      </c>
      <c r="V975" s="31" t="s">
        <v>14</v>
      </c>
      <c r="W975" s="31" t="s">
        <v>14</v>
      </c>
      <c r="X975" s="31" t="s">
        <v>15</v>
      </c>
      <c r="Y975" s="31" t="s">
        <v>95</v>
      </c>
      <c r="Z975" s="31" t="s">
        <v>13</v>
      </c>
      <c r="AA975" s="31"/>
      <c r="AB975" s="31" t="s">
        <v>2775</v>
      </c>
      <c r="AC975" s="31"/>
    </row>
    <row r="976" spans="1:29">
      <c r="A976" s="45" t="s">
        <v>43</v>
      </c>
      <c r="B976" s="34" t="s">
        <v>45</v>
      </c>
      <c r="C976" s="34" t="s">
        <v>2776</v>
      </c>
      <c r="D976" s="76"/>
      <c r="H976" s="48"/>
      <c r="J976" s="31" t="str">
        <f t="shared" si="33"/>
        <v>Ignition.OutageStatus</v>
      </c>
      <c r="K976" s="31" t="b">
        <f t="shared" si="34"/>
        <v>1</v>
      </c>
      <c r="L976" s="101">
        <f>_xlfn.XLOOKUP(J976,'Field Complete (Q1 2026)'!H:H,'Field Complete (Q1 2026)'!F:F,"")</f>
        <v>1</v>
      </c>
      <c r="M976" s="31" t="s">
        <v>45</v>
      </c>
      <c r="N976" s="31">
        <v>6</v>
      </c>
      <c r="O976" s="31" t="s">
        <v>2776</v>
      </c>
      <c r="P976" s="31" t="s">
        <v>2777</v>
      </c>
      <c r="Q976" s="31" t="s">
        <v>558</v>
      </c>
      <c r="R976" s="31" t="s">
        <v>742</v>
      </c>
      <c r="S976" s="31" t="s">
        <v>2778</v>
      </c>
      <c r="T976" s="31" t="s">
        <v>13</v>
      </c>
      <c r="U976" s="31" t="s">
        <v>14</v>
      </c>
      <c r="V976" s="31" t="s">
        <v>14</v>
      </c>
      <c r="W976" s="31" t="s">
        <v>14</v>
      </c>
      <c r="X976" s="31" t="s">
        <v>15</v>
      </c>
      <c r="Y976" s="31" t="s">
        <v>95</v>
      </c>
      <c r="Z976" s="31" t="s">
        <v>13</v>
      </c>
      <c r="AA976" s="31" t="s">
        <v>15</v>
      </c>
      <c r="AB976" s="31" t="s">
        <v>2779</v>
      </c>
      <c r="AC976" s="31"/>
    </row>
    <row r="977" spans="1:29">
      <c r="A977" s="45" t="s">
        <v>43</v>
      </c>
      <c r="B977" s="34" t="s">
        <v>45</v>
      </c>
      <c r="C977" s="34" t="s">
        <v>2780</v>
      </c>
      <c r="D977" s="76"/>
      <c r="H977" s="48"/>
      <c r="J977" s="31" t="str">
        <f t="shared" si="33"/>
        <v>Ignition.FireStartDateTime</v>
      </c>
      <c r="K977" s="31" t="b">
        <f t="shared" si="34"/>
        <v>1</v>
      </c>
      <c r="L977" s="101">
        <f>_xlfn.XLOOKUP(J977,'Field Complete (Q1 2026)'!H:H,'Field Complete (Q1 2026)'!F:F,"")</f>
        <v>1</v>
      </c>
      <c r="M977" s="31" t="s">
        <v>45</v>
      </c>
      <c r="N977" s="31">
        <v>7</v>
      </c>
      <c r="O977" s="31" t="s">
        <v>2780</v>
      </c>
      <c r="P977" s="31" t="s">
        <v>2781</v>
      </c>
      <c r="Q977" s="31" t="s">
        <v>175</v>
      </c>
      <c r="R977" s="31"/>
      <c r="S977" s="31" t="s">
        <v>2782</v>
      </c>
      <c r="T977" s="31" t="s">
        <v>13</v>
      </c>
      <c r="U977" s="31" t="s">
        <v>14</v>
      </c>
      <c r="V977" s="31" t="s">
        <v>14</v>
      </c>
      <c r="W977" s="31" t="s">
        <v>14</v>
      </c>
      <c r="X977" s="31" t="s">
        <v>15</v>
      </c>
      <c r="Y977" s="31" t="s">
        <v>95</v>
      </c>
      <c r="Z977" s="31" t="s">
        <v>13</v>
      </c>
      <c r="AA977" s="31" t="s">
        <v>15</v>
      </c>
      <c r="AB977" s="31" t="s">
        <v>2783</v>
      </c>
      <c r="AC977" s="31"/>
    </row>
    <row r="978" spans="1:29">
      <c r="A978" s="45" t="s">
        <v>43</v>
      </c>
      <c r="B978" s="34" t="s">
        <v>45</v>
      </c>
      <c r="C978" s="34" t="s">
        <v>2784</v>
      </c>
      <c r="D978" s="76"/>
      <c r="H978" s="48"/>
      <c r="J978" s="31" t="str">
        <f t="shared" si="33"/>
        <v>Ignition.FireStartYear</v>
      </c>
      <c r="K978" s="31" t="b">
        <f t="shared" si="34"/>
        <v>1</v>
      </c>
      <c r="L978" s="101">
        <f>_xlfn.XLOOKUP(J978,'Field Complete (Q1 2026)'!H:H,'Field Complete (Q1 2026)'!F:F,"")</f>
        <v>1</v>
      </c>
      <c r="M978" s="31" t="s">
        <v>45</v>
      </c>
      <c r="N978" s="31">
        <v>8</v>
      </c>
      <c r="O978" s="31" t="s">
        <v>2784</v>
      </c>
      <c r="P978" s="31" t="s">
        <v>2785</v>
      </c>
      <c r="Q978" s="31" t="s">
        <v>198</v>
      </c>
      <c r="R978" s="31"/>
      <c r="S978" s="31" t="s">
        <v>2786</v>
      </c>
      <c r="T978" s="31" t="s">
        <v>13</v>
      </c>
      <c r="U978" s="31" t="s">
        <v>14</v>
      </c>
      <c r="V978" s="31" t="s">
        <v>14</v>
      </c>
      <c r="W978" s="31" t="s">
        <v>14</v>
      </c>
      <c r="X978" s="31" t="s">
        <v>15</v>
      </c>
      <c r="Y978" s="31" t="s">
        <v>95</v>
      </c>
      <c r="Z978" s="31" t="s">
        <v>13</v>
      </c>
      <c r="AA978" s="31" t="s">
        <v>15</v>
      </c>
      <c r="AB978" s="31" t="s">
        <v>2787</v>
      </c>
      <c r="AC978" s="31"/>
    </row>
    <row r="979" spans="1:29">
      <c r="A979" s="45" t="s">
        <v>43</v>
      </c>
      <c r="B979" s="34" t="s">
        <v>45</v>
      </c>
      <c r="C979" s="34" t="s">
        <v>2788</v>
      </c>
      <c r="D979" s="76"/>
      <c r="H979" s="48"/>
      <c r="J979" s="31" t="str">
        <f t="shared" si="33"/>
        <v>Ignition.FireDetectionMethod</v>
      </c>
      <c r="K979" s="31" t="b">
        <f t="shared" si="34"/>
        <v>1</v>
      </c>
      <c r="L979" s="101">
        <f>_xlfn.XLOOKUP(J979,'Field Complete (Q1 2026)'!H:H,'Field Complete (Q1 2026)'!F:F,"")</f>
        <v>0</v>
      </c>
      <c r="M979" s="31" t="s">
        <v>45</v>
      </c>
      <c r="N979" s="31">
        <v>9</v>
      </c>
      <c r="O979" s="31" t="s">
        <v>2788</v>
      </c>
      <c r="P979" s="31" t="s">
        <v>2789</v>
      </c>
      <c r="Q979" s="31" t="s">
        <v>116</v>
      </c>
      <c r="R979" s="31" t="s">
        <v>2790</v>
      </c>
      <c r="S979" s="31" t="s">
        <v>2791</v>
      </c>
      <c r="T979" s="31" t="s">
        <v>15</v>
      </c>
      <c r="U979" s="31" t="s">
        <v>2792</v>
      </c>
      <c r="V979" s="31" t="s">
        <v>2793</v>
      </c>
      <c r="W979" s="31" t="s">
        <v>2794</v>
      </c>
      <c r="X979" s="31" t="s">
        <v>15</v>
      </c>
      <c r="Y979" s="31" t="s">
        <v>291</v>
      </c>
      <c r="Z979" s="31" t="s">
        <v>13</v>
      </c>
      <c r="AA979" s="31" t="s">
        <v>2795</v>
      </c>
      <c r="AB979" s="31" t="s">
        <v>2796</v>
      </c>
      <c r="AC979" s="31"/>
    </row>
    <row r="980" spans="1:29">
      <c r="A980" s="45" t="s">
        <v>43</v>
      </c>
      <c r="B980" s="34" t="s">
        <v>45</v>
      </c>
      <c r="C980" s="34" t="s">
        <v>2797</v>
      </c>
      <c r="D980" s="76"/>
      <c r="H980" s="48"/>
      <c r="J980" s="31" t="str">
        <f t="shared" si="33"/>
        <v>Ignition.FireDetectionMethodComment</v>
      </c>
      <c r="K980" s="31" t="b">
        <f t="shared" si="34"/>
        <v>1</v>
      </c>
      <c r="L980" s="101">
        <f>_xlfn.XLOOKUP(J980,'Field Complete (Q1 2026)'!H:H,'Field Complete (Q1 2026)'!F:F,"")</f>
        <v>0</v>
      </c>
      <c r="M980" s="31" t="s">
        <v>45</v>
      </c>
      <c r="N980" s="31">
        <v>10</v>
      </c>
      <c r="O980" s="31" t="s">
        <v>2797</v>
      </c>
      <c r="P980" s="31" t="s">
        <v>2798</v>
      </c>
      <c r="Q980" s="31" t="s">
        <v>116</v>
      </c>
      <c r="R980" s="31"/>
      <c r="S980" s="31" t="s">
        <v>2799</v>
      </c>
      <c r="T980" s="31" t="s">
        <v>15</v>
      </c>
      <c r="U980" s="31" t="s">
        <v>2792</v>
      </c>
      <c r="V980" s="31" t="s">
        <v>2800</v>
      </c>
      <c r="W980" s="31" t="s">
        <v>2794</v>
      </c>
      <c r="X980" s="31" t="s">
        <v>15</v>
      </c>
      <c r="Y980" s="31" t="s">
        <v>87</v>
      </c>
      <c r="Z980" s="31" t="s">
        <v>13</v>
      </c>
      <c r="AA980" s="31" t="s">
        <v>2795</v>
      </c>
      <c r="AB980" s="31" t="s">
        <v>2801</v>
      </c>
      <c r="AC980" s="31"/>
    </row>
    <row r="981" spans="1:29">
      <c r="A981" s="45" t="s">
        <v>43</v>
      </c>
      <c r="B981" s="34" t="s">
        <v>45</v>
      </c>
      <c r="C981" s="34" t="s">
        <v>2802</v>
      </c>
      <c r="D981" s="76"/>
      <c r="H981" s="48"/>
      <c r="J981" s="31" t="str">
        <f t="shared" si="33"/>
        <v>Ignition.SuspectedInitiatingCause</v>
      </c>
      <c r="K981" s="31" t="b">
        <f t="shared" si="34"/>
        <v>1</v>
      </c>
      <c r="L981" s="101">
        <f>_xlfn.XLOOKUP(J981,'Field Complete (Q1 2026)'!H:H,'Field Complete (Q1 2026)'!F:F,"")</f>
        <v>0.96970000000000001</v>
      </c>
      <c r="M981" s="31" t="s">
        <v>45</v>
      </c>
      <c r="N981" s="31">
        <v>11</v>
      </c>
      <c r="O981" s="31" t="s">
        <v>2802</v>
      </c>
      <c r="P981" s="31" t="s">
        <v>2803</v>
      </c>
      <c r="Q981" s="31" t="s">
        <v>116</v>
      </c>
      <c r="R981" s="31" t="s">
        <v>2804</v>
      </c>
      <c r="S981" s="31" t="s">
        <v>2805</v>
      </c>
      <c r="T981" s="31" t="s">
        <v>13</v>
      </c>
      <c r="U981" s="31" t="s">
        <v>2806</v>
      </c>
      <c r="V981" s="31" t="s">
        <v>14</v>
      </c>
      <c r="W981" s="31" t="s">
        <v>14</v>
      </c>
      <c r="X981" s="31" t="s">
        <v>15</v>
      </c>
      <c r="Y981" s="31" t="s">
        <v>95</v>
      </c>
      <c r="Z981" s="31" t="s">
        <v>13</v>
      </c>
      <c r="AA981" s="31" t="s">
        <v>15</v>
      </c>
      <c r="AB981" s="31" t="s">
        <v>2807</v>
      </c>
      <c r="AC981" s="31"/>
    </row>
    <row r="982" spans="1:29">
      <c r="A982" s="45" t="s">
        <v>43</v>
      </c>
      <c r="B982" s="34" t="s">
        <v>45</v>
      </c>
      <c r="C982" s="34" t="s">
        <v>2808</v>
      </c>
      <c r="D982" s="76"/>
      <c r="H982" s="48"/>
      <c r="J982" s="31" t="str">
        <f t="shared" si="33"/>
        <v>Ignition.SuspectedInitiatingCauseComment</v>
      </c>
      <c r="K982" s="31" t="b">
        <f t="shared" si="34"/>
        <v>1</v>
      </c>
      <c r="L982" s="101">
        <f>_xlfn.XLOOKUP(J982,'Field Complete (Q1 2026)'!H:H,'Field Complete (Q1 2026)'!F:F,"")</f>
        <v>3.0300000000000001E-2</v>
      </c>
      <c r="M982" s="31" t="s">
        <v>45</v>
      </c>
      <c r="N982" s="31">
        <v>12</v>
      </c>
      <c r="O982" s="31" t="s">
        <v>2808</v>
      </c>
      <c r="P982" s="31" t="s">
        <v>2809</v>
      </c>
      <c r="Q982" s="31" t="s">
        <v>116</v>
      </c>
      <c r="R982" s="31"/>
      <c r="S982" s="31" t="s">
        <v>2810</v>
      </c>
      <c r="T982" s="31" t="s">
        <v>13</v>
      </c>
      <c r="U982" s="31" t="s">
        <v>330</v>
      </c>
      <c r="V982" s="31" t="s">
        <v>14</v>
      </c>
      <c r="W982" s="31" t="s">
        <v>14</v>
      </c>
      <c r="X982" s="31" t="s">
        <v>2811</v>
      </c>
      <c r="Y982" s="31" t="s">
        <v>87</v>
      </c>
      <c r="Z982" s="31" t="s">
        <v>13</v>
      </c>
      <c r="AA982" s="31" t="s">
        <v>15</v>
      </c>
      <c r="AB982" s="31" t="s">
        <v>2812</v>
      </c>
      <c r="AC982" s="31"/>
    </row>
    <row r="983" spans="1:29">
      <c r="A983" s="45" t="s">
        <v>43</v>
      </c>
      <c r="B983" s="34" t="s">
        <v>45</v>
      </c>
      <c r="C983" s="34" t="s">
        <v>2544</v>
      </c>
      <c r="D983" s="76"/>
      <c r="H983" s="48"/>
      <c r="J983" s="31" t="str">
        <f t="shared" si="33"/>
        <v>Ignition.ObjectContact</v>
      </c>
      <c r="K983" s="31" t="b">
        <f t="shared" si="34"/>
        <v>1</v>
      </c>
      <c r="L983" s="101">
        <f>_xlfn.XLOOKUP(J983,'Field Complete (Q1 2026)'!H:H,'Field Complete (Q1 2026)'!F:F,"")</f>
        <v>0.2424</v>
      </c>
      <c r="M983" s="31" t="s">
        <v>45</v>
      </c>
      <c r="N983" s="31">
        <v>13</v>
      </c>
      <c r="O983" s="31" t="s">
        <v>2544</v>
      </c>
      <c r="P983" s="31" t="s">
        <v>2545</v>
      </c>
      <c r="Q983" s="31" t="s">
        <v>116</v>
      </c>
      <c r="R983" s="31" t="s">
        <v>2546</v>
      </c>
      <c r="S983" s="31" t="s">
        <v>2813</v>
      </c>
      <c r="T983" s="31" t="s">
        <v>168</v>
      </c>
      <c r="U983" s="31" t="s">
        <v>2814</v>
      </c>
      <c r="V983" s="31" t="s">
        <v>14</v>
      </c>
      <c r="W983" s="31" t="s">
        <v>14</v>
      </c>
      <c r="X983" s="31" t="s">
        <v>2811</v>
      </c>
      <c r="Y983" s="31" t="s">
        <v>95</v>
      </c>
      <c r="Z983" s="31" t="s">
        <v>13</v>
      </c>
      <c r="AA983" s="31" t="s">
        <v>15</v>
      </c>
      <c r="AB983" s="31" t="s">
        <v>2815</v>
      </c>
      <c r="AC983" s="31"/>
    </row>
    <row r="984" spans="1:29">
      <c r="A984" s="45" t="s">
        <v>43</v>
      </c>
      <c r="B984" s="34" t="s">
        <v>45</v>
      </c>
      <c r="C984" s="34" t="s">
        <v>2549</v>
      </c>
      <c r="D984" s="76"/>
      <c r="H984" s="48"/>
      <c r="J984" s="31" t="str">
        <f t="shared" si="33"/>
        <v>Ignition.ObjectContactComment</v>
      </c>
      <c r="K984" s="31" t="b">
        <f t="shared" si="34"/>
        <v>1</v>
      </c>
      <c r="L984" s="101">
        <f>_xlfn.XLOOKUP(J984,'Field Complete (Q1 2026)'!H:H,'Field Complete (Q1 2026)'!F:F,"")</f>
        <v>0</v>
      </c>
      <c r="M984" s="31" t="s">
        <v>45</v>
      </c>
      <c r="N984" s="31">
        <v>14</v>
      </c>
      <c r="O984" s="31" t="s">
        <v>2549</v>
      </c>
      <c r="P984" s="31" t="s">
        <v>2550</v>
      </c>
      <c r="Q984" s="31" t="s">
        <v>116</v>
      </c>
      <c r="R984" s="31"/>
      <c r="S984" s="31" t="s">
        <v>2816</v>
      </c>
      <c r="T984" s="31" t="s">
        <v>168</v>
      </c>
      <c r="U984" s="31" t="s">
        <v>2817</v>
      </c>
      <c r="V984" s="31" t="s">
        <v>14</v>
      </c>
      <c r="W984" s="31" t="s">
        <v>14</v>
      </c>
      <c r="X984" s="31" t="s">
        <v>2811</v>
      </c>
      <c r="Y984" s="31" t="s">
        <v>87</v>
      </c>
      <c r="Z984" s="31" t="s">
        <v>13</v>
      </c>
      <c r="AA984" s="31"/>
      <c r="AB984" s="31" t="s">
        <v>2818</v>
      </c>
      <c r="AC984" s="31"/>
    </row>
    <row r="985" spans="1:29">
      <c r="A985" s="45" t="s">
        <v>43</v>
      </c>
      <c r="B985" s="34" t="s">
        <v>45</v>
      </c>
      <c r="C985" s="34" t="s">
        <v>2819</v>
      </c>
      <c r="D985" s="76"/>
      <c r="H985" s="48"/>
      <c r="J985" s="31" t="str">
        <f t="shared" si="33"/>
        <v>Ignition.VegetationContact</v>
      </c>
      <c r="K985" s="31" t="b">
        <f t="shared" si="34"/>
        <v>0</v>
      </c>
      <c r="L985" s="101">
        <f>_xlfn.XLOOKUP(J985,'Field Complete (Q1 2026)'!H:H,'Field Complete (Q1 2026)'!F:F,"")</f>
        <v>6.0600000000000001E-2</v>
      </c>
      <c r="M985" s="31" t="s">
        <v>45</v>
      </c>
      <c r="N985" s="31">
        <v>15</v>
      </c>
      <c r="O985" s="31" t="s">
        <v>2819</v>
      </c>
      <c r="P985" s="31" t="s">
        <v>2820</v>
      </c>
      <c r="Q985" s="31" t="s">
        <v>116</v>
      </c>
      <c r="R985" s="31" t="s">
        <v>2821</v>
      </c>
      <c r="S985" s="31" t="s">
        <v>2822</v>
      </c>
      <c r="T985" s="31" t="s">
        <v>13</v>
      </c>
      <c r="U985" s="31" t="s">
        <v>2823</v>
      </c>
      <c r="V985" s="31" t="s">
        <v>14</v>
      </c>
      <c r="W985" s="31" t="s">
        <v>14</v>
      </c>
      <c r="X985" s="31" t="s">
        <v>2811</v>
      </c>
      <c r="Y985" s="31"/>
      <c r="Z985" s="31"/>
      <c r="AA985" s="31"/>
      <c r="AB985" s="31"/>
      <c r="AC985" s="31"/>
    </row>
    <row r="986" spans="1:29">
      <c r="A986" s="45" t="s">
        <v>43</v>
      </c>
      <c r="B986" s="34" t="s">
        <v>45</v>
      </c>
      <c r="C986" s="34" t="s">
        <v>2824</v>
      </c>
      <c r="D986" s="76"/>
      <c r="H986" s="48"/>
      <c r="J986" s="31" t="str">
        <f t="shared" si="33"/>
        <v>Ignition.VegetationContactComment</v>
      </c>
      <c r="K986" s="31" t="b">
        <f t="shared" si="34"/>
        <v>0</v>
      </c>
      <c r="L986" s="101">
        <f>_xlfn.XLOOKUP(J986,'Field Complete (Q1 2026)'!H:H,'Field Complete (Q1 2026)'!F:F,"")</f>
        <v>0</v>
      </c>
      <c r="M986" s="31" t="s">
        <v>45</v>
      </c>
      <c r="N986" s="31">
        <v>16</v>
      </c>
      <c r="O986" s="31" t="s">
        <v>2824</v>
      </c>
      <c r="P986" s="31" t="s">
        <v>2825</v>
      </c>
      <c r="Q986" s="31" t="s">
        <v>1023</v>
      </c>
      <c r="R986" s="31"/>
      <c r="S986" s="31" t="s">
        <v>2826</v>
      </c>
      <c r="T986" s="31" t="s">
        <v>13</v>
      </c>
      <c r="U986" s="31" t="s">
        <v>2827</v>
      </c>
      <c r="V986" s="31" t="s">
        <v>14</v>
      </c>
      <c r="W986" s="31" t="s">
        <v>14</v>
      </c>
      <c r="X986" s="31" t="s">
        <v>2811</v>
      </c>
      <c r="Y986" s="31"/>
      <c r="Z986" s="31"/>
      <c r="AA986" s="31"/>
      <c r="AB986" s="31"/>
      <c r="AC986" s="31"/>
    </row>
    <row r="987" spans="1:29">
      <c r="A987" s="45" t="s">
        <v>43</v>
      </c>
      <c r="B987" s="34" t="s">
        <v>45</v>
      </c>
      <c r="C987" s="34" t="s">
        <v>1612</v>
      </c>
      <c r="D987" s="76"/>
      <c r="H987" s="48"/>
      <c r="J987" s="31" t="str">
        <f t="shared" si="33"/>
        <v>Ignition.VegetationGenus</v>
      </c>
      <c r="K987" s="31" t="b">
        <f t="shared" si="34"/>
        <v>1</v>
      </c>
      <c r="L987" s="101">
        <f>_xlfn.XLOOKUP(J987,'Field Complete (Q1 2026)'!H:H,'Field Complete (Q1 2026)'!F:F,"")</f>
        <v>0.1515</v>
      </c>
      <c r="M987" s="31" t="s">
        <v>45</v>
      </c>
      <c r="N987" s="31">
        <v>17</v>
      </c>
      <c r="O987" s="31" t="s">
        <v>1612</v>
      </c>
      <c r="P987" s="31" t="s">
        <v>1613</v>
      </c>
      <c r="Q987" s="31" t="s">
        <v>116</v>
      </c>
      <c r="R987" s="31"/>
      <c r="S987" s="31" t="s">
        <v>2828</v>
      </c>
      <c r="T987" s="31" t="s">
        <v>13</v>
      </c>
      <c r="U987" s="31" t="s">
        <v>2829</v>
      </c>
      <c r="V987" s="31" t="s">
        <v>14</v>
      </c>
      <c r="W987" s="31" t="s">
        <v>14</v>
      </c>
      <c r="X987" s="31" t="s">
        <v>1085</v>
      </c>
      <c r="Y987" s="31" t="s">
        <v>276</v>
      </c>
      <c r="Z987" s="31" t="s">
        <v>13</v>
      </c>
      <c r="AA987" s="31"/>
      <c r="AB987" s="31" t="s">
        <v>2830</v>
      </c>
      <c r="AC987" s="31"/>
    </row>
    <row r="988" spans="1:29">
      <c r="A988" s="45" t="s">
        <v>43</v>
      </c>
      <c r="B988" s="34" t="s">
        <v>45</v>
      </c>
      <c r="C988" s="34" t="s">
        <v>1616</v>
      </c>
      <c r="D988" s="76"/>
      <c r="H988" s="48"/>
      <c r="J988" s="31" t="str">
        <f t="shared" si="33"/>
        <v>Ignition.VegetationSpecies</v>
      </c>
      <c r="K988" s="31" t="b">
        <f t="shared" si="34"/>
        <v>1</v>
      </c>
      <c r="L988" s="101">
        <f>_xlfn.XLOOKUP(J988,'Field Complete (Q1 2026)'!H:H,'Field Complete (Q1 2026)'!F:F,"")</f>
        <v>0.1515</v>
      </c>
      <c r="M988" s="31" t="s">
        <v>45</v>
      </c>
      <c r="N988" s="31">
        <v>18</v>
      </c>
      <c r="O988" s="31" t="s">
        <v>1616</v>
      </c>
      <c r="P988" s="31" t="s">
        <v>1617</v>
      </c>
      <c r="Q988" s="31" t="s">
        <v>116</v>
      </c>
      <c r="R988" s="31"/>
      <c r="S988" s="31" t="s">
        <v>2831</v>
      </c>
      <c r="T988" s="31" t="s">
        <v>13</v>
      </c>
      <c r="U988" s="31" t="s">
        <v>2829</v>
      </c>
      <c r="V988" s="31" t="s">
        <v>14</v>
      </c>
      <c r="W988" s="31" t="s">
        <v>14</v>
      </c>
      <c r="X988" s="31" t="s">
        <v>1085</v>
      </c>
      <c r="Y988" s="31" t="s">
        <v>276</v>
      </c>
      <c r="Z988" s="31" t="s">
        <v>13</v>
      </c>
      <c r="AA988" s="31"/>
      <c r="AB988" s="31" t="s">
        <v>2832</v>
      </c>
      <c r="AC988" s="31"/>
    </row>
    <row r="989" spans="1:29">
      <c r="A989" s="45" t="s">
        <v>43</v>
      </c>
      <c r="B989" s="34" t="s">
        <v>45</v>
      </c>
      <c r="C989" s="34" t="s">
        <v>1620</v>
      </c>
      <c r="D989" s="76"/>
      <c r="H989" s="48"/>
      <c r="J989" s="31" t="str">
        <f t="shared" si="33"/>
        <v>Ignition.VegetationCommonName</v>
      </c>
      <c r="K989" s="31" t="b">
        <f t="shared" si="34"/>
        <v>1</v>
      </c>
      <c r="L989" s="101">
        <f>_xlfn.XLOOKUP(J989,'Field Complete (Q1 2026)'!H:H,'Field Complete (Q1 2026)'!F:F,"")</f>
        <v>0.1515</v>
      </c>
      <c r="M989" s="31" t="s">
        <v>45</v>
      </c>
      <c r="N989" s="31">
        <v>19</v>
      </c>
      <c r="O989" s="31" t="s">
        <v>1620</v>
      </c>
      <c r="P989" s="31" t="s">
        <v>1621</v>
      </c>
      <c r="Q989" s="31" t="s">
        <v>83</v>
      </c>
      <c r="R989" s="31"/>
      <c r="S989" s="31" t="s">
        <v>2833</v>
      </c>
      <c r="T989" s="31" t="s">
        <v>13</v>
      </c>
      <c r="U989" s="31" t="s">
        <v>2829</v>
      </c>
      <c r="V989" s="31" t="s">
        <v>14</v>
      </c>
      <c r="W989" s="31" t="s">
        <v>14</v>
      </c>
      <c r="X989" s="31" t="s">
        <v>1085</v>
      </c>
      <c r="Y989" s="31" t="s">
        <v>276</v>
      </c>
      <c r="Z989" s="31" t="s">
        <v>13</v>
      </c>
      <c r="AA989" s="31"/>
      <c r="AB989" s="31" t="s">
        <v>2834</v>
      </c>
      <c r="AC989" s="31"/>
    </row>
    <row r="990" spans="1:29">
      <c r="A990" s="45" t="s">
        <v>43</v>
      </c>
      <c r="B990" s="34" t="s">
        <v>45</v>
      </c>
      <c r="C990" s="34" t="s">
        <v>2835</v>
      </c>
      <c r="D990" s="76"/>
      <c r="H990" s="48"/>
      <c r="J990" s="31" t="str">
        <f t="shared" si="33"/>
        <v>Ignition.EquipmentFailure</v>
      </c>
      <c r="K990" s="31" t="b">
        <f t="shared" si="34"/>
        <v>1</v>
      </c>
      <c r="L990" s="101">
        <f>_xlfn.XLOOKUP(J990,'Field Complete (Q1 2026)'!H:H,'Field Complete (Q1 2026)'!F:F,"")</f>
        <v>0.39389999999999997</v>
      </c>
      <c r="M990" s="31" t="s">
        <v>45</v>
      </c>
      <c r="N990" s="31">
        <v>20</v>
      </c>
      <c r="O990" s="31" t="s">
        <v>2835</v>
      </c>
      <c r="P990" s="31" t="s">
        <v>2836</v>
      </c>
      <c r="Q990" s="31" t="s">
        <v>116</v>
      </c>
      <c r="R990" s="31" t="s">
        <v>2837</v>
      </c>
      <c r="S990" s="31" t="s">
        <v>2838</v>
      </c>
      <c r="T990" s="31" t="s">
        <v>13</v>
      </c>
      <c r="U990" s="31" t="s">
        <v>2839</v>
      </c>
      <c r="V990" s="31" t="s">
        <v>14</v>
      </c>
      <c r="W990" s="31" t="s">
        <v>14</v>
      </c>
      <c r="X990" s="31" t="s">
        <v>2840</v>
      </c>
      <c r="Y990" s="31" t="s">
        <v>95</v>
      </c>
      <c r="Z990" s="31" t="s">
        <v>13</v>
      </c>
      <c r="AA990" s="31" t="s">
        <v>15</v>
      </c>
      <c r="AB990" s="31" t="s">
        <v>2841</v>
      </c>
      <c r="AC990" s="31"/>
    </row>
    <row r="991" spans="1:29">
      <c r="A991" s="45" t="s">
        <v>43</v>
      </c>
      <c r="B991" s="34" t="s">
        <v>45</v>
      </c>
      <c r="C991" s="34" t="s">
        <v>2842</v>
      </c>
      <c r="D991" s="76"/>
      <c r="H991" s="48"/>
      <c r="J991" s="31" t="str">
        <f t="shared" si="33"/>
        <v>Ignition.EquipmentFailureComment</v>
      </c>
      <c r="K991" s="31" t="b">
        <f t="shared" si="34"/>
        <v>1</v>
      </c>
      <c r="L991" s="101">
        <f>_xlfn.XLOOKUP(J991,'Field Complete (Q1 2026)'!H:H,'Field Complete (Q1 2026)'!F:F,"")</f>
        <v>3.0300000000000001E-2</v>
      </c>
      <c r="M991" s="31" t="s">
        <v>45</v>
      </c>
      <c r="N991" s="31">
        <v>21</v>
      </c>
      <c r="O991" s="31" t="s">
        <v>2842</v>
      </c>
      <c r="P991" s="31" t="s">
        <v>2843</v>
      </c>
      <c r="Q991" s="31" t="s">
        <v>116</v>
      </c>
      <c r="R991" s="31"/>
      <c r="S991" s="31" t="s">
        <v>2844</v>
      </c>
      <c r="T991" s="31" t="s">
        <v>15</v>
      </c>
      <c r="U991" s="31" t="s">
        <v>1182</v>
      </c>
      <c r="V991" s="31" t="s">
        <v>14</v>
      </c>
      <c r="W991" s="31" t="s">
        <v>14</v>
      </c>
      <c r="X991" s="31" t="s">
        <v>2840</v>
      </c>
      <c r="Y991" s="31" t="s">
        <v>87</v>
      </c>
      <c r="Z991" s="31" t="s">
        <v>13</v>
      </c>
      <c r="AA991" s="31"/>
      <c r="AB991" s="31" t="s">
        <v>2845</v>
      </c>
      <c r="AC991" s="31"/>
    </row>
    <row r="992" spans="1:29">
      <c r="A992" s="45" t="s">
        <v>43</v>
      </c>
      <c r="B992" s="34" t="s">
        <v>45</v>
      </c>
      <c r="C992" s="34" t="s">
        <v>465</v>
      </c>
      <c r="D992" s="76"/>
      <c r="H992" s="48"/>
      <c r="J992" s="31" t="str">
        <f t="shared" si="33"/>
        <v>Ignition.AssociatedNominalVoltagekV</v>
      </c>
      <c r="K992" s="31" t="b">
        <f t="shared" si="34"/>
        <v>1</v>
      </c>
      <c r="L992" s="101">
        <f>_xlfn.XLOOKUP(J992,'Field Complete (Q1 2026)'!H:H,'Field Complete (Q1 2026)'!F:F,"")</f>
        <v>1</v>
      </c>
      <c r="M992" s="31" t="s">
        <v>45</v>
      </c>
      <c r="N992" s="31">
        <v>22</v>
      </c>
      <c r="O992" s="31" t="s">
        <v>465</v>
      </c>
      <c r="P992" s="31" t="s">
        <v>466</v>
      </c>
      <c r="Q992" s="31" t="s">
        <v>100</v>
      </c>
      <c r="R992" s="31"/>
      <c r="S992" s="31" t="s">
        <v>467</v>
      </c>
      <c r="T992" s="31" t="s">
        <v>13</v>
      </c>
      <c r="U992" s="31" t="s">
        <v>14</v>
      </c>
      <c r="V992" s="31" t="s">
        <v>14</v>
      </c>
      <c r="W992" s="31" t="s">
        <v>14</v>
      </c>
      <c r="X992" s="31" t="s">
        <v>301</v>
      </c>
      <c r="Y992" s="31" t="s">
        <v>95</v>
      </c>
      <c r="Z992" s="31" t="s">
        <v>13</v>
      </c>
      <c r="AA992" s="31" t="s">
        <v>15</v>
      </c>
      <c r="AB992" s="31" t="s">
        <v>2846</v>
      </c>
      <c r="AC992" s="31"/>
    </row>
    <row r="993" spans="1:29">
      <c r="A993" s="45" t="s">
        <v>43</v>
      </c>
      <c r="B993" s="34" t="s">
        <v>45</v>
      </c>
      <c r="C993" s="34" t="s">
        <v>471</v>
      </c>
      <c r="D993" s="76"/>
      <c r="H993" s="48"/>
      <c r="J993" s="31" t="str">
        <f t="shared" si="33"/>
        <v>Ignition.AssociatedOperatingVoltagekV</v>
      </c>
      <c r="K993" s="31" t="b">
        <f t="shared" si="34"/>
        <v>1</v>
      </c>
      <c r="L993" s="101">
        <f>_xlfn.XLOOKUP(J993,'Field Complete (Q1 2026)'!H:H,'Field Complete (Q1 2026)'!F:F,"")</f>
        <v>1</v>
      </c>
      <c r="M993" s="31" t="s">
        <v>45</v>
      </c>
      <c r="N993" s="31">
        <v>23</v>
      </c>
      <c r="O993" s="31" t="s">
        <v>471</v>
      </c>
      <c r="P993" s="31" t="s">
        <v>472</v>
      </c>
      <c r="Q993" s="31" t="s">
        <v>100</v>
      </c>
      <c r="R993" s="31"/>
      <c r="S993" s="31" t="s">
        <v>473</v>
      </c>
      <c r="T993" s="31" t="s">
        <v>13</v>
      </c>
      <c r="U993" s="31" t="s">
        <v>14</v>
      </c>
      <c r="V993" s="31" t="s">
        <v>14</v>
      </c>
      <c r="W993" s="31" t="s">
        <v>14</v>
      </c>
      <c r="X993" s="31" t="s">
        <v>425</v>
      </c>
      <c r="Y993" s="31" t="s">
        <v>95</v>
      </c>
      <c r="Z993" s="31" t="s">
        <v>13</v>
      </c>
      <c r="AA993" s="31" t="s">
        <v>15</v>
      </c>
      <c r="AB993" s="31" t="s">
        <v>2847</v>
      </c>
      <c r="AC993" s="31"/>
    </row>
    <row r="994" spans="1:29">
      <c r="A994" s="45" t="s">
        <v>43</v>
      </c>
      <c r="B994" s="34" t="s">
        <v>45</v>
      </c>
      <c r="C994" s="34" t="s">
        <v>2848</v>
      </c>
      <c r="D994" s="76"/>
      <c r="H994" s="48"/>
      <c r="J994" s="31" t="str">
        <f t="shared" si="33"/>
        <v>Ignition.OtherCompanies</v>
      </c>
      <c r="K994" s="31" t="b">
        <f t="shared" si="34"/>
        <v>1</v>
      </c>
      <c r="L994" s="101">
        <f>_xlfn.XLOOKUP(J994,'Field Complete (Q1 2026)'!H:H,'Field Complete (Q1 2026)'!F:F,"")</f>
        <v>1</v>
      </c>
      <c r="M994" s="31" t="s">
        <v>45</v>
      </c>
      <c r="N994" s="31">
        <v>24</v>
      </c>
      <c r="O994" s="31" t="s">
        <v>2848</v>
      </c>
      <c r="P994" s="31" t="s">
        <v>2849</v>
      </c>
      <c r="Q994" s="31" t="s">
        <v>83</v>
      </c>
      <c r="R994" s="31"/>
      <c r="S994" s="31" t="s">
        <v>2850</v>
      </c>
      <c r="T994" s="31" t="s">
        <v>13</v>
      </c>
      <c r="U994" s="31" t="s">
        <v>14</v>
      </c>
      <c r="V994" s="31" t="s">
        <v>14</v>
      </c>
      <c r="W994" s="31" t="s">
        <v>14</v>
      </c>
      <c r="X994" s="31" t="s">
        <v>2851</v>
      </c>
      <c r="Y994" s="31" t="s">
        <v>95</v>
      </c>
      <c r="Z994" s="31" t="s">
        <v>13</v>
      </c>
      <c r="AA994" s="31" t="s">
        <v>15</v>
      </c>
      <c r="AB994" s="31" t="s">
        <v>2852</v>
      </c>
      <c r="AC994" s="31"/>
    </row>
    <row r="995" spans="1:29">
      <c r="A995" s="45" t="s">
        <v>43</v>
      </c>
      <c r="B995" s="34" t="s">
        <v>45</v>
      </c>
      <c r="C995" s="34" t="s">
        <v>2853</v>
      </c>
      <c r="D995" s="76"/>
      <c r="H995" s="48"/>
      <c r="J995" s="31" t="str">
        <f t="shared" si="33"/>
        <v>Ignition.EquipmentType</v>
      </c>
      <c r="K995" s="31" t="b">
        <f t="shared" si="34"/>
        <v>1</v>
      </c>
      <c r="L995" s="101">
        <f>_xlfn.XLOOKUP(J995,'Field Complete (Q1 2026)'!H:H,'Field Complete (Q1 2026)'!F:F,"")</f>
        <v>0.96970000000000001</v>
      </c>
      <c r="M995" s="31" t="s">
        <v>45</v>
      </c>
      <c r="N995" s="31">
        <v>25</v>
      </c>
      <c r="O995" s="31" t="s">
        <v>2853</v>
      </c>
      <c r="P995" s="31" t="s">
        <v>2854</v>
      </c>
      <c r="Q995" s="31" t="s">
        <v>116</v>
      </c>
      <c r="R995" s="31" t="s">
        <v>2855</v>
      </c>
      <c r="S995" s="31" t="s">
        <v>2856</v>
      </c>
      <c r="T995" s="31" t="s">
        <v>13</v>
      </c>
      <c r="U995" s="31" t="s">
        <v>14</v>
      </c>
      <c r="V995" s="31" t="s">
        <v>14</v>
      </c>
      <c r="W995" s="31" t="s">
        <v>14</v>
      </c>
      <c r="X995" s="31" t="s">
        <v>15</v>
      </c>
      <c r="Y995" s="31" t="s">
        <v>95</v>
      </c>
      <c r="Z995" s="31" t="s">
        <v>13</v>
      </c>
      <c r="AA995" s="31" t="s">
        <v>15</v>
      </c>
      <c r="AB995" s="31" t="s">
        <v>2857</v>
      </c>
      <c r="AC995" s="31"/>
    </row>
    <row r="996" spans="1:29">
      <c r="A996" s="45" t="s">
        <v>43</v>
      </c>
      <c r="B996" s="34" t="s">
        <v>45</v>
      </c>
      <c r="C996" s="34" t="s">
        <v>2858</v>
      </c>
      <c r="D996" s="76"/>
      <c r="H996" s="48"/>
      <c r="J996" s="31" t="str">
        <f t="shared" si="33"/>
        <v>Ignition.Determination</v>
      </c>
      <c r="K996" s="31" t="b">
        <f t="shared" si="34"/>
        <v>1</v>
      </c>
      <c r="L996" s="101">
        <f>_xlfn.XLOOKUP(J996,'Field Complete (Q1 2026)'!H:H,'Field Complete (Q1 2026)'!F:F,"")</f>
        <v>1</v>
      </c>
      <c r="M996" s="31" t="s">
        <v>45</v>
      </c>
      <c r="N996" s="31">
        <v>26</v>
      </c>
      <c r="O996" s="31" t="s">
        <v>2858</v>
      </c>
      <c r="P996" s="31" t="s">
        <v>2858</v>
      </c>
      <c r="Q996" s="31" t="s">
        <v>116</v>
      </c>
      <c r="R996" s="31" t="s">
        <v>2859</v>
      </c>
      <c r="S996" s="31" t="s">
        <v>2860</v>
      </c>
      <c r="T996" s="31" t="s">
        <v>13</v>
      </c>
      <c r="U996" s="31" t="s">
        <v>14</v>
      </c>
      <c r="V996" s="31" t="s">
        <v>14</v>
      </c>
      <c r="W996" s="31" t="s">
        <v>14</v>
      </c>
      <c r="X996" s="31" t="s">
        <v>2811</v>
      </c>
      <c r="Y996" s="31" t="s">
        <v>95</v>
      </c>
      <c r="Z996" s="31" t="s">
        <v>13</v>
      </c>
      <c r="AA996" s="31" t="s">
        <v>15</v>
      </c>
      <c r="AB996" s="31" t="s">
        <v>2861</v>
      </c>
      <c r="AC996" s="31"/>
    </row>
    <row r="997" spans="1:29">
      <c r="A997" s="45" t="s">
        <v>43</v>
      </c>
      <c r="B997" s="34" t="s">
        <v>45</v>
      </c>
      <c r="C997" s="34" t="s">
        <v>2862</v>
      </c>
      <c r="D997" s="76"/>
      <c r="H997" s="48"/>
      <c r="J997" s="31" t="str">
        <f t="shared" si="33"/>
        <v>Ignition.DeterminationComment</v>
      </c>
      <c r="K997" s="31" t="b">
        <f t="shared" si="34"/>
        <v>1</v>
      </c>
      <c r="L997" s="101">
        <f>_xlfn.XLOOKUP(J997,'Field Complete (Q1 2026)'!H:H,'Field Complete (Q1 2026)'!F:F,"")</f>
        <v>1</v>
      </c>
      <c r="M997" s="31" t="s">
        <v>45</v>
      </c>
      <c r="N997" s="31">
        <v>27</v>
      </c>
      <c r="O997" s="31" t="s">
        <v>2862</v>
      </c>
      <c r="P997" s="31" t="s">
        <v>2863</v>
      </c>
      <c r="Q997" s="31" t="s">
        <v>83</v>
      </c>
      <c r="R997" s="31"/>
      <c r="S997" s="31" t="s">
        <v>2864</v>
      </c>
      <c r="T997" s="31" t="s">
        <v>13</v>
      </c>
      <c r="U997" s="31" t="s">
        <v>14</v>
      </c>
      <c r="V997" s="31" t="s">
        <v>14</v>
      </c>
      <c r="W997" s="31" t="s">
        <v>14</v>
      </c>
      <c r="X997" s="31" t="s">
        <v>2811</v>
      </c>
      <c r="Y997" s="31" t="s">
        <v>87</v>
      </c>
      <c r="Z997" s="31" t="s">
        <v>13</v>
      </c>
      <c r="AA997" s="31" t="s">
        <v>15</v>
      </c>
      <c r="AB997" s="31" t="s">
        <v>2865</v>
      </c>
      <c r="AC997" s="31"/>
    </row>
    <row r="998" spans="1:29">
      <c r="A998" s="45" t="s">
        <v>43</v>
      </c>
      <c r="B998" s="34" t="s">
        <v>45</v>
      </c>
      <c r="C998" s="34" t="s">
        <v>2866</v>
      </c>
      <c r="D998" s="76"/>
      <c r="H998" s="48"/>
      <c r="J998" s="31" t="str">
        <f t="shared" si="33"/>
        <v>Ignition.FacilityContacted</v>
      </c>
      <c r="K998" s="31" t="b">
        <f t="shared" si="34"/>
        <v>1</v>
      </c>
      <c r="L998" s="101">
        <f>_xlfn.XLOOKUP(J998,'Field Complete (Q1 2026)'!H:H,'Field Complete (Q1 2026)'!F:F,"")</f>
        <v>0</v>
      </c>
      <c r="M998" s="31" t="s">
        <v>45</v>
      </c>
      <c r="N998" s="31">
        <v>28</v>
      </c>
      <c r="O998" s="31" t="s">
        <v>2866</v>
      </c>
      <c r="P998" s="31" t="s">
        <v>2867</v>
      </c>
      <c r="Q998" s="31" t="s">
        <v>83</v>
      </c>
      <c r="R998" s="31" t="s">
        <v>2868</v>
      </c>
      <c r="S998" s="31" t="s">
        <v>2869</v>
      </c>
      <c r="T998" s="31" t="s">
        <v>13</v>
      </c>
      <c r="U998" s="31" t="s">
        <v>2870</v>
      </c>
      <c r="V998" s="31" t="s">
        <v>14</v>
      </c>
      <c r="W998" s="31" t="s">
        <v>14</v>
      </c>
      <c r="X998" s="31" t="s">
        <v>2840</v>
      </c>
      <c r="Y998" s="31" t="s">
        <v>95</v>
      </c>
      <c r="Z998" s="31" t="s">
        <v>13</v>
      </c>
      <c r="AA998" s="31" t="s">
        <v>15</v>
      </c>
      <c r="AB998" s="31" t="s">
        <v>2871</v>
      </c>
      <c r="AC998" s="31"/>
    </row>
    <row r="999" spans="1:29">
      <c r="A999" s="45" t="s">
        <v>43</v>
      </c>
      <c r="B999" s="34" t="s">
        <v>45</v>
      </c>
      <c r="C999" s="34" t="s">
        <v>2872</v>
      </c>
      <c r="D999" s="76"/>
      <c r="H999" s="48"/>
      <c r="J999" s="31" t="str">
        <f t="shared" si="33"/>
        <v>Ignition.FacilityContactedComment</v>
      </c>
      <c r="K999" s="31" t="b">
        <f t="shared" si="34"/>
        <v>1</v>
      </c>
      <c r="L999" s="101">
        <f>_xlfn.XLOOKUP(J999,'Field Complete (Q1 2026)'!H:H,'Field Complete (Q1 2026)'!F:F,"")</f>
        <v>0</v>
      </c>
      <c r="M999" s="31" t="s">
        <v>45</v>
      </c>
      <c r="N999" s="31">
        <v>29</v>
      </c>
      <c r="O999" s="31" t="s">
        <v>2872</v>
      </c>
      <c r="P999" s="31" t="s">
        <v>2873</v>
      </c>
      <c r="Q999" s="31" t="s">
        <v>1028</v>
      </c>
      <c r="R999" s="31"/>
      <c r="S999" s="31" t="s">
        <v>2874</v>
      </c>
      <c r="T999" s="31" t="s">
        <v>15</v>
      </c>
      <c r="U999" s="31" t="s">
        <v>1182</v>
      </c>
      <c r="V999" s="31" t="s">
        <v>14</v>
      </c>
      <c r="W999" s="31" t="s">
        <v>14</v>
      </c>
      <c r="X999" s="31" t="s">
        <v>2811</v>
      </c>
      <c r="Y999" s="31" t="s">
        <v>87</v>
      </c>
      <c r="Z999" s="31" t="s">
        <v>13</v>
      </c>
      <c r="AA999" s="31"/>
      <c r="AB999" s="31" t="s">
        <v>2875</v>
      </c>
      <c r="AC999" s="31"/>
    </row>
    <row r="1000" spans="1:29">
      <c r="A1000" s="45" t="s">
        <v>43</v>
      </c>
      <c r="B1000" s="34" t="s">
        <v>45</v>
      </c>
      <c r="C1000" s="34" t="s">
        <v>373</v>
      </c>
      <c r="D1000" s="76"/>
      <c r="H1000" s="48"/>
      <c r="J1000" s="31" t="str">
        <f t="shared" si="33"/>
        <v>Ignition.AssetID</v>
      </c>
      <c r="K1000" s="31" t="b">
        <f t="shared" si="34"/>
        <v>1</v>
      </c>
      <c r="L1000" s="101">
        <f>_xlfn.XLOOKUP(J1000,'Field Complete (Q1 2026)'!H:H,'Field Complete (Q1 2026)'!F:F,"")</f>
        <v>0.1212</v>
      </c>
      <c r="M1000" s="31" t="s">
        <v>45</v>
      </c>
      <c r="N1000" s="31">
        <v>30</v>
      </c>
      <c r="O1000" s="31" t="s">
        <v>373</v>
      </c>
      <c r="P1000" s="31" t="s">
        <v>374</v>
      </c>
      <c r="Q1000" s="31" t="s">
        <v>83</v>
      </c>
      <c r="R1000" s="31"/>
      <c r="S1000" s="31" t="s">
        <v>2876</v>
      </c>
      <c r="T1000" s="31" t="s">
        <v>168</v>
      </c>
      <c r="U1000" s="31" t="s">
        <v>2877</v>
      </c>
      <c r="V1000" s="31" t="s">
        <v>2878</v>
      </c>
      <c r="W1000" s="31" t="s">
        <v>2794</v>
      </c>
      <c r="X1000" s="31" t="s">
        <v>2840</v>
      </c>
      <c r="Y1000" s="31" t="s">
        <v>95</v>
      </c>
      <c r="Z1000" s="31" t="s">
        <v>13</v>
      </c>
      <c r="AA1000" s="31" t="s">
        <v>2879</v>
      </c>
      <c r="AB1000" s="31" t="s">
        <v>2880</v>
      </c>
      <c r="AC1000" s="31"/>
    </row>
    <row r="1001" spans="1:29">
      <c r="A1001" s="45" t="s">
        <v>43</v>
      </c>
      <c r="B1001" s="34" t="s">
        <v>45</v>
      </c>
      <c r="C1001" s="34" t="s">
        <v>386</v>
      </c>
      <c r="D1001" s="76"/>
      <c r="H1001" s="48"/>
      <c r="J1001" s="31" t="str">
        <f t="shared" si="33"/>
        <v>Ignition.AssetFeature</v>
      </c>
      <c r="K1001" s="31" t="b">
        <f t="shared" si="34"/>
        <v>1</v>
      </c>
      <c r="L1001" s="101">
        <f>_xlfn.XLOOKUP(J1001,'Field Complete (Q1 2026)'!H:H,'Field Complete (Q1 2026)'!F:F,"")</f>
        <v>0.1515</v>
      </c>
      <c r="M1001" s="31" t="s">
        <v>45</v>
      </c>
      <c r="N1001" s="31">
        <v>31</v>
      </c>
      <c r="O1001" s="31" t="s">
        <v>386</v>
      </c>
      <c r="P1001" s="31" t="s">
        <v>387</v>
      </c>
      <c r="Q1001" s="31" t="s">
        <v>130</v>
      </c>
      <c r="R1001" s="31" t="s">
        <v>2881</v>
      </c>
      <c r="S1001" s="31" t="s">
        <v>2882</v>
      </c>
      <c r="T1001" s="31" t="s">
        <v>168</v>
      </c>
      <c r="U1001" s="31" t="s">
        <v>2883</v>
      </c>
      <c r="V1001" s="31" t="s">
        <v>2878</v>
      </c>
      <c r="W1001" s="31" t="s">
        <v>2794</v>
      </c>
      <c r="X1001" s="31" t="s">
        <v>2840</v>
      </c>
      <c r="Y1001" s="31" t="s">
        <v>95</v>
      </c>
      <c r="Z1001" s="31" t="s">
        <v>13</v>
      </c>
      <c r="AA1001" s="31" t="s">
        <v>2879</v>
      </c>
      <c r="AB1001" s="31" t="s">
        <v>2884</v>
      </c>
      <c r="AC1001" s="31"/>
    </row>
    <row r="1002" spans="1:29">
      <c r="A1002" s="45" t="s">
        <v>43</v>
      </c>
      <c r="B1002" s="34" t="s">
        <v>45</v>
      </c>
      <c r="C1002" s="34" t="s">
        <v>81</v>
      </c>
      <c r="D1002" s="76"/>
      <c r="H1002" s="48"/>
      <c r="J1002" s="31" t="str">
        <f t="shared" si="33"/>
        <v>Ignition.SegmentID</v>
      </c>
      <c r="K1002" s="31" t="b">
        <f t="shared" si="34"/>
        <v>1</v>
      </c>
      <c r="L1002" s="101">
        <f>_xlfn.XLOOKUP(J1002,'Field Complete (Q1 2026)'!H:H,'Field Complete (Q1 2026)'!F:F,"")</f>
        <v>0</v>
      </c>
      <c r="M1002" s="31" t="s">
        <v>45</v>
      </c>
      <c r="N1002" s="31">
        <v>32</v>
      </c>
      <c r="O1002" s="31" t="s">
        <v>81</v>
      </c>
      <c r="P1002" s="31" t="s">
        <v>82</v>
      </c>
      <c r="Q1002" s="31" t="s">
        <v>83</v>
      </c>
      <c r="R1002" s="31"/>
      <c r="S1002" s="31" t="s">
        <v>2885</v>
      </c>
      <c r="T1002" s="31" t="s">
        <v>15</v>
      </c>
      <c r="U1002" s="31" t="s">
        <v>1147</v>
      </c>
      <c r="V1002" s="31" t="s">
        <v>86</v>
      </c>
      <c r="W1002" s="31" t="s">
        <v>86</v>
      </c>
      <c r="X1002" s="31" t="s">
        <v>2840</v>
      </c>
      <c r="Y1002" s="31" t="s">
        <v>87</v>
      </c>
      <c r="Z1002" s="31" t="s">
        <v>13</v>
      </c>
      <c r="AA1002" s="31"/>
      <c r="AB1002" s="31" t="s">
        <v>2886</v>
      </c>
      <c r="AC1002" s="31"/>
    </row>
    <row r="1003" spans="1:29">
      <c r="A1003" s="45" t="s">
        <v>43</v>
      </c>
      <c r="B1003" s="34" t="s">
        <v>45</v>
      </c>
      <c r="C1003" s="34" t="s">
        <v>89</v>
      </c>
      <c r="D1003" s="76"/>
      <c r="H1003" s="48"/>
      <c r="J1003" s="31" t="str">
        <f t="shared" si="33"/>
        <v>Ignition.CircuitID</v>
      </c>
      <c r="K1003" s="31" t="b">
        <f t="shared" si="34"/>
        <v>1</v>
      </c>
      <c r="L1003" s="101">
        <f>_xlfn.XLOOKUP(J1003,'Field Complete (Q1 2026)'!H:H,'Field Complete (Q1 2026)'!F:F,"")</f>
        <v>1</v>
      </c>
      <c r="M1003" s="31" t="s">
        <v>45</v>
      </c>
      <c r="N1003" s="31">
        <v>33</v>
      </c>
      <c r="O1003" s="31" t="s">
        <v>89</v>
      </c>
      <c r="P1003" s="31" t="s">
        <v>90</v>
      </c>
      <c r="Q1003" s="31" t="s">
        <v>83</v>
      </c>
      <c r="R1003" s="31"/>
      <c r="S1003" s="31" t="s">
        <v>2887</v>
      </c>
      <c r="T1003" s="31" t="s">
        <v>13</v>
      </c>
      <c r="U1003" s="31" t="s">
        <v>2764</v>
      </c>
      <c r="V1003" s="31" t="s">
        <v>14</v>
      </c>
      <c r="W1003" s="31" t="s">
        <v>14</v>
      </c>
      <c r="X1003" s="31" t="s">
        <v>301</v>
      </c>
      <c r="Y1003" s="31" t="s">
        <v>95</v>
      </c>
      <c r="Z1003" s="31" t="s">
        <v>13</v>
      </c>
      <c r="AA1003" s="31"/>
      <c r="AB1003" s="31" t="s">
        <v>2888</v>
      </c>
      <c r="AC1003" s="31"/>
    </row>
    <row r="1004" spans="1:29">
      <c r="A1004" s="45" t="s">
        <v>43</v>
      </c>
      <c r="B1004" s="34" t="s">
        <v>45</v>
      </c>
      <c r="C1004" s="34" t="s">
        <v>306</v>
      </c>
      <c r="D1004" s="76"/>
      <c r="H1004" s="48"/>
      <c r="J1004" s="31" t="str">
        <f t="shared" si="33"/>
        <v>Ignition.LineClass</v>
      </c>
      <c r="K1004" s="31" t="b">
        <f t="shared" si="34"/>
        <v>1</v>
      </c>
      <c r="L1004" s="101">
        <f>_xlfn.XLOOKUP(J1004,'Field Complete (Q1 2026)'!H:H,'Field Complete (Q1 2026)'!F:F,"")</f>
        <v>1</v>
      </c>
      <c r="M1004" s="31" t="s">
        <v>45</v>
      </c>
      <c r="N1004" s="31">
        <v>34</v>
      </c>
      <c r="O1004" s="31" t="s">
        <v>306</v>
      </c>
      <c r="P1004" s="31" t="s">
        <v>307</v>
      </c>
      <c r="Q1004" s="31" t="s">
        <v>116</v>
      </c>
      <c r="R1004" s="31" t="s">
        <v>431</v>
      </c>
      <c r="S1004" s="31" t="s">
        <v>1732</v>
      </c>
      <c r="T1004" s="31" t="s">
        <v>13</v>
      </c>
      <c r="U1004" s="31" t="s">
        <v>14</v>
      </c>
      <c r="V1004" s="31" t="s">
        <v>14</v>
      </c>
      <c r="W1004" s="31" t="s">
        <v>14</v>
      </c>
      <c r="X1004" s="31" t="s">
        <v>301</v>
      </c>
      <c r="Y1004" s="31" t="s">
        <v>95</v>
      </c>
      <c r="Z1004" s="31" t="s">
        <v>13</v>
      </c>
      <c r="AA1004" s="31"/>
      <c r="AB1004" s="31" t="s">
        <v>2889</v>
      </c>
      <c r="AC1004" s="31"/>
    </row>
    <row r="1005" spans="1:29">
      <c r="A1005" s="45" t="s">
        <v>43</v>
      </c>
      <c r="B1005" s="34" t="s">
        <v>45</v>
      </c>
      <c r="C1005" s="34" t="s">
        <v>2890</v>
      </c>
      <c r="D1005" s="76"/>
      <c r="H1005" s="48"/>
      <c r="J1005" s="31" t="str">
        <f t="shared" si="33"/>
        <v>Ignition.ContributingFactor</v>
      </c>
      <c r="K1005" s="31" t="b">
        <f t="shared" si="34"/>
        <v>1</v>
      </c>
      <c r="L1005" s="101">
        <f>_xlfn.XLOOKUP(J1005,'Field Complete (Q1 2026)'!H:H,'Field Complete (Q1 2026)'!F:F,"")</f>
        <v>0</v>
      </c>
      <c r="M1005" s="31" t="s">
        <v>45</v>
      </c>
      <c r="N1005" s="31">
        <v>35</v>
      </c>
      <c r="O1005" s="31" t="s">
        <v>2890</v>
      </c>
      <c r="P1005" s="31" t="s">
        <v>2891</v>
      </c>
      <c r="Q1005" s="31" t="s">
        <v>116</v>
      </c>
      <c r="R1005" s="31" t="s">
        <v>2892</v>
      </c>
      <c r="S1005" s="31" t="s">
        <v>2893</v>
      </c>
      <c r="T1005" s="31" t="s">
        <v>15</v>
      </c>
      <c r="U1005" s="31" t="s">
        <v>2894</v>
      </c>
      <c r="V1005" s="31" t="s">
        <v>2895</v>
      </c>
      <c r="W1005" s="31" t="s">
        <v>2895</v>
      </c>
      <c r="X1005" s="31" t="s">
        <v>2811</v>
      </c>
      <c r="Y1005" s="31" t="s">
        <v>219</v>
      </c>
      <c r="Z1005" s="31" t="s">
        <v>13</v>
      </c>
      <c r="AA1005" s="31" t="s">
        <v>15</v>
      </c>
      <c r="AB1005" s="31" t="s">
        <v>2896</v>
      </c>
      <c r="AC1005" s="31"/>
    </row>
    <row r="1006" spans="1:29">
      <c r="A1006" s="45" t="s">
        <v>43</v>
      </c>
      <c r="B1006" s="34" t="s">
        <v>45</v>
      </c>
      <c r="C1006" s="34" t="s">
        <v>2897</v>
      </c>
      <c r="D1006" s="76"/>
      <c r="H1006" s="48"/>
      <c r="J1006" s="31" t="str">
        <f t="shared" si="33"/>
        <v>Ignition.ContributingFactorComment</v>
      </c>
      <c r="K1006" s="31" t="b">
        <f t="shared" si="34"/>
        <v>1</v>
      </c>
      <c r="L1006" s="101">
        <f>_xlfn.XLOOKUP(J1006,'Field Complete (Q1 2026)'!H:H,'Field Complete (Q1 2026)'!F:F,"")</f>
        <v>0</v>
      </c>
      <c r="M1006" s="31" t="s">
        <v>45</v>
      </c>
      <c r="N1006" s="31">
        <v>36</v>
      </c>
      <c r="O1006" s="31" t="s">
        <v>2897</v>
      </c>
      <c r="P1006" s="31" t="s">
        <v>2898</v>
      </c>
      <c r="Q1006" s="31" t="s">
        <v>116</v>
      </c>
      <c r="R1006" s="31"/>
      <c r="S1006" s="31" t="s">
        <v>2899</v>
      </c>
      <c r="T1006" s="31" t="s">
        <v>15</v>
      </c>
      <c r="U1006" s="31" t="s">
        <v>2894</v>
      </c>
      <c r="V1006" s="31" t="s">
        <v>2895</v>
      </c>
      <c r="W1006" s="31" t="s">
        <v>2895</v>
      </c>
      <c r="X1006" s="31" t="s">
        <v>2811</v>
      </c>
      <c r="Y1006" s="31" t="s">
        <v>87</v>
      </c>
      <c r="Z1006" s="31" t="s">
        <v>13</v>
      </c>
      <c r="AA1006" s="31" t="s">
        <v>15</v>
      </c>
      <c r="AB1006" s="31" t="s">
        <v>2900</v>
      </c>
      <c r="AC1006" s="31"/>
    </row>
    <row r="1007" spans="1:29">
      <c r="A1007" s="45" t="s">
        <v>43</v>
      </c>
      <c r="B1007" s="34" t="s">
        <v>45</v>
      </c>
      <c r="C1007" s="34" t="s">
        <v>2901</v>
      </c>
      <c r="D1007" s="76"/>
      <c r="H1007" s="48"/>
      <c r="J1007" s="31" t="str">
        <f t="shared" si="33"/>
        <v>Ignition.RFWStatus</v>
      </c>
      <c r="K1007" s="31" t="b">
        <f t="shared" si="34"/>
        <v>1</v>
      </c>
      <c r="L1007" s="101">
        <f>_xlfn.XLOOKUP(J1007,'Field Complete (Q1 2026)'!H:H,'Field Complete (Q1 2026)'!F:F,"")</f>
        <v>1</v>
      </c>
      <c r="M1007" s="31" t="s">
        <v>45</v>
      </c>
      <c r="N1007" s="31">
        <v>37</v>
      </c>
      <c r="O1007" s="31" t="s">
        <v>2901</v>
      </c>
      <c r="P1007" s="31" t="s">
        <v>2902</v>
      </c>
      <c r="Q1007" s="31" t="s">
        <v>558</v>
      </c>
      <c r="R1007" s="31" t="s">
        <v>742</v>
      </c>
      <c r="S1007" s="31" t="s">
        <v>2903</v>
      </c>
      <c r="T1007" s="31" t="s">
        <v>13</v>
      </c>
      <c r="U1007" s="31" t="s">
        <v>14</v>
      </c>
      <c r="V1007" s="31" t="s">
        <v>14</v>
      </c>
      <c r="W1007" s="31" t="s">
        <v>14</v>
      </c>
      <c r="X1007" s="31" t="s">
        <v>15</v>
      </c>
      <c r="Y1007" s="31" t="s">
        <v>95</v>
      </c>
      <c r="Z1007" s="31" t="s">
        <v>13</v>
      </c>
      <c r="AA1007" s="31" t="s">
        <v>2904</v>
      </c>
      <c r="AB1007" s="31" t="s">
        <v>2905</v>
      </c>
      <c r="AC1007" s="31"/>
    </row>
    <row r="1008" spans="1:29">
      <c r="A1008" s="45" t="s">
        <v>43</v>
      </c>
      <c r="B1008" s="34" t="s">
        <v>45</v>
      </c>
      <c r="C1008" s="34" t="s">
        <v>2906</v>
      </c>
      <c r="D1008" s="76"/>
      <c r="H1008" s="48"/>
      <c r="J1008" s="31" t="str">
        <f t="shared" si="33"/>
        <v>Ignition.RFWIssueDateTime</v>
      </c>
      <c r="K1008" s="31" t="b">
        <f t="shared" si="34"/>
        <v>1</v>
      </c>
      <c r="L1008" s="101">
        <f>_xlfn.XLOOKUP(J1008,'Field Complete (Q1 2026)'!H:H,'Field Complete (Q1 2026)'!F:F,"")</f>
        <v>0</v>
      </c>
      <c r="M1008" s="31" t="s">
        <v>45</v>
      </c>
      <c r="N1008" s="31">
        <v>38</v>
      </c>
      <c r="O1008" s="31" t="s">
        <v>2906</v>
      </c>
      <c r="P1008" s="31" t="s">
        <v>2310</v>
      </c>
      <c r="Q1008" s="31" t="s">
        <v>175</v>
      </c>
      <c r="R1008" s="31"/>
      <c r="S1008" s="31" t="s">
        <v>2907</v>
      </c>
      <c r="T1008" s="31" t="s">
        <v>13</v>
      </c>
      <c r="U1008" s="31" t="s">
        <v>2908</v>
      </c>
      <c r="V1008" s="31" t="s">
        <v>14</v>
      </c>
      <c r="W1008" s="31" t="s">
        <v>14</v>
      </c>
      <c r="X1008" s="31" t="s">
        <v>15</v>
      </c>
      <c r="Y1008" s="31" t="s">
        <v>95</v>
      </c>
      <c r="Z1008" s="31" t="s">
        <v>13</v>
      </c>
      <c r="AA1008" s="31" t="s">
        <v>2904</v>
      </c>
      <c r="AB1008" s="31" t="s">
        <v>2909</v>
      </c>
      <c r="AC1008" s="31"/>
    </row>
    <row r="1009" spans="1:29">
      <c r="A1009" s="45" t="s">
        <v>43</v>
      </c>
      <c r="B1009" s="34" t="s">
        <v>45</v>
      </c>
      <c r="C1009" s="34" t="s">
        <v>2910</v>
      </c>
      <c r="D1009" s="76"/>
      <c r="H1009" s="48"/>
      <c r="J1009" s="31" t="str">
        <f t="shared" si="33"/>
        <v>Ignition.FWWStatus</v>
      </c>
      <c r="K1009" s="31" t="b">
        <f t="shared" si="34"/>
        <v>1</v>
      </c>
      <c r="L1009" s="101">
        <f>_xlfn.XLOOKUP(J1009,'Field Complete (Q1 2026)'!H:H,'Field Complete (Q1 2026)'!F:F,"")</f>
        <v>1</v>
      </c>
      <c r="M1009" s="31" t="s">
        <v>45</v>
      </c>
      <c r="N1009" s="31">
        <v>39</v>
      </c>
      <c r="O1009" s="31" t="s">
        <v>2910</v>
      </c>
      <c r="P1009" s="31" t="s">
        <v>2911</v>
      </c>
      <c r="Q1009" s="31" t="s">
        <v>558</v>
      </c>
      <c r="R1009" s="31" t="s">
        <v>742</v>
      </c>
      <c r="S1009" s="31" t="s">
        <v>2912</v>
      </c>
      <c r="T1009" s="31" t="s">
        <v>13</v>
      </c>
      <c r="U1009" s="31" t="s">
        <v>2913</v>
      </c>
      <c r="V1009" s="31" t="s">
        <v>14</v>
      </c>
      <c r="W1009" s="31" t="s">
        <v>2914</v>
      </c>
      <c r="X1009" s="31" t="s">
        <v>15</v>
      </c>
      <c r="Y1009" s="31" t="s">
        <v>95</v>
      </c>
      <c r="Z1009" s="31" t="s">
        <v>13</v>
      </c>
      <c r="AA1009" s="31" t="s">
        <v>2915</v>
      </c>
      <c r="AB1009" s="31" t="s">
        <v>2916</v>
      </c>
      <c r="AC1009" s="31"/>
    </row>
    <row r="1010" spans="1:29">
      <c r="A1010" s="45" t="s">
        <v>43</v>
      </c>
      <c r="B1010" s="34" t="s">
        <v>45</v>
      </c>
      <c r="C1010" s="34" t="s">
        <v>2917</v>
      </c>
      <c r="D1010" s="76"/>
      <c r="H1010" s="48"/>
      <c r="J1010" s="31" t="str">
        <f t="shared" si="33"/>
        <v>Ignition.FWWIssueDateTime</v>
      </c>
      <c r="K1010" s="31" t="b">
        <f t="shared" si="34"/>
        <v>1</v>
      </c>
      <c r="L1010" s="101">
        <f>_xlfn.XLOOKUP(J1010,'Field Complete (Q1 2026)'!H:H,'Field Complete (Q1 2026)'!F:F,"")</f>
        <v>0</v>
      </c>
      <c r="M1010" s="31" t="s">
        <v>45</v>
      </c>
      <c r="N1010" s="31">
        <v>40</v>
      </c>
      <c r="O1010" s="31" t="s">
        <v>2917</v>
      </c>
      <c r="P1010" s="31" t="s">
        <v>2918</v>
      </c>
      <c r="Q1010" s="31" t="s">
        <v>175</v>
      </c>
      <c r="R1010" s="31"/>
      <c r="S1010" s="31" t="s">
        <v>2919</v>
      </c>
      <c r="T1010" s="31" t="s">
        <v>13</v>
      </c>
      <c r="U1010" s="31" t="s">
        <v>2913</v>
      </c>
      <c r="V1010" s="31" t="s">
        <v>14</v>
      </c>
      <c r="W1010" s="31" t="s">
        <v>2914</v>
      </c>
      <c r="X1010" s="31" t="s">
        <v>15</v>
      </c>
      <c r="Y1010" s="31" t="s">
        <v>95</v>
      </c>
      <c r="Z1010" s="31" t="s">
        <v>13</v>
      </c>
      <c r="AA1010" s="31" t="s">
        <v>2915</v>
      </c>
      <c r="AB1010" s="31" t="s">
        <v>2920</v>
      </c>
      <c r="AC1010" s="31"/>
    </row>
    <row r="1011" spans="1:29">
      <c r="A1011" s="45" t="s">
        <v>43</v>
      </c>
      <c r="B1011" s="34" t="s">
        <v>45</v>
      </c>
      <c r="C1011" s="34" t="s">
        <v>2921</v>
      </c>
      <c r="D1011" s="76"/>
      <c r="H1011" s="48"/>
      <c r="J1011" s="31" t="str">
        <f t="shared" si="33"/>
        <v>Ignition.HWWStatus</v>
      </c>
      <c r="K1011" s="31" t="b">
        <f t="shared" si="34"/>
        <v>1</v>
      </c>
      <c r="L1011" s="101">
        <f>_xlfn.XLOOKUP(J1011,'Field Complete (Q1 2026)'!H:H,'Field Complete (Q1 2026)'!F:F,"")</f>
        <v>1</v>
      </c>
      <c r="M1011" s="31" t="s">
        <v>45</v>
      </c>
      <c r="N1011" s="31">
        <v>41</v>
      </c>
      <c r="O1011" s="31" t="s">
        <v>2921</v>
      </c>
      <c r="P1011" s="31" t="s">
        <v>2922</v>
      </c>
      <c r="Q1011" s="31" t="s">
        <v>558</v>
      </c>
      <c r="R1011" s="31" t="s">
        <v>742</v>
      </c>
      <c r="S1011" s="31" t="s">
        <v>2923</v>
      </c>
      <c r="T1011" s="31" t="s">
        <v>13</v>
      </c>
      <c r="U1011" s="31" t="s">
        <v>14</v>
      </c>
      <c r="V1011" s="31" t="s">
        <v>14</v>
      </c>
      <c r="W1011" s="31" t="s">
        <v>14</v>
      </c>
      <c r="X1011" s="31" t="s">
        <v>15</v>
      </c>
      <c r="Y1011" s="31" t="s">
        <v>95</v>
      </c>
      <c r="Z1011" s="31" t="s">
        <v>13</v>
      </c>
      <c r="AA1011" s="31" t="s">
        <v>2904</v>
      </c>
      <c r="AB1011" s="31" t="s">
        <v>2924</v>
      </c>
      <c r="AC1011" s="31"/>
    </row>
    <row r="1012" spans="1:29">
      <c r="A1012" s="45" t="s">
        <v>43</v>
      </c>
      <c r="B1012" s="34" t="s">
        <v>45</v>
      </c>
      <c r="C1012" s="34" t="s">
        <v>2129</v>
      </c>
      <c r="D1012" s="76"/>
      <c r="H1012" s="48"/>
      <c r="J1012" s="31" t="str">
        <f t="shared" si="33"/>
        <v>Ignition.HWWIssueDateTime</v>
      </c>
      <c r="K1012" s="31" t="b">
        <f t="shared" si="34"/>
        <v>1</v>
      </c>
      <c r="L1012" s="101">
        <f>_xlfn.XLOOKUP(J1012,'Field Complete (Q1 2026)'!H:H,'Field Complete (Q1 2026)'!F:F,"")</f>
        <v>0</v>
      </c>
      <c r="M1012" s="31" t="s">
        <v>45</v>
      </c>
      <c r="N1012" s="31">
        <v>42</v>
      </c>
      <c r="O1012" s="31" t="s">
        <v>2129</v>
      </c>
      <c r="P1012" s="31" t="s">
        <v>2925</v>
      </c>
      <c r="Q1012" s="31" t="s">
        <v>175</v>
      </c>
      <c r="R1012" s="31"/>
      <c r="S1012" s="31" t="s">
        <v>2926</v>
      </c>
      <c r="T1012" s="31" t="s">
        <v>13</v>
      </c>
      <c r="U1012" s="31" t="s">
        <v>2927</v>
      </c>
      <c r="V1012" s="31" t="s">
        <v>14</v>
      </c>
      <c r="W1012" s="31" t="s">
        <v>14</v>
      </c>
      <c r="X1012" s="31" t="s">
        <v>15</v>
      </c>
      <c r="Y1012" s="31" t="s">
        <v>95</v>
      </c>
      <c r="Z1012" s="31" t="s">
        <v>13</v>
      </c>
      <c r="AA1012" s="31"/>
      <c r="AB1012" s="31" t="s">
        <v>2928</v>
      </c>
      <c r="AC1012" s="31"/>
    </row>
    <row r="1013" spans="1:29">
      <c r="A1013" s="45" t="s">
        <v>43</v>
      </c>
      <c r="B1013" s="34" t="s">
        <v>45</v>
      </c>
      <c r="C1013" s="34" t="s">
        <v>2929</v>
      </c>
      <c r="D1013" s="76"/>
      <c r="H1013" s="48"/>
      <c r="J1013" s="31" t="str">
        <f t="shared" si="33"/>
        <v>Ignition.OriginLandUse</v>
      </c>
      <c r="K1013" s="31" t="b">
        <f t="shared" si="34"/>
        <v>1</v>
      </c>
      <c r="L1013" s="101">
        <f>_xlfn.XLOOKUP(J1013,'Field Complete (Q1 2026)'!H:H,'Field Complete (Q1 2026)'!F:F,"")</f>
        <v>1</v>
      </c>
      <c r="M1013" s="31" t="s">
        <v>45</v>
      </c>
      <c r="N1013" s="31">
        <v>43</v>
      </c>
      <c r="O1013" s="31" t="s">
        <v>2929</v>
      </c>
      <c r="P1013" s="31" t="s">
        <v>2930</v>
      </c>
      <c r="Q1013" s="31" t="s">
        <v>100</v>
      </c>
      <c r="R1013" s="31" t="s">
        <v>2931</v>
      </c>
      <c r="S1013" s="31" t="s">
        <v>2932</v>
      </c>
      <c r="T1013" s="31" t="s">
        <v>13</v>
      </c>
      <c r="U1013" s="31" t="s">
        <v>14</v>
      </c>
      <c r="V1013" s="31" t="s">
        <v>14</v>
      </c>
      <c r="W1013" s="31" t="s">
        <v>14</v>
      </c>
      <c r="X1013" s="31" t="s">
        <v>15</v>
      </c>
      <c r="Y1013" s="31" t="s">
        <v>95</v>
      </c>
      <c r="Z1013" s="31" t="s">
        <v>13</v>
      </c>
      <c r="AA1013" s="31" t="s">
        <v>15</v>
      </c>
      <c r="AB1013" s="31" t="s">
        <v>2933</v>
      </c>
      <c r="AC1013" s="31"/>
    </row>
    <row r="1014" spans="1:29">
      <c r="A1014" s="45" t="s">
        <v>43</v>
      </c>
      <c r="B1014" s="34" t="s">
        <v>45</v>
      </c>
      <c r="C1014" s="34" t="s">
        <v>2934</v>
      </c>
      <c r="D1014" s="76"/>
      <c r="H1014" s="48"/>
      <c r="J1014" s="31" t="str">
        <f t="shared" si="33"/>
        <v>Ignition.MaterialAtOrigin</v>
      </c>
      <c r="K1014" s="31" t="b">
        <f t="shared" si="34"/>
        <v>1</v>
      </c>
      <c r="L1014" s="101">
        <f>_xlfn.XLOOKUP(J1014,'Field Complete (Q1 2026)'!H:H,'Field Complete (Q1 2026)'!F:F,"")</f>
        <v>1</v>
      </c>
      <c r="M1014" s="31" t="s">
        <v>45</v>
      </c>
      <c r="N1014" s="31">
        <v>44</v>
      </c>
      <c r="O1014" s="31" t="s">
        <v>2934</v>
      </c>
      <c r="P1014" s="31" t="s">
        <v>2935</v>
      </c>
      <c r="Q1014" s="31" t="s">
        <v>116</v>
      </c>
      <c r="R1014" s="31" t="s">
        <v>2936</v>
      </c>
      <c r="S1014" s="31" t="s">
        <v>2937</v>
      </c>
      <c r="T1014" s="31" t="s">
        <v>13</v>
      </c>
      <c r="U1014" s="31" t="s">
        <v>14</v>
      </c>
      <c r="V1014" s="31" t="s">
        <v>14</v>
      </c>
      <c r="W1014" s="31" t="s">
        <v>14</v>
      </c>
      <c r="X1014" s="31" t="s">
        <v>15</v>
      </c>
      <c r="Y1014" s="31" t="s">
        <v>95</v>
      </c>
      <c r="Z1014" s="31" t="s">
        <v>13</v>
      </c>
      <c r="AA1014" s="31" t="s">
        <v>15</v>
      </c>
      <c r="AB1014" s="31" t="s">
        <v>2938</v>
      </c>
      <c r="AC1014" s="31"/>
    </row>
    <row r="1015" spans="1:29">
      <c r="A1015" s="45" t="s">
        <v>43</v>
      </c>
      <c r="B1015" s="34" t="s">
        <v>45</v>
      </c>
      <c r="C1015" s="34" t="s">
        <v>2939</v>
      </c>
      <c r="D1015" s="76"/>
      <c r="H1015" s="48"/>
      <c r="J1015" s="31" t="str">
        <f t="shared" si="33"/>
        <v>Ignition.MaterialAtOriginComment</v>
      </c>
      <c r="K1015" s="31" t="b">
        <f t="shared" si="34"/>
        <v>1</v>
      </c>
      <c r="L1015" s="101">
        <f>_xlfn.XLOOKUP(J1015,'Field Complete (Q1 2026)'!H:H,'Field Complete (Q1 2026)'!F:F,"")</f>
        <v>3.0300000000000001E-2</v>
      </c>
      <c r="M1015" s="31" t="s">
        <v>45</v>
      </c>
      <c r="N1015" s="31">
        <v>45</v>
      </c>
      <c r="O1015" s="31" t="s">
        <v>2939</v>
      </c>
      <c r="P1015" s="31" t="s">
        <v>2940</v>
      </c>
      <c r="Q1015" s="31" t="s">
        <v>116</v>
      </c>
      <c r="R1015" s="31"/>
      <c r="S1015" s="31" t="s">
        <v>2941</v>
      </c>
      <c r="T1015" s="31" t="s">
        <v>13</v>
      </c>
      <c r="U1015" s="31" t="s">
        <v>2942</v>
      </c>
      <c r="V1015" s="31" t="s">
        <v>14</v>
      </c>
      <c r="W1015" s="31" t="s">
        <v>14</v>
      </c>
      <c r="X1015" s="31" t="s">
        <v>15</v>
      </c>
      <c r="Y1015" s="31" t="s">
        <v>87</v>
      </c>
      <c r="Z1015" s="31" t="s">
        <v>13</v>
      </c>
      <c r="AA1015" s="31" t="s">
        <v>15</v>
      </c>
      <c r="AB1015" s="31" t="s">
        <v>2943</v>
      </c>
      <c r="AC1015" s="31"/>
    </row>
    <row r="1016" spans="1:29">
      <c r="A1016" s="45" t="s">
        <v>43</v>
      </c>
      <c r="B1016" s="34" t="s">
        <v>45</v>
      </c>
      <c r="C1016" s="34" t="s">
        <v>2367</v>
      </c>
      <c r="D1016" s="79"/>
      <c r="E1016" s="46"/>
      <c r="F1016" s="46"/>
      <c r="G1016" s="46"/>
      <c r="H1016" s="47"/>
      <c r="J1016" s="31" t="str">
        <f t="shared" si="33"/>
        <v>Ignition.FuelBedDescription</v>
      </c>
      <c r="K1016" s="31" t="b">
        <f t="shared" si="34"/>
        <v>1</v>
      </c>
      <c r="L1016" s="101">
        <f>_xlfn.XLOOKUP(J1016,'Field Complete (Q1 2026)'!H:H,'Field Complete (Q1 2026)'!F:F,"")</f>
        <v>1</v>
      </c>
      <c r="M1016" s="31" t="s">
        <v>45</v>
      </c>
      <c r="N1016" s="31">
        <v>46</v>
      </c>
      <c r="O1016" s="31" t="s">
        <v>2367</v>
      </c>
      <c r="P1016" s="31" t="s">
        <v>2368</v>
      </c>
      <c r="Q1016" s="31" t="s">
        <v>1023</v>
      </c>
      <c r="R1016" s="31" t="s">
        <v>2369</v>
      </c>
      <c r="S1016" s="31" t="s">
        <v>2944</v>
      </c>
      <c r="T1016" s="31" t="s">
        <v>13</v>
      </c>
      <c r="U1016" s="31" t="s">
        <v>14</v>
      </c>
      <c r="V1016" s="31" t="s">
        <v>14</v>
      </c>
      <c r="W1016" s="31" t="s">
        <v>14</v>
      </c>
      <c r="X1016" s="31" t="s">
        <v>15</v>
      </c>
      <c r="Y1016" s="31" t="s">
        <v>95</v>
      </c>
      <c r="Z1016" s="31" t="s">
        <v>13</v>
      </c>
      <c r="AA1016" s="31" t="s">
        <v>2945</v>
      </c>
      <c r="AB1016" s="31" t="s">
        <v>2946</v>
      </c>
      <c r="AC1016" s="31"/>
    </row>
    <row r="1017" spans="1:29">
      <c r="A1017" s="45" t="s">
        <v>43</v>
      </c>
      <c r="B1017" s="34" t="s">
        <v>45</v>
      </c>
      <c r="C1017" s="34" t="s">
        <v>2372</v>
      </c>
      <c r="D1017" s="79"/>
      <c r="E1017" s="46"/>
      <c r="F1017" s="46"/>
      <c r="G1017" s="46"/>
      <c r="H1017" s="47"/>
      <c r="J1017" s="31" t="str">
        <f t="shared" si="33"/>
        <v>Ignition.FuelBedDescriptionComment</v>
      </c>
      <c r="K1017" s="31" t="b">
        <f t="shared" si="34"/>
        <v>1</v>
      </c>
      <c r="L1017" s="101">
        <f>_xlfn.XLOOKUP(J1017,'Field Complete (Q1 2026)'!H:H,'Field Complete (Q1 2026)'!F:F,"")</f>
        <v>0</v>
      </c>
      <c r="M1017" s="31" t="s">
        <v>45</v>
      </c>
      <c r="N1017" s="31">
        <v>47</v>
      </c>
      <c r="O1017" s="31" t="s">
        <v>2372</v>
      </c>
      <c r="P1017" s="31" t="s">
        <v>2373</v>
      </c>
      <c r="Q1017" s="31" t="s">
        <v>1023</v>
      </c>
      <c r="R1017" s="31"/>
      <c r="S1017" s="31" t="s">
        <v>2947</v>
      </c>
      <c r="T1017" s="31" t="s">
        <v>13</v>
      </c>
      <c r="U1017" s="31" t="s">
        <v>2948</v>
      </c>
      <c r="V1017" s="31" t="s">
        <v>14</v>
      </c>
      <c r="W1017" s="31" t="s">
        <v>14</v>
      </c>
      <c r="X1017" s="31" t="s">
        <v>15</v>
      </c>
      <c r="Y1017" s="31" t="s">
        <v>95</v>
      </c>
      <c r="Z1017" s="31" t="s">
        <v>13</v>
      </c>
      <c r="AA1017" s="31" t="s">
        <v>2945</v>
      </c>
      <c r="AB1017" s="31" t="s">
        <v>2949</v>
      </c>
      <c r="AC1017" s="31"/>
    </row>
    <row r="1018" spans="1:29">
      <c r="A1018" s="45" t="s">
        <v>43</v>
      </c>
      <c r="B1018" s="34" t="s">
        <v>45</v>
      </c>
      <c r="C1018" s="34" t="s">
        <v>2950</v>
      </c>
      <c r="D1018" s="79"/>
      <c r="E1018" s="46"/>
      <c r="F1018" s="46"/>
      <c r="G1018" s="46"/>
      <c r="H1018" s="47"/>
      <c r="J1018" s="31" t="str">
        <f t="shared" si="33"/>
        <v>Ignition.FireSize</v>
      </c>
      <c r="K1018" s="31" t="b">
        <f t="shared" si="34"/>
        <v>1</v>
      </c>
      <c r="L1018" s="101">
        <f>_xlfn.XLOOKUP(J1018,'Field Complete (Q1 2026)'!H:H,'Field Complete (Q1 2026)'!F:F,"")</f>
        <v>1</v>
      </c>
      <c r="M1018" s="31" t="s">
        <v>45</v>
      </c>
      <c r="N1018" s="31">
        <v>48</v>
      </c>
      <c r="O1018" s="31" t="s">
        <v>2950</v>
      </c>
      <c r="P1018" s="31" t="s">
        <v>2951</v>
      </c>
      <c r="Q1018" s="31" t="s">
        <v>116</v>
      </c>
      <c r="R1018" s="31" t="s">
        <v>2952</v>
      </c>
      <c r="S1018" s="31" t="s">
        <v>2953</v>
      </c>
      <c r="T1018" s="31" t="s">
        <v>13</v>
      </c>
      <c r="U1018" s="31" t="s">
        <v>14</v>
      </c>
      <c r="V1018" s="31" t="s">
        <v>14</v>
      </c>
      <c r="W1018" s="31" t="s">
        <v>14</v>
      </c>
      <c r="X1018" s="31" t="s">
        <v>15</v>
      </c>
      <c r="Y1018" s="31" t="s">
        <v>95</v>
      </c>
      <c r="Z1018" s="31" t="s">
        <v>13</v>
      </c>
      <c r="AA1018" s="31" t="s">
        <v>15</v>
      </c>
      <c r="AB1018" s="31" t="s">
        <v>2954</v>
      </c>
      <c r="AC1018" s="31"/>
    </row>
    <row r="1019" spans="1:29">
      <c r="A1019" s="45" t="s">
        <v>43</v>
      </c>
      <c r="B1019" s="34" t="s">
        <v>45</v>
      </c>
      <c r="C1019" s="34" t="s">
        <v>2955</v>
      </c>
      <c r="D1019" s="79"/>
      <c r="E1019" s="46"/>
      <c r="F1019" s="46"/>
      <c r="G1019" s="46"/>
      <c r="H1019" s="47"/>
      <c r="J1019" s="31" t="str">
        <f t="shared" si="33"/>
        <v>Ignition.SuppressedBy</v>
      </c>
      <c r="K1019" s="31" t="b">
        <f t="shared" si="34"/>
        <v>1</v>
      </c>
      <c r="L1019" s="101">
        <f>_xlfn.XLOOKUP(J1019,'Field Complete (Q1 2026)'!H:H,'Field Complete (Q1 2026)'!F:F,"")</f>
        <v>0.42420000000000002</v>
      </c>
      <c r="M1019" s="31" t="s">
        <v>45</v>
      </c>
      <c r="N1019" s="31">
        <v>49</v>
      </c>
      <c r="O1019" s="31" t="s">
        <v>2955</v>
      </c>
      <c r="P1019" s="31" t="s">
        <v>2956</v>
      </c>
      <c r="Q1019" s="31" t="s">
        <v>116</v>
      </c>
      <c r="R1019" s="31" t="s">
        <v>2957</v>
      </c>
      <c r="S1019" s="31" t="s">
        <v>2958</v>
      </c>
      <c r="T1019" s="31" t="s">
        <v>13</v>
      </c>
      <c r="U1019" s="31" t="s">
        <v>2959</v>
      </c>
      <c r="V1019" s="31" t="s">
        <v>14</v>
      </c>
      <c r="W1019" s="31" t="s">
        <v>14</v>
      </c>
      <c r="X1019" s="31" t="s">
        <v>15</v>
      </c>
      <c r="Y1019" s="31" t="s">
        <v>95</v>
      </c>
      <c r="Z1019" s="31" t="s">
        <v>13</v>
      </c>
      <c r="AA1019" s="31" t="s">
        <v>15</v>
      </c>
      <c r="AB1019" s="31" t="s">
        <v>2960</v>
      </c>
      <c r="AC1019" s="31"/>
    </row>
    <row r="1020" spans="1:29">
      <c r="A1020" s="45" t="s">
        <v>43</v>
      </c>
      <c r="B1020" s="34" t="s">
        <v>45</v>
      </c>
      <c r="C1020" s="34" t="s">
        <v>2961</v>
      </c>
      <c r="D1020" s="79"/>
      <c r="E1020" s="46"/>
      <c r="F1020" s="46"/>
      <c r="G1020" s="46"/>
      <c r="H1020" s="47"/>
      <c r="J1020" s="31" t="str">
        <f t="shared" si="33"/>
        <v>Ignition.SuppressingAgency</v>
      </c>
      <c r="K1020" s="31" t="b">
        <f t="shared" si="34"/>
        <v>1</v>
      </c>
      <c r="L1020" s="101">
        <f>_xlfn.XLOOKUP(J1020,'Field Complete (Q1 2026)'!H:H,'Field Complete (Q1 2026)'!F:F,"")</f>
        <v>0.42420000000000002</v>
      </c>
      <c r="M1020" s="31" t="s">
        <v>45</v>
      </c>
      <c r="N1020" s="31">
        <v>50</v>
      </c>
      <c r="O1020" s="31" t="s">
        <v>2961</v>
      </c>
      <c r="P1020" s="31" t="s">
        <v>2962</v>
      </c>
      <c r="Q1020" s="31" t="s">
        <v>116</v>
      </c>
      <c r="R1020" s="31"/>
      <c r="S1020" s="31" t="s">
        <v>2963</v>
      </c>
      <c r="T1020" s="31" t="s">
        <v>13</v>
      </c>
      <c r="U1020" s="31" t="s">
        <v>2964</v>
      </c>
      <c r="V1020" s="31" t="s">
        <v>14</v>
      </c>
      <c r="W1020" s="31" t="s">
        <v>14</v>
      </c>
      <c r="X1020" s="31" t="s">
        <v>15</v>
      </c>
      <c r="Y1020" s="31" t="s">
        <v>95</v>
      </c>
      <c r="Z1020" s="31" t="s">
        <v>13</v>
      </c>
      <c r="AA1020" s="31" t="s">
        <v>15</v>
      </c>
      <c r="AB1020" s="31" t="s">
        <v>2965</v>
      </c>
      <c r="AC1020" s="31"/>
    </row>
    <row r="1021" spans="1:29">
      <c r="A1021" s="45" t="s">
        <v>43</v>
      </c>
      <c r="B1021" s="34" t="s">
        <v>45</v>
      </c>
      <c r="C1021" s="34" t="s">
        <v>2966</v>
      </c>
      <c r="D1021" s="79"/>
      <c r="E1021" s="46"/>
      <c r="F1021" s="46"/>
      <c r="G1021" s="46"/>
      <c r="H1021" s="47"/>
      <c r="J1021" s="31" t="str">
        <f t="shared" si="33"/>
        <v>Ignition.FireInvestigation</v>
      </c>
      <c r="K1021" s="31" t="b">
        <f t="shared" si="34"/>
        <v>1</v>
      </c>
      <c r="L1021" s="101">
        <f>_xlfn.XLOOKUP(J1021,'Field Complete (Q1 2026)'!H:H,'Field Complete (Q1 2026)'!F:F,"")</f>
        <v>0</v>
      </c>
      <c r="M1021" s="31" t="s">
        <v>45</v>
      </c>
      <c r="N1021" s="31">
        <v>51</v>
      </c>
      <c r="O1021" s="31" t="s">
        <v>2966</v>
      </c>
      <c r="P1021" s="31" t="s">
        <v>2967</v>
      </c>
      <c r="Q1021" s="31" t="s">
        <v>116</v>
      </c>
      <c r="R1021" s="31" t="s">
        <v>2968</v>
      </c>
      <c r="S1021" s="31" t="s">
        <v>2969</v>
      </c>
      <c r="T1021" s="31" t="s">
        <v>15</v>
      </c>
      <c r="U1021" s="31" t="s">
        <v>2970</v>
      </c>
      <c r="V1021" s="31" t="s">
        <v>2971</v>
      </c>
      <c r="W1021" s="31" t="s">
        <v>2972</v>
      </c>
      <c r="X1021" s="31" t="s">
        <v>15</v>
      </c>
      <c r="Y1021" s="31" t="s">
        <v>291</v>
      </c>
      <c r="Z1021" s="31" t="s">
        <v>13</v>
      </c>
      <c r="AA1021" s="31" t="s">
        <v>2973</v>
      </c>
      <c r="AB1021" s="31" t="s">
        <v>2974</v>
      </c>
      <c r="AC1021" s="31"/>
    </row>
    <row r="1022" spans="1:29">
      <c r="A1022" s="45" t="s">
        <v>43</v>
      </c>
      <c r="B1022" s="34" t="s">
        <v>45</v>
      </c>
      <c r="C1022" s="34" t="s">
        <v>2975</v>
      </c>
      <c r="D1022" s="79"/>
      <c r="E1022" s="46"/>
      <c r="F1022" s="46"/>
      <c r="G1022" s="46"/>
      <c r="H1022" s="47"/>
      <c r="J1022" s="31" t="str">
        <f t="shared" si="33"/>
        <v>Ignition.FireAHJ</v>
      </c>
      <c r="K1022" s="31" t="b">
        <f t="shared" si="34"/>
        <v>1</v>
      </c>
      <c r="L1022" s="101">
        <f>_xlfn.XLOOKUP(J1022,'Field Complete (Q1 2026)'!H:H,'Field Complete (Q1 2026)'!F:F,"")</f>
        <v>0</v>
      </c>
      <c r="M1022" s="31" t="s">
        <v>45</v>
      </c>
      <c r="N1022" s="31">
        <v>52</v>
      </c>
      <c r="O1022" s="31" t="s">
        <v>2975</v>
      </c>
      <c r="P1022" s="31" t="s">
        <v>2976</v>
      </c>
      <c r="Q1022" s="31" t="s">
        <v>1023</v>
      </c>
      <c r="R1022" s="31"/>
      <c r="S1022" s="31" t="s">
        <v>2977</v>
      </c>
      <c r="T1022" s="31" t="s">
        <v>15</v>
      </c>
      <c r="U1022" s="31" t="s">
        <v>2978</v>
      </c>
      <c r="V1022" s="31" t="s">
        <v>2971</v>
      </c>
      <c r="W1022" s="31" t="s">
        <v>2895</v>
      </c>
      <c r="X1022" s="31" t="s">
        <v>15</v>
      </c>
      <c r="Y1022" s="31" t="s">
        <v>219</v>
      </c>
      <c r="Z1022" s="31" t="s">
        <v>13</v>
      </c>
      <c r="AA1022" s="31"/>
      <c r="AB1022" s="31" t="s">
        <v>2979</v>
      </c>
      <c r="AC1022" s="31"/>
    </row>
    <row r="1023" spans="1:29">
      <c r="A1023" s="45" t="s">
        <v>43</v>
      </c>
      <c r="B1023" s="34" t="s">
        <v>45</v>
      </c>
      <c r="C1023" s="34" t="s">
        <v>2980</v>
      </c>
      <c r="D1023" s="79"/>
      <c r="E1023" s="46"/>
      <c r="F1023" s="46"/>
      <c r="G1023" s="46"/>
      <c r="H1023" s="47"/>
      <c r="J1023" s="31" t="str">
        <f t="shared" si="33"/>
        <v>Ignition.IgnitionNotes</v>
      </c>
      <c r="K1023" s="31" t="b">
        <f t="shared" si="34"/>
        <v>1</v>
      </c>
      <c r="L1023" s="101">
        <f>_xlfn.XLOOKUP(J1023,'Field Complete (Q1 2026)'!H:H,'Field Complete (Q1 2026)'!F:F,"")</f>
        <v>0</v>
      </c>
      <c r="M1023" s="31" t="s">
        <v>45</v>
      </c>
      <c r="N1023" s="31">
        <v>53</v>
      </c>
      <c r="O1023" s="31" t="s">
        <v>2980</v>
      </c>
      <c r="P1023" s="31" t="s">
        <v>2981</v>
      </c>
      <c r="Q1023" s="31" t="s">
        <v>1023</v>
      </c>
      <c r="R1023" s="31"/>
      <c r="S1023" s="31" t="s">
        <v>2982</v>
      </c>
      <c r="T1023" s="31" t="s">
        <v>15</v>
      </c>
      <c r="U1023" s="31" t="s">
        <v>2983</v>
      </c>
      <c r="V1023" s="31" t="s">
        <v>14</v>
      </c>
      <c r="W1023" s="31" t="s">
        <v>14</v>
      </c>
      <c r="X1023" s="31" t="s">
        <v>2811</v>
      </c>
      <c r="Y1023" s="31" t="s">
        <v>87</v>
      </c>
      <c r="Z1023" s="31" t="s">
        <v>13</v>
      </c>
      <c r="AA1023" s="31"/>
      <c r="AB1023" s="31" t="s">
        <v>2984</v>
      </c>
      <c r="AC1023" s="31"/>
    </row>
    <row r="1024" spans="1:29">
      <c r="A1024" s="45" t="s">
        <v>43</v>
      </c>
      <c r="B1024" s="34" t="s">
        <v>45</v>
      </c>
      <c r="C1024" s="34" t="s">
        <v>400</v>
      </c>
      <c r="D1024" s="79"/>
      <c r="E1024" s="46"/>
      <c r="F1024" s="46"/>
      <c r="G1024" s="46"/>
      <c r="H1024" s="47"/>
      <c r="J1024" s="31" t="str">
        <f t="shared" si="33"/>
        <v>Ignition.HFTDClass</v>
      </c>
      <c r="K1024" s="31" t="b">
        <f t="shared" si="34"/>
        <v>1</v>
      </c>
      <c r="L1024" s="101">
        <f>_xlfn.XLOOKUP(J1024,'Field Complete (Q1 2026)'!H:H,'Field Complete (Q1 2026)'!F:F,"")</f>
        <v>1</v>
      </c>
      <c r="M1024" s="31" t="s">
        <v>45</v>
      </c>
      <c r="N1024" s="31">
        <v>54</v>
      </c>
      <c r="O1024" s="31" t="s">
        <v>400</v>
      </c>
      <c r="P1024" s="31" t="s">
        <v>401</v>
      </c>
      <c r="Q1024" s="31" t="s">
        <v>100</v>
      </c>
      <c r="R1024" s="31" t="s">
        <v>402</v>
      </c>
      <c r="S1024" s="31" t="s">
        <v>2985</v>
      </c>
      <c r="T1024" s="31" t="s">
        <v>13</v>
      </c>
      <c r="U1024" s="31" t="s">
        <v>14</v>
      </c>
      <c r="V1024" s="31" t="s">
        <v>14</v>
      </c>
      <c r="W1024" s="31" t="s">
        <v>14</v>
      </c>
      <c r="X1024" s="31" t="s">
        <v>15</v>
      </c>
      <c r="Y1024" s="31" t="s">
        <v>95</v>
      </c>
      <c r="Z1024" s="31" t="s">
        <v>13</v>
      </c>
      <c r="AA1024" s="31" t="s">
        <v>15</v>
      </c>
      <c r="AB1024" s="31" t="s">
        <v>2986</v>
      </c>
      <c r="AC1024" s="31"/>
    </row>
    <row r="1025" spans="1:29">
      <c r="A1025" s="45" t="s">
        <v>43</v>
      </c>
      <c r="B1025" s="34" t="s">
        <v>45</v>
      </c>
      <c r="C1025" s="34" t="s">
        <v>2987</v>
      </c>
      <c r="D1025" s="79"/>
      <c r="E1025" s="46"/>
      <c r="F1025" s="46"/>
      <c r="G1025" s="46"/>
      <c r="H1025" s="47"/>
      <c r="J1025" s="31" t="str">
        <f t="shared" si="33"/>
        <v>Ignition.Latitude</v>
      </c>
      <c r="K1025" s="31" t="b">
        <f t="shared" si="34"/>
        <v>1</v>
      </c>
      <c r="L1025" s="101">
        <f>_xlfn.XLOOKUP(J1025,'Field Complete (Q1 2026)'!H:H,'Field Complete (Q1 2026)'!F:F,"")</f>
        <v>1</v>
      </c>
      <c r="M1025" s="31" t="s">
        <v>45</v>
      </c>
      <c r="N1025" s="31">
        <v>55</v>
      </c>
      <c r="O1025" s="31" t="s">
        <v>2987</v>
      </c>
      <c r="P1025" s="31" t="s">
        <v>2987</v>
      </c>
      <c r="Q1025" s="31" t="s">
        <v>2988</v>
      </c>
      <c r="R1025" s="31"/>
      <c r="S1025" s="31" t="s">
        <v>2989</v>
      </c>
      <c r="T1025" s="31" t="s">
        <v>13</v>
      </c>
      <c r="U1025" s="31" t="s">
        <v>14</v>
      </c>
      <c r="V1025" s="31" t="s">
        <v>14</v>
      </c>
      <c r="W1025" s="31" t="s">
        <v>14</v>
      </c>
      <c r="X1025" s="31" t="s">
        <v>14</v>
      </c>
      <c r="Y1025" s="31" t="s">
        <v>95</v>
      </c>
      <c r="Z1025" s="31" t="s">
        <v>13</v>
      </c>
      <c r="AA1025" s="31"/>
      <c r="AB1025" s="31" t="s">
        <v>2990</v>
      </c>
      <c r="AC1025" s="31"/>
    </row>
    <row r="1026" spans="1:29">
      <c r="A1026" s="49" t="s">
        <v>43</v>
      </c>
      <c r="B1026" s="25" t="s">
        <v>45</v>
      </c>
      <c r="C1026" s="25" t="s">
        <v>2991</v>
      </c>
      <c r="D1026" s="80"/>
      <c r="E1026" s="50"/>
      <c r="F1026" s="50"/>
      <c r="G1026" s="50"/>
      <c r="H1026" s="51"/>
      <c r="J1026" s="31" t="str">
        <f t="shared" si="33"/>
        <v>Ignition.Longitude</v>
      </c>
      <c r="K1026" s="31" t="b">
        <f t="shared" si="34"/>
        <v>1</v>
      </c>
      <c r="L1026" s="101">
        <f>_xlfn.XLOOKUP(J1026,'Field Complete (Q1 2026)'!H:H,'Field Complete (Q1 2026)'!F:F,"")</f>
        <v>1</v>
      </c>
      <c r="M1026" s="31" t="s">
        <v>45</v>
      </c>
      <c r="N1026" s="31">
        <v>56</v>
      </c>
      <c r="O1026" s="31" t="s">
        <v>2991</v>
      </c>
      <c r="P1026" s="31" t="s">
        <v>2991</v>
      </c>
      <c r="Q1026" s="31" t="s">
        <v>2988</v>
      </c>
      <c r="R1026" s="31"/>
      <c r="S1026" s="31" t="s">
        <v>2992</v>
      </c>
      <c r="T1026" s="31" t="s">
        <v>13</v>
      </c>
      <c r="U1026" s="31" t="s">
        <v>14</v>
      </c>
      <c r="V1026" s="31" t="s">
        <v>14</v>
      </c>
      <c r="W1026" s="31" t="s">
        <v>14</v>
      </c>
      <c r="X1026" s="31" t="s">
        <v>14</v>
      </c>
      <c r="Y1026" s="31" t="s">
        <v>95</v>
      </c>
      <c r="Z1026" s="31" t="s">
        <v>13</v>
      </c>
      <c r="AA1026" s="31"/>
      <c r="AB1026" s="31" t="s">
        <v>2993</v>
      </c>
      <c r="AC1026" s="31"/>
    </row>
    <row r="1027" spans="1:29">
      <c r="A1027" s="35" t="s">
        <v>43</v>
      </c>
      <c r="B1027" s="12" t="s">
        <v>46</v>
      </c>
      <c r="C1027" s="12" t="s">
        <v>2771</v>
      </c>
      <c r="D1027" s="81"/>
      <c r="E1027" s="43"/>
      <c r="F1027" s="43"/>
      <c r="G1027" s="43"/>
      <c r="H1027" s="44"/>
      <c r="J1027" s="31" t="str">
        <f t="shared" si="33"/>
        <v>UnplannedOutage.OutageID</v>
      </c>
      <c r="K1027" s="31" t="b">
        <f t="shared" si="34"/>
        <v>1</v>
      </c>
      <c r="L1027" s="101">
        <f>_xlfn.XLOOKUP(J1027,'Field Complete (Q1 2026)'!H:H,'Field Complete (Q1 2026)'!F:F,"")</f>
        <v>1</v>
      </c>
      <c r="M1027" s="31" t="s">
        <v>46</v>
      </c>
      <c r="N1027" s="31">
        <v>1</v>
      </c>
      <c r="O1027" s="31" t="s">
        <v>2771</v>
      </c>
      <c r="P1027" s="31" t="s">
        <v>2772</v>
      </c>
      <c r="Q1027" s="31" t="s">
        <v>83</v>
      </c>
      <c r="R1027" s="31"/>
      <c r="S1027" s="31" t="s">
        <v>2994</v>
      </c>
      <c r="T1027" s="31" t="s">
        <v>13</v>
      </c>
      <c r="U1027" s="31" t="s">
        <v>14</v>
      </c>
      <c r="V1027" s="31" t="s">
        <v>14</v>
      </c>
      <c r="W1027" s="31" t="s">
        <v>14</v>
      </c>
      <c r="X1027" s="31" t="s">
        <v>15</v>
      </c>
      <c r="Y1027" s="31" t="s">
        <v>95</v>
      </c>
      <c r="Z1027" s="31" t="s">
        <v>13</v>
      </c>
      <c r="AA1027" s="31"/>
      <c r="AB1027" s="31" t="s">
        <v>2995</v>
      </c>
    </row>
    <row r="1028" spans="1:29">
      <c r="A1028" s="38" t="s">
        <v>43</v>
      </c>
      <c r="B1028" t="s">
        <v>46</v>
      </c>
      <c r="C1028" t="s">
        <v>2996</v>
      </c>
      <c r="D1028" s="79"/>
      <c r="E1028" s="46"/>
      <c r="F1028" s="46"/>
      <c r="G1028" s="46"/>
      <c r="H1028" s="47"/>
      <c r="J1028" s="31" t="str">
        <f t="shared" ref="J1028:J1091" si="35">CONCATENATE(SUBSTITUTE(B1028," ",""),".",SUBSTITUTE(C1028," ",""))</f>
        <v>UnplannedOutage.OutageClass</v>
      </c>
      <c r="K1028" s="31" t="b">
        <f t="shared" ref="K1028:K1091" si="36">J1028=AB1028</f>
        <v>1</v>
      </c>
      <c r="L1028" s="101">
        <f>_xlfn.XLOOKUP(J1028,'Field Complete (Q1 2026)'!H:H,'Field Complete (Q1 2026)'!F:F,"")</f>
        <v>1</v>
      </c>
      <c r="M1028" s="31" t="s">
        <v>46</v>
      </c>
      <c r="N1028" s="31">
        <v>2</v>
      </c>
      <c r="O1028" s="31" t="s">
        <v>2996</v>
      </c>
      <c r="P1028" s="31" t="s">
        <v>2997</v>
      </c>
      <c r="Q1028" s="31" t="s">
        <v>116</v>
      </c>
      <c r="R1028" s="31" t="s">
        <v>2998</v>
      </c>
      <c r="S1028" s="31" t="s">
        <v>2999</v>
      </c>
      <c r="T1028" s="31" t="s">
        <v>13</v>
      </c>
      <c r="U1028" s="31" t="s">
        <v>14</v>
      </c>
      <c r="V1028" s="31" t="s">
        <v>14</v>
      </c>
      <c r="W1028" s="31" t="s">
        <v>14</v>
      </c>
      <c r="X1028" s="31" t="s">
        <v>3000</v>
      </c>
      <c r="Y1028" s="31" t="s">
        <v>95</v>
      </c>
      <c r="Z1028" s="31" t="s">
        <v>13</v>
      </c>
      <c r="AA1028" s="31"/>
      <c r="AB1028" s="31" t="s">
        <v>3001</v>
      </c>
    </row>
    <row r="1029" spans="1:29">
      <c r="A1029" s="38" t="s">
        <v>43</v>
      </c>
      <c r="B1029" t="s">
        <v>46</v>
      </c>
      <c r="C1029" t="s">
        <v>98</v>
      </c>
      <c r="D1029" s="79"/>
      <c r="E1029" s="46"/>
      <c r="F1029" s="46"/>
      <c r="G1029" s="46"/>
      <c r="H1029" s="47"/>
      <c r="J1029" s="31" t="str">
        <f t="shared" si="35"/>
        <v>UnplannedOutage.UtilityID</v>
      </c>
      <c r="K1029" s="31" t="b">
        <f t="shared" si="36"/>
        <v>1</v>
      </c>
      <c r="L1029" s="101">
        <f>_xlfn.XLOOKUP(J1029,'Field Complete (Q1 2026)'!H:H,'Field Complete (Q1 2026)'!F:F,"")</f>
        <v>1</v>
      </c>
      <c r="M1029" s="31" t="s">
        <v>46</v>
      </c>
      <c r="N1029" s="31">
        <v>3</v>
      </c>
      <c r="O1029" s="31" t="s">
        <v>98</v>
      </c>
      <c r="P1029" s="31" t="s">
        <v>99</v>
      </c>
      <c r="Q1029" s="31" t="s">
        <v>100</v>
      </c>
      <c r="R1029" s="31" t="s">
        <v>101</v>
      </c>
      <c r="S1029" s="31" t="s">
        <v>102</v>
      </c>
      <c r="T1029" s="31" t="s">
        <v>13</v>
      </c>
      <c r="U1029" s="31" t="s">
        <v>14</v>
      </c>
      <c r="V1029" s="31" t="s">
        <v>14</v>
      </c>
      <c r="W1029" s="31" t="s">
        <v>14</v>
      </c>
      <c r="X1029" s="31" t="s">
        <v>15</v>
      </c>
      <c r="Y1029" s="31" t="s">
        <v>95</v>
      </c>
      <c r="Z1029" s="31" t="s">
        <v>13</v>
      </c>
      <c r="AA1029" s="31"/>
      <c r="AB1029" s="31" t="s">
        <v>3002</v>
      </c>
    </row>
    <row r="1030" spans="1:29">
      <c r="A1030" s="38" t="s">
        <v>43</v>
      </c>
      <c r="B1030" t="s">
        <v>46</v>
      </c>
      <c r="C1030" t="s">
        <v>104</v>
      </c>
      <c r="D1030" s="79"/>
      <c r="E1030" s="46"/>
      <c r="F1030" s="46"/>
      <c r="G1030" s="46"/>
      <c r="H1030" s="47"/>
      <c r="J1030" s="31" t="str">
        <f t="shared" si="35"/>
        <v>UnplannedOutage.SubstationID</v>
      </c>
      <c r="K1030" s="31" t="b">
        <f t="shared" si="36"/>
        <v>1</v>
      </c>
      <c r="L1030" s="101">
        <f>_xlfn.XLOOKUP(J1030,'Field Complete (Q1 2026)'!H:H,'Field Complete (Q1 2026)'!F:F,"")</f>
        <v>0.99429999999999996</v>
      </c>
      <c r="M1030" s="31" t="s">
        <v>46</v>
      </c>
      <c r="N1030" s="31">
        <v>4</v>
      </c>
      <c r="O1030" s="31" t="s">
        <v>104</v>
      </c>
      <c r="P1030" s="31" t="s">
        <v>105</v>
      </c>
      <c r="Q1030" s="31" t="s">
        <v>83</v>
      </c>
      <c r="R1030" s="31"/>
      <c r="S1030" s="31" t="s">
        <v>3003</v>
      </c>
      <c r="T1030" s="31" t="s">
        <v>168</v>
      </c>
      <c r="U1030" s="31" t="s">
        <v>3004</v>
      </c>
      <c r="V1030" s="31" t="s">
        <v>2765</v>
      </c>
      <c r="W1030" s="31" t="s">
        <v>566</v>
      </c>
      <c r="X1030" s="31" t="s">
        <v>107</v>
      </c>
      <c r="Y1030" s="31" t="s">
        <v>95</v>
      </c>
      <c r="Z1030" s="31" t="s">
        <v>13</v>
      </c>
      <c r="AA1030" s="31"/>
      <c r="AB1030" s="31" t="s">
        <v>3005</v>
      </c>
    </row>
    <row r="1031" spans="1:29">
      <c r="A1031" s="38" t="s">
        <v>43</v>
      </c>
      <c r="B1031" t="s">
        <v>46</v>
      </c>
      <c r="C1031" t="s">
        <v>3006</v>
      </c>
      <c r="D1031" s="79"/>
      <c r="E1031" s="46"/>
      <c r="F1031" s="46"/>
      <c r="G1031" s="46"/>
      <c r="H1031" s="47"/>
      <c r="J1031" s="31" t="str">
        <f t="shared" si="35"/>
        <v>UnplannedOutage.BasicCause</v>
      </c>
      <c r="K1031" s="31" t="b">
        <f t="shared" si="36"/>
        <v>1</v>
      </c>
      <c r="L1031" s="101">
        <f>_xlfn.XLOOKUP(J1031,'Field Complete (Q1 2026)'!H:H,'Field Complete (Q1 2026)'!F:F,"")</f>
        <v>0.61299999999999999</v>
      </c>
      <c r="M1031" s="31" t="s">
        <v>46</v>
      </c>
      <c r="N1031" s="31">
        <v>5</v>
      </c>
      <c r="O1031" s="31" t="s">
        <v>3006</v>
      </c>
      <c r="P1031" s="31" t="s">
        <v>3007</v>
      </c>
      <c r="Q1031" s="31" t="s">
        <v>116</v>
      </c>
      <c r="R1031" s="31" t="s">
        <v>3008</v>
      </c>
      <c r="S1031" s="31" t="s">
        <v>3009</v>
      </c>
      <c r="T1031" s="31" t="s">
        <v>13</v>
      </c>
      <c r="U1031" s="31" t="s">
        <v>3010</v>
      </c>
      <c r="V1031" s="31" t="s">
        <v>14</v>
      </c>
      <c r="W1031" s="31" t="s">
        <v>14</v>
      </c>
      <c r="X1031" s="31" t="s">
        <v>301</v>
      </c>
      <c r="Y1031" s="31" t="s">
        <v>95</v>
      </c>
      <c r="Z1031" s="31" t="s">
        <v>13</v>
      </c>
      <c r="AA1031" s="31"/>
      <c r="AB1031" s="31" t="s">
        <v>3011</v>
      </c>
    </row>
    <row r="1032" spans="1:29">
      <c r="A1032" s="38" t="s">
        <v>43</v>
      </c>
      <c r="B1032" t="s">
        <v>46</v>
      </c>
      <c r="C1032" t="s">
        <v>3012</v>
      </c>
      <c r="D1032" s="79"/>
      <c r="E1032" s="46"/>
      <c r="F1032" s="46"/>
      <c r="G1032" s="46"/>
      <c r="H1032" s="47"/>
      <c r="J1032" s="31" t="str">
        <f t="shared" si="35"/>
        <v>UnplannedOutage.BasicCauseComment</v>
      </c>
      <c r="K1032" s="31" t="b">
        <f t="shared" si="36"/>
        <v>1</v>
      </c>
      <c r="L1032" s="101">
        <f>_xlfn.XLOOKUP(J1032,'Field Complete (Q1 2026)'!H:H,'Field Complete (Q1 2026)'!F:F,"")</f>
        <v>5.9799999999999999E-2</v>
      </c>
      <c r="M1032" s="31" t="s">
        <v>46</v>
      </c>
      <c r="N1032" s="31">
        <v>6</v>
      </c>
      <c r="O1032" s="31" t="s">
        <v>3012</v>
      </c>
      <c r="P1032" s="31" t="s">
        <v>3013</v>
      </c>
      <c r="Q1032" s="31" t="s">
        <v>83</v>
      </c>
      <c r="R1032" s="31"/>
      <c r="S1032" s="31" t="s">
        <v>3014</v>
      </c>
      <c r="T1032" s="31" t="s">
        <v>13</v>
      </c>
      <c r="U1032" s="31" t="s">
        <v>14</v>
      </c>
      <c r="V1032" s="31" t="s">
        <v>14</v>
      </c>
      <c r="W1032" s="31" t="s">
        <v>14</v>
      </c>
      <c r="X1032" s="31" t="s">
        <v>301</v>
      </c>
      <c r="Y1032" s="31" t="s">
        <v>95</v>
      </c>
      <c r="Z1032" s="31" t="s">
        <v>13</v>
      </c>
      <c r="AA1032" s="31"/>
      <c r="AB1032" s="31" t="s">
        <v>3015</v>
      </c>
    </row>
    <row r="1033" spans="1:29">
      <c r="A1033" s="38" t="s">
        <v>43</v>
      </c>
      <c r="B1033" t="s">
        <v>46</v>
      </c>
      <c r="C1033" t="s">
        <v>3016</v>
      </c>
      <c r="D1033" s="79"/>
      <c r="E1033" s="46"/>
      <c r="F1033" s="46"/>
      <c r="G1033" s="46"/>
      <c r="H1033" s="47"/>
      <c r="J1033" s="31" t="str">
        <f t="shared" si="35"/>
        <v>UnplannedOutage.BasicCauseObject</v>
      </c>
      <c r="K1033" s="31" t="b">
        <f t="shared" si="36"/>
        <v>1</v>
      </c>
      <c r="L1033" s="101">
        <f>_xlfn.XLOOKUP(J1033,'Field Complete (Q1 2026)'!H:H,'Field Complete (Q1 2026)'!F:F,"")</f>
        <v>9.8400000000000001E-2</v>
      </c>
      <c r="M1033" s="31" t="s">
        <v>46</v>
      </c>
      <c r="N1033" s="31">
        <v>7</v>
      </c>
      <c r="O1033" s="31" t="s">
        <v>3016</v>
      </c>
      <c r="P1033" s="31" t="s">
        <v>3017</v>
      </c>
      <c r="Q1033" s="31" t="s">
        <v>116</v>
      </c>
      <c r="R1033" s="31" t="s">
        <v>2546</v>
      </c>
      <c r="S1033" s="31" t="s">
        <v>3018</v>
      </c>
      <c r="T1033" s="31" t="s">
        <v>13</v>
      </c>
      <c r="U1033" s="31" t="s">
        <v>14</v>
      </c>
      <c r="V1033" s="31" t="s">
        <v>14</v>
      </c>
      <c r="W1033" s="31" t="s">
        <v>14</v>
      </c>
      <c r="X1033" s="31" t="s">
        <v>301</v>
      </c>
      <c r="Y1033" s="31" t="s">
        <v>95</v>
      </c>
      <c r="Z1033" s="31" t="s">
        <v>13</v>
      </c>
      <c r="AA1033" s="31"/>
      <c r="AB1033" s="31" t="s">
        <v>3019</v>
      </c>
    </row>
    <row r="1034" spans="1:29">
      <c r="A1034" s="38" t="s">
        <v>43</v>
      </c>
      <c r="B1034" t="s">
        <v>46</v>
      </c>
      <c r="C1034" t="s">
        <v>3020</v>
      </c>
      <c r="D1034" s="79"/>
      <c r="E1034" s="46"/>
      <c r="F1034" s="46"/>
      <c r="G1034" s="46"/>
      <c r="H1034" s="47"/>
      <c r="J1034" s="31" t="str">
        <f t="shared" si="35"/>
        <v>UnplannedOutage.BasicCauseObjectComment</v>
      </c>
      <c r="K1034" s="31" t="b">
        <f t="shared" si="36"/>
        <v>1</v>
      </c>
      <c r="L1034" s="101">
        <f>_xlfn.XLOOKUP(J1034,'Field Complete (Q1 2026)'!H:H,'Field Complete (Q1 2026)'!F:F,"")</f>
        <v>9.2999999999999992E-3</v>
      </c>
      <c r="M1034" s="31" t="s">
        <v>46</v>
      </c>
      <c r="N1034" s="31">
        <v>8</v>
      </c>
      <c r="O1034" s="31" t="s">
        <v>3020</v>
      </c>
      <c r="P1034" s="31" t="s">
        <v>3021</v>
      </c>
      <c r="Q1034" s="31" t="s">
        <v>83</v>
      </c>
      <c r="R1034" s="31"/>
      <c r="S1034" s="31" t="s">
        <v>3022</v>
      </c>
      <c r="T1034" s="31" t="s">
        <v>13</v>
      </c>
      <c r="U1034" s="31" t="s">
        <v>14</v>
      </c>
      <c r="V1034" s="31" t="s">
        <v>14</v>
      </c>
      <c r="W1034" s="31" t="s">
        <v>14</v>
      </c>
      <c r="X1034" s="31" t="s">
        <v>301</v>
      </c>
      <c r="Y1034" s="31" t="s">
        <v>95</v>
      </c>
      <c r="Z1034" s="31" t="s">
        <v>13</v>
      </c>
      <c r="AA1034" s="31"/>
      <c r="AB1034" s="31" t="s">
        <v>3023</v>
      </c>
    </row>
    <row r="1035" spans="1:29">
      <c r="A1035" s="38" t="s">
        <v>43</v>
      </c>
      <c r="B1035" t="s">
        <v>46</v>
      </c>
      <c r="C1035" t="s">
        <v>2819</v>
      </c>
      <c r="D1035" s="79"/>
      <c r="E1035" s="46"/>
      <c r="F1035" s="46"/>
      <c r="G1035" s="46"/>
      <c r="H1035" s="47"/>
      <c r="J1035" s="31" t="str">
        <f t="shared" si="35"/>
        <v>UnplannedOutage.VegetationContact</v>
      </c>
      <c r="K1035" s="31" t="b">
        <f t="shared" si="36"/>
        <v>1</v>
      </c>
      <c r="L1035" s="101">
        <f>_xlfn.XLOOKUP(J1035,'Field Complete (Q1 2026)'!H:H,'Field Complete (Q1 2026)'!F:F,"")</f>
        <v>5.7000000000000002E-2</v>
      </c>
      <c r="M1035" s="31" t="s">
        <v>46</v>
      </c>
      <c r="N1035" s="31">
        <v>9</v>
      </c>
      <c r="O1035" s="31" t="s">
        <v>2819</v>
      </c>
      <c r="P1035" s="31" t="s">
        <v>2820</v>
      </c>
      <c r="Q1035" s="31" t="s">
        <v>116</v>
      </c>
      <c r="R1035" s="31" t="s">
        <v>2821</v>
      </c>
      <c r="S1035" s="31" t="s">
        <v>2822</v>
      </c>
      <c r="T1035" s="31" t="s">
        <v>13</v>
      </c>
      <c r="U1035" s="31" t="s">
        <v>14</v>
      </c>
      <c r="V1035" s="31" t="s">
        <v>14</v>
      </c>
      <c r="W1035" s="31" t="s">
        <v>14</v>
      </c>
      <c r="X1035" s="31" t="s">
        <v>301</v>
      </c>
      <c r="Y1035" s="31"/>
      <c r="Z1035" s="31"/>
      <c r="AA1035" s="31"/>
      <c r="AB1035" s="31" t="s">
        <v>3024</v>
      </c>
    </row>
    <row r="1036" spans="1:29">
      <c r="A1036" s="38" t="s">
        <v>43</v>
      </c>
      <c r="B1036" t="s">
        <v>46</v>
      </c>
      <c r="C1036" t="s">
        <v>2824</v>
      </c>
      <c r="D1036" s="79"/>
      <c r="E1036" s="46"/>
      <c r="F1036" s="46"/>
      <c r="G1036" s="46"/>
      <c r="H1036" s="47"/>
      <c r="J1036" s="31" t="str">
        <f t="shared" si="35"/>
        <v>UnplannedOutage.VegetationContactComment</v>
      </c>
      <c r="K1036" s="31" t="b">
        <f t="shared" si="36"/>
        <v>1</v>
      </c>
      <c r="L1036" s="101">
        <f>_xlfn.XLOOKUP(J1036,'Field Complete (Q1 2026)'!H:H,'Field Complete (Q1 2026)'!F:F,"")</f>
        <v>6.9999999999999999E-4</v>
      </c>
      <c r="M1036" s="31" t="s">
        <v>46</v>
      </c>
      <c r="N1036" s="31">
        <v>10</v>
      </c>
      <c r="O1036" s="31" t="s">
        <v>2824</v>
      </c>
      <c r="P1036" s="31" t="s">
        <v>2825</v>
      </c>
      <c r="Q1036" s="31" t="s">
        <v>1023</v>
      </c>
      <c r="R1036" s="31"/>
      <c r="S1036" s="31" t="s">
        <v>3025</v>
      </c>
      <c r="T1036" s="31" t="s">
        <v>13</v>
      </c>
      <c r="U1036" s="31" t="s">
        <v>14</v>
      </c>
      <c r="V1036" s="31" t="s">
        <v>14</v>
      </c>
      <c r="W1036" s="31" t="s">
        <v>14</v>
      </c>
      <c r="X1036" s="31" t="s">
        <v>301</v>
      </c>
      <c r="Y1036" s="31"/>
      <c r="Z1036" s="31"/>
      <c r="AA1036" s="31"/>
      <c r="AB1036" s="31" t="s">
        <v>3026</v>
      </c>
    </row>
    <row r="1037" spans="1:29">
      <c r="A1037" s="38" t="s">
        <v>43</v>
      </c>
      <c r="B1037" t="s">
        <v>46</v>
      </c>
      <c r="C1037" t="s">
        <v>2866</v>
      </c>
      <c r="D1037" s="79"/>
      <c r="E1037" s="46"/>
      <c r="F1037" s="46"/>
      <c r="G1037" s="46"/>
      <c r="H1037" s="47"/>
      <c r="J1037" s="31" t="str">
        <f t="shared" si="35"/>
        <v>UnplannedOutage.FacilityContacted</v>
      </c>
      <c r="K1037" s="31" t="b">
        <f t="shared" si="36"/>
        <v>1</v>
      </c>
      <c r="L1037" s="101">
        <f>_xlfn.XLOOKUP(J1037,'Field Complete (Q1 2026)'!H:H,'Field Complete (Q1 2026)'!F:F,"")</f>
        <v>1.6999999999999999E-3</v>
      </c>
      <c r="M1037" s="31" t="s">
        <v>46</v>
      </c>
      <c r="N1037" s="31">
        <v>11</v>
      </c>
      <c r="O1037" s="31" t="s">
        <v>2866</v>
      </c>
      <c r="P1037" s="31" t="s">
        <v>2867</v>
      </c>
      <c r="Q1037" s="31" t="s">
        <v>83</v>
      </c>
      <c r="R1037" s="31" t="s">
        <v>2868</v>
      </c>
      <c r="S1037" s="31" t="s">
        <v>3027</v>
      </c>
      <c r="T1037" s="31" t="s">
        <v>168</v>
      </c>
      <c r="U1037" s="31" t="s">
        <v>3028</v>
      </c>
      <c r="V1037" s="31" t="s">
        <v>3029</v>
      </c>
      <c r="W1037" s="31" t="s">
        <v>3030</v>
      </c>
      <c r="X1037" s="31" t="s">
        <v>301</v>
      </c>
      <c r="Y1037" s="31" t="s">
        <v>180</v>
      </c>
      <c r="Z1037" s="31" t="s">
        <v>13</v>
      </c>
      <c r="AA1037" s="31"/>
      <c r="AB1037" s="31" t="s">
        <v>3031</v>
      </c>
    </row>
    <row r="1038" spans="1:29">
      <c r="A1038" s="38" t="s">
        <v>43</v>
      </c>
      <c r="B1038" t="s">
        <v>46</v>
      </c>
      <c r="C1038" t="s">
        <v>2872</v>
      </c>
      <c r="D1038" s="79"/>
      <c r="E1038" s="46"/>
      <c r="F1038" s="46"/>
      <c r="G1038" s="46"/>
      <c r="H1038" s="47"/>
      <c r="J1038" s="31" t="str">
        <f t="shared" si="35"/>
        <v>UnplannedOutage.FacilityContactedComment</v>
      </c>
      <c r="K1038" s="31" t="b">
        <f t="shared" si="36"/>
        <v>1</v>
      </c>
      <c r="L1038" s="101">
        <f>_xlfn.XLOOKUP(J1038,'Field Complete (Q1 2026)'!H:H,'Field Complete (Q1 2026)'!F:F,"")</f>
        <v>0</v>
      </c>
      <c r="M1038" s="31" t="s">
        <v>46</v>
      </c>
      <c r="N1038" s="31">
        <v>12</v>
      </c>
      <c r="O1038" s="31" t="s">
        <v>2872</v>
      </c>
      <c r="P1038" s="31" t="s">
        <v>2873</v>
      </c>
      <c r="Q1038" s="31" t="s">
        <v>1028</v>
      </c>
      <c r="R1038" s="31"/>
      <c r="S1038" s="31" t="s">
        <v>3032</v>
      </c>
      <c r="T1038" s="31" t="s">
        <v>13</v>
      </c>
      <c r="U1038" s="31" t="s">
        <v>14</v>
      </c>
      <c r="V1038" s="31" t="s">
        <v>14</v>
      </c>
      <c r="W1038" s="31" t="s">
        <v>14</v>
      </c>
      <c r="X1038" s="31" t="s">
        <v>301</v>
      </c>
      <c r="Y1038" s="31" t="s">
        <v>87</v>
      </c>
      <c r="Z1038" s="31" t="s">
        <v>13</v>
      </c>
      <c r="AA1038" s="31"/>
      <c r="AB1038" s="31" t="s">
        <v>3033</v>
      </c>
    </row>
    <row r="1039" spans="1:29">
      <c r="A1039" s="38" t="s">
        <v>43</v>
      </c>
      <c r="B1039" t="s">
        <v>46</v>
      </c>
      <c r="C1039" t="s">
        <v>2835</v>
      </c>
      <c r="D1039" s="79"/>
      <c r="E1039" s="46"/>
      <c r="F1039" s="46"/>
      <c r="G1039" s="46"/>
      <c r="H1039" s="47"/>
      <c r="J1039" s="31" t="str">
        <f t="shared" si="35"/>
        <v>UnplannedOutage.EquipmentFailure</v>
      </c>
      <c r="K1039" s="31" t="b">
        <f t="shared" si="36"/>
        <v>1</v>
      </c>
      <c r="L1039" s="101">
        <f>_xlfn.XLOOKUP(J1039,'Field Complete (Q1 2026)'!H:H,'Field Complete (Q1 2026)'!F:F,"")</f>
        <v>0.37709999999999999</v>
      </c>
      <c r="M1039" s="31" t="s">
        <v>46</v>
      </c>
      <c r="N1039" s="31">
        <v>13</v>
      </c>
      <c r="O1039" s="31" t="s">
        <v>2835</v>
      </c>
      <c r="P1039" s="31" t="s">
        <v>2836</v>
      </c>
      <c r="Q1039" s="31" t="s">
        <v>116</v>
      </c>
      <c r="R1039" s="31" t="s">
        <v>2837</v>
      </c>
      <c r="S1039" s="31" t="s">
        <v>3034</v>
      </c>
      <c r="T1039" s="31" t="s">
        <v>13</v>
      </c>
      <c r="U1039" s="31" t="s">
        <v>3035</v>
      </c>
      <c r="V1039" s="31" t="s">
        <v>14</v>
      </c>
      <c r="W1039" s="31" t="s">
        <v>14</v>
      </c>
      <c r="X1039" s="31" t="s">
        <v>3036</v>
      </c>
      <c r="Y1039" s="31" t="s">
        <v>95</v>
      </c>
      <c r="Z1039" s="31" t="s">
        <v>13</v>
      </c>
      <c r="AA1039" s="31"/>
      <c r="AB1039" s="31" t="s">
        <v>3037</v>
      </c>
    </row>
    <row r="1040" spans="1:29">
      <c r="A1040" s="38" t="s">
        <v>43</v>
      </c>
      <c r="B1040" t="s">
        <v>46</v>
      </c>
      <c r="C1040" t="s">
        <v>2842</v>
      </c>
      <c r="D1040" s="79"/>
      <c r="E1040" s="46"/>
      <c r="F1040" s="46"/>
      <c r="G1040" s="46"/>
      <c r="H1040" s="47"/>
      <c r="J1040" s="31" t="str">
        <f t="shared" si="35"/>
        <v>UnplannedOutage.EquipmentFailureComment</v>
      </c>
      <c r="K1040" s="31" t="b">
        <f t="shared" si="36"/>
        <v>1</v>
      </c>
      <c r="L1040" s="101">
        <f>_xlfn.XLOOKUP(J1040,'Field Complete (Q1 2026)'!H:H,'Field Complete (Q1 2026)'!F:F,"")</f>
        <v>1.84E-2</v>
      </c>
      <c r="M1040" s="31" t="s">
        <v>46</v>
      </c>
      <c r="N1040" s="31">
        <v>14</v>
      </c>
      <c r="O1040" s="31" t="s">
        <v>2842</v>
      </c>
      <c r="P1040" s="31" t="s">
        <v>2843</v>
      </c>
      <c r="Q1040" s="31" t="s">
        <v>116</v>
      </c>
      <c r="R1040" s="31"/>
      <c r="S1040" s="31" t="s">
        <v>3038</v>
      </c>
      <c r="T1040" s="31" t="s">
        <v>13</v>
      </c>
      <c r="U1040" s="31" t="s">
        <v>14</v>
      </c>
      <c r="V1040" s="31" t="s">
        <v>14</v>
      </c>
      <c r="W1040" s="31" t="s">
        <v>14</v>
      </c>
      <c r="X1040" s="31" t="s">
        <v>3036</v>
      </c>
      <c r="Y1040" s="31" t="s">
        <v>87</v>
      </c>
      <c r="Z1040" s="31" t="s">
        <v>13</v>
      </c>
      <c r="AA1040" s="31"/>
      <c r="AB1040" s="31" t="s">
        <v>3039</v>
      </c>
    </row>
    <row r="1041" spans="1:28">
      <c r="A1041" s="38" t="s">
        <v>43</v>
      </c>
      <c r="B1041" t="s">
        <v>46</v>
      </c>
      <c r="C1041" t="s">
        <v>373</v>
      </c>
      <c r="D1041" s="79"/>
      <c r="E1041" s="46"/>
      <c r="F1041" s="46"/>
      <c r="G1041" s="46"/>
      <c r="H1041" s="47"/>
      <c r="J1041" s="31" t="str">
        <f t="shared" si="35"/>
        <v>UnplannedOutage.AssetID</v>
      </c>
      <c r="K1041" s="31" t="b">
        <f t="shared" si="36"/>
        <v>1</v>
      </c>
      <c r="L1041" s="101">
        <f>_xlfn.XLOOKUP(J1041,'Field Complete (Q1 2026)'!H:H,'Field Complete (Q1 2026)'!F:F,"")</f>
        <v>6.7999999999999996E-3</v>
      </c>
      <c r="M1041" s="31" t="s">
        <v>46</v>
      </c>
      <c r="N1041" s="31">
        <v>15</v>
      </c>
      <c r="O1041" s="31" t="s">
        <v>373</v>
      </c>
      <c r="P1041" s="31" t="s">
        <v>374</v>
      </c>
      <c r="Q1041" s="31" t="s">
        <v>83</v>
      </c>
      <c r="R1041" s="31"/>
      <c r="S1041" s="31" t="s">
        <v>3040</v>
      </c>
      <c r="T1041" s="31" t="s">
        <v>168</v>
      </c>
      <c r="U1041" s="31" t="s">
        <v>3041</v>
      </c>
      <c r="V1041" s="31" t="s">
        <v>3029</v>
      </c>
      <c r="W1041" s="31" t="s">
        <v>3030</v>
      </c>
      <c r="X1041" s="31" t="s">
        <v>3036</v>
      </c>
      <c r="Y1041" s="31" t="s">
        <v>180</v>
      </c>
      <c r="Z1041" s="31" t="s">
        <v>13</v>
      </c>
      <c r="AA1041" s="31" t="s">
        <v>3042</v>
      </c>
      <c r="AB1041" s="31" t="s">
        <v>3043</v>
      </c>
    </row>
    <row r="1042" spans="1:28">
      <c r="A1042" s="38" t="s">
        <v>43</v>
      </c>
      <c r="B1042" t="s">
        <v>46</v>
      </c>
      <c r="C1042" t="s">
        <v>386</v>
      </c>
      <c r="D1042" s="79"/>
      <c r="E1042" s="46"/>
      <c r="F1042" s="46"/>
      <c r="G1042" s="46"/>
      <c r="H1042" s="47"/>
      <c r="J1042" s="31" t="str">
        <f t="shared" si="35"/>
        <v>UnplannedOutage.AssetFeature</v>
      </c>
      <c r="K1042" s="31" t="b">
        <f t="shared" si="36"/>
        <v>1</v>
      </c>
      <c r="L1042" s="101">
        <f>_xlfn.XLOOKUP(J1042,'Field Complete (Q1 2026)'!H:H,'Field Complete (Q1 2026)'!F:F,"")</f>
        <v>0.24279999999999999</v>
      </c>
      <c r="M1042" s="31" t="s">
        <v>46</v>
      </c>
      <c r="N1042" s="31">
        <v>16</v>
      </c>
      <c r="O1042" s="31" t="s">
        <v>386</v>
      </c>
      <c r="P1042" s="31" t="s">
        <v>387</v>
      </c>
      <c r="Q1042" s="31" t="s">
        <v>130</v>
      </c>
      <c r="R1042" s="31" t="s">
        <v>2881</v>
      </c>
      <c r="S1042" s="31" t="s">
        <v>2882</v>
      </c>
      <c r="T1042" s="31" t="s">
        <v>13</v>
      </c>
      <c r="U1042" s="31" t="s">
        <v>2883</v>
      </c>
      <c r="V1042" s="31" t="s">
        <v>14</v>
      </c>
      <c r="W1042" s="31" t="s">
        <v>14</v>
      </c>
      <c r="X1042" s="31" t="s">
        <v>3036</v>
      </c>
      <c r="Y1042" s="31" t="s">
        <v>180</v>
      </c>
      <c r="Z1042" s="31" t="s">
        <v>13</v>
      </c>
      <c r="AA1042" s="31" t="s">
        <v>3042</v>
      </c>
      <c r="AB1042" s="31" t="s">
        <v>3044</v>
      </c>
    </row>
    <row r="1043" spans="1:28">
      <c r="A1043" s="38" t="s">
        <v>43</v>
      </c>
      <c r="B1043" t="s">
        <v>46</v>
      </c>
      <c r="C1043" t="s">
        <v>81</v>
      </c>
      <c r="D1043" s="79"/>
      <c r="E1043" s="46"/>
      <c r="F1043" s="46"/>
      <c r="G1043" s="46"/>
      <c r="H1043" s="47"/>
      <c r="J1043" s="31" t="str">
        <f t="shared" si="35"/>
        <v>UnplannedOutage.SegmentID</v>
      </c>
      <c r="K1043" s="31" t="b">
        <f t="shared" si="36"/>
        <v>1</v>
      </c>
      <c r="L1043" s="101">
        <f>_xlfn.XLOOKUP(J1043,'Field Complete (Q1 2026)'!H:H,'Field Complete (Q1 2026)'!F:F,"")</f>
        <v>0</v>
      </c>
      <c r="M1043" s="31" t="s">
        <v>46</v>
      </c>
      <c r="N1043" s="31">
        <v>17</v>
      </c>
      <c r="O1043" s="31" t="s">
        <v>81</v>
      </c>
      <c r="P1043" s="31" t="s">
        <v>82</v>
      </c>
      <c r="Q1043" s="31" t="s">
        <v>83</v>
      </c>
      <c r="R1043" s="31"/>
      <c r="S1043" s="31" t="s">
        <v>3045</v>
      </c>
      <c r="T1043" s="31" t="s">
        <v>15</v>
      </c>
      <c r="U1043" s="31" t="s">
        <v>1147</v>
      </c>
      <c r="V1043" s="31" t="s">
        <v>86</v>
      </c>
      <c r="W1043" s="31" t="s">
        <v>86</v>
      </c>
      <c r="X1043" s="31" t="s">
        <v>301</v>
      </c>
      <c r="Y1043" s="31" t="s">
        <v>87</v>
      </c>
      <c r="Z1043" s="31" t="s">
        <v>13</v>
      </c>
      <c r="AA1043" s="31"/>
      <c r="AB1043" s="31" t="s">
        <v>3046</v>
      </c>
    </row>
    <row r="1044" spans="1:28">
      <c r="A1044" s="38" t="s">
        <v>43</v>
      </c>
      <c r="B1044" t="s">
        <v>46</v>
      </c>
      <c r="C1044" t="s">
        <v>89</v>
      </c>
      <c r="D1044" s="79"/>
      <c r="E1044" s="46"/>
      <c r="F1044" s="46"/>
      <c r="G1044" s="46"/>
      <c r="H1044" s="47"/>
      <c r="J1044" s="31" t="str">
        <f t="shared" si="35"/>
        <v>UnplannedOutage.CircuitID</v>
      </c>
      <c r="K1044" s="31" t="b">
        <f t="shared" si="36"/>
        <v>1</v>
      </c>
      <c r="L1044" s="101">
        <f>_xlfn.XLOOKUP(J1044,'Field Complete (Q1 2026)'!H:H,'Field Complete (Q1 2026)'!F:F,"")</f>
        <v>0.99270000000000003</v>
      </c>
      <c r="M1044" s="31" t="s">
        <v>46</v>
      </c>
      <c r="N1044" s="31">
        <v>18</v>
      </c>
      <c r="O1044" s="31" t="s">
        <v>89</v>
      </c>
      <c r="P1044" s="31" t="s">
        <v>90</v>
      </c>
      <c r="Q1044" s="31" t="s">
        <v>83</v>
      </c>
      <c r="R1044" s="31"/>
      <c r="S1044" s="31" t="s">
        <v>3047</v>
      </c>
      <c r="T1044" s="31" t="s">
        <v>13</v>
      </c>
      <c r="U1044" s="31" t="s">
        <v>3048</v>
      </c>
      <c r="V1044" s="31" t="s">
        <v>14</v>
      </c>
      <c r="W1044" s="31" t="s">
        <v>14</v>
      </c>
      <c r="X1044" s="31" t="s">
        <v>301</v>
      </c>
      <c r="Y1044" s="31" t="s">
        <v>95</v>
      </c>
      <c r="Z1044" s="31" t="s">
        <v>13</v>
      </c>
      <c r="AA1044" s="31"/>
      <c r="AB1044" s="31" t="s">
        <v>3049</v>
      </c>
    </row>
    <row r="1045" spans="1:28">
      <c r="A1045" s="38" t="s">
        <v>43</v>
      </c>
      <c r="B1045" t="s">
        <v>46</v>
      </c>
      <c r="C1045" t="s">
        <v>306</v>
      </c>
      <c r="D1045" s="79"/>
      <c r="E1045" s="46"/>
      <c r="F1045" s="46"/>
      <c r="G1045" s="46"/>
      <c r="H1045" s="47"/>
      <c r="J1045" s="31" t="str">
        <f t="shared" si="35"/>
        <v>UnplannedOutage.LineClass</v>
      </c>
      <c r="K1045" s="31" t="b">
        <f t="shared" si="36"/>
        <v>1</v>
      </c>
      <c r="L1045" s="101">
        <f>_xlfn.XLOOKUP(J1045,'Field Complete (Q1 2026)'!H:H,'Field Complete (Q1 2026)'!F:F,"")</f>
        <v>1</v>
      </c>
      <c r="M1045" s="31" t="s">
        <v>46</v>
      </c>
      <c r="N1045" s="31">
        <v>19</v>
      </c>
      <c r="O1045" s="31" t="s">
        <v>306</v>
      </c>
      <c r="P1045" s="31" t="s">
        <v>307</v>
      </c>
      <c r="Q1045" s="31" t="s">
        <v>116</v>
      </c>
      <c r="R1045" s="31" t="s">
        <v>431</v>
      </c>
      <c r="S1045" s="31" t="s">
        <v>1732</v>
      </c>
      <c r="T1045" s="31" t="s">
        <v>13</v>
      </c>
      <c r="U1045" s="31" t="s">
        <v>14</v>
      </c>
      <c r="V1045" s="31" t="s">
        <v>14</v>
      </c>
      <c r="W1045" s="31" t="s">
        <v>14</v>
      </c>
      <c r="X1045" s="31" t="s">
        <v>301</v>
      </c>
      <c r="Y1045" s="31" t="s">
        <v>95</v>
      </c>
      <c r="Z1045" s="31" t="s">
        <v>13</v>
      </c>
      <c r="AA1045" s="31"/>
      <c r="AB1045" s="31" t="s">
        <v>3050</v>
      </c>
    </row>
    <row r="1046" spans="1:28">
      <c r="A1046" s="38" t="s">
        <v>43</v>
      </c>
      <c r="B1046" t="s">
        <v>46</v>
      </c>
      <c r="C1046" t="s">
        <v>3051</v>
      </c>
      <c r="D1046" s="79"/>
      <c r="E1046" s="46"/>
      <c r="F1046" s="46"/>
      <c r="G1046" s="46"/>
      <c r="H1046" s="47"/>
      <c r="J1046" s="31" t="str">
        <f t="shared" si="35"/>
        <v>UnplannedOutage.ExpulsionFuseOperation</v>
      </c>
      <c r="K1046" s="31" t="b">
        <f t="shared" si="36"/>
        <v>1</v>
      </c>
      <c r="L1046" s="101">
        <f>_xlfn.XLOOKUP(J1046,'Field Complete (Q1 2026)'!H:H,'Field Complete (Q1 2026)'!F:F,"")</f>
        <v>1</v>
      </c>
      <c r="M1046" s="31" t="s">
        <v>46</v>
      </c>
      <c r="N1046" s="31">
        <v>20</v>
      </c>
      <c r="O1046" s="31" t="s">
        <v>3051</v>
      </c>
      <c r="P1046" s="31" t="s">
        <v>3052</v>
      </c>
      <c r="Q1046" s="31" t="s">
        <v>558</v>
      </c>
      <c r="R1046" s="31" t="s">
        <v>742</v>
      </c>
      <c r="S1046" s="31" t="s">
        <v>3053</v>
      </c>
      <c r="T1046" s="31" t="s">
        <v>13</v>
      </c>
      <c r="U1046" s="31" t="s">
        <v>3054</v>
      </c>
      <c r="V1046" s="31" t="s">
        <v>14</v>
      </c>
      <c r="W1046" s="31" t="s">
        <v>14</v>
      </c>
      <c r="X1046" s="31" t="s">
        <v>301</v>
      </c>
      <c r="Y1046" s="31" t="s">
        <v>95</v>
      </c>
      <c r="Z1046" s="31" t="s">
        <v>13</v>
      </c>
      <c r="AA1046" s="31"/>
      <c r="AB1046" s="31" t="s">
        <v>3055</v>
      </c>
    </row>
    <row r="1047" spans="1:28">
      <c r="A1047" s="38" t="s">
        <v>43</v>
      </c>
      <c r="B1047" t="s">
        <v>46</v>
      </c>
      <c r="C1047" t="s">
        <v>3056</v>
      </c>
      <c r="D1047" s="79"/>
      <c r="E1047" s="46"/>
      <c r="F1047" s="46"/>
      <c r="G1047" s="46"/>
      <c r="H1047" s="47"/>
      <c r="J1047" s="31" t="str">
        <f t="shared" si="35"/>
        <v>UnplannedOutage.OutageDescription</v>
      </c>
      <c r="K1047" s="31" t="b">
        <f t="shared" si="36"/>
        <v>1</v>
      </c>
      <c r="L1047" s="101">
        <f>_xlfn.XLOOKUP(J1047,'Field Complete (Q1 2026)'!H:H,'Field Complete (Q1 2026)'!F:F,"")</f>
        <v>0.7198</v>
      </c>
      <c r="M1047" s="31" t="s">
        <v>46</v>
      </c>
      <c r="N1047" s="31">
        <v>21</v>
      </c>
      <c r="O1047" s="31" t="s">
        <v>3056</v>
      </c>
      <c r="P1047" s="31" t="s">
        <v>3057</v>
      </c>
      <c r="Q1047" s="31" t="s">
        <v>1410</v>
      </c>
      <c r="R1047" s="31"/>
      <c r="S1047" s="31" t="s">
        <v>3058</v>
      </c>
      <c r="T1047" s="31" t="s">
        <v>168</v>
      </c>
      <c r="U1047" s="31" t="s">
        <v>14</v>
      </c>
      <c r="V1047" s="31" t="s">
        <v>14</v>
      </c>
      <c r="W1047" s="31" t="s">
        <v>14</v>
      </c>
      <c r="X1047" s="31" t="s">
        <v>301</v>
      </c>
      <c r="Y1047" s="31" t="s">
        <v>87</v>
      </c>
      <c r="Z1047" s="31" t="s">
        <v>13</v>
      </c>
      <c r="AA1047" s="31"/>
      <c r="AB1047" s="31" t="s">
        <v>3059</v>
      </c>
    </row>
    <row r="1048" spans="1:28">
      <c r="A1048" s="38" t="s">
        <v>43</v>
      </c>
      <c r="B1048" t="s">
        <v>46</v>
      </c>
      <c r="C1048" t="s">
        <v>3060</v>
      </c>
      <c r="D1048" s="79"/>
      <c r="E1048" s="46"/>
      <c r="F1048" s="46"/>
      <c r="G1048" s="46"/>
      <c r="H1048" s="47"/>
      <c r="J1048" s="31" t="str">
        <f t="shared" si="35"/>
        <v>UnplannedOutage.EventYear</v>
      </c>
      <c r="K1048" s="31" t="b">
        <f t="shared" si="36"/>
        <v>1</v>
      </c>
      <c r="L1048" s="101">
        <f>_xlfn.XLOOKUP(J1048,'Field Complete (Q1 2026)'!H:H,'Field Complete (Q1 2026)'!F:F,"")</f>
        <v>1</v>
      </c>
      <c r="M1048" s="31" t="s">
        <v>46</v>
      </c>
      <c r="N1048" s="31">
        <v>22</v>
      </c>
      <c r="O1048" s="31" t="s">
        <v>3060</v>
      </c>
      <c r="P1048" s="31" t="s">
        <v>3061</v>
      </c>
      <c r="Q1048" s="31" t="s">
        <v>198</v>
      </c>
      <c r="R1048" s="31"/>
      <c r="S1048" s="31" t="s">
        <v>3062</v>
      </c>
      <c r="T1048" s="31" t="s">
        <v>13</v>
      </c>
      <c r="U1048" s="31" t="s">
        <v>14</v>
      </c>
      <c r="V1048" s="31" t="s">
        <v>14</v>
      </c>
      <c r="W1048" s="31" t="s">
        <v>14</v>
      </c>
      <c r="X1048" s="31" t="s">
        <v>301</v>
      </c>
      <c r="Y1048" s="31" t="s">
        <v>95</v>
      </c>
      <c r="Z1048" s="31" t="s">
        <v>13</v>
      </c>
      <c r="AA1048" s="31"/>
      <c r="AB1048" s="31" t="s">
        <v>3063</v>
      </c>
    </row>
    <row r="1049" spans="1:28">
      <c r="A1049" s="38" t="s">
        <v>43</v>
      </c>
      <c r="B1049" t="s">
        <v>46</v>
      </c>
      <c r="C1049" t="s">
        <v>3064</v>
      </c>
      <c r="D1049" s="79"/>
      <c r="E1049" s="46"/>
      <c r="F1049" s="46"/>
      <c r="G1049" s="46"/>
      <c r="H1049" s="47"/>
      <c r="J1049" s="31" t="str">
        <f t="shared" si="35"/>
        <v>UnplannedOutage.OutageStartDateTime</v>
      </c>
      <c r="K1049" s="31" t="b">
        <f t="shared" si="36"/>
        <v>1</v>
      </c>
      <c r="L1049" s="101">
        <f>_xlfn.XLOOKUP(J1049,'Field Complete (Q1 2026)'!H:H,'Field Complete (Q1 2026)'!F:F,"")</f>
        <v>1</v>
      </c>
      <c r="M1049" s="31" t="s">
        <v>46</v>
      </c>
      <c r="N1049" s="31">
        <v>23</v>
      </c>
      <c r="O1049" s="31" t="s">
        <v>3064</v>
      </c>
      <c r="P1049" s="31" t="s">
        <v>3065</v>
      </c>
      <c r="Q1049" s="31" t="s">
        <v>175</v>
      </c>
      <c r="R1049" s="31"/>
      <c r="S1049" s="31" t="s">
        <v>3066</v>
      </c>
      <c r="T1049" s="31" t="s">
        <v>13</v>
      </c>
      <c r="U1049" s="31" t="s">
        <v>14</v>
      </c>
      <c r="V1049" s="31" t="s">
        <v>14</v>
      </c>
      <c r="W1049" s="31" t="s">
        <v>14</v>
      </c>
      <c r="X1049" s="31" t="s">
        <v>301</v>
      </c>
      <c r="Y1049" s="31" t="s">
        <v>95</v>
      </c>
      <c r="Z1049" s="31" t="s">
        <v>13</v>
      </c>
      <c r="AA1049" s="31"/>
      <c r="AB1049" s="31" t="s">
        <v>3067</v>
      </c>
    </row>
    <row r="1050" spans="1:28">
      <c r="A1050" s="38" t="s">
        <v>43</v>
      </c>
      <c r="B1050" t="s">
        <v>46</v>
      </c>
      <c r="C1050" t="s">
        <v>3068</v>
      </c>
      <c r="D1050" s="79"/>
      <c r="E1050" s="46"/>
      <c r="F1050" s="46"/>
      <c r="G1050" s="46"/>
      <c r="H1050" s="47"/>
      <c r="J1050" s="31" t="str">
        <f t="shared" si="35"/>
        <v>UnplannedOutage.OutageEndDateTime</v>
      </c>
      <c r="K1050" s="31" t="b">
        <f t="shared" si="36"/>
        <v>1</v>
      </c>
      <c r="L1050" s="101">
        <f>_xlfn.XLOOKUP(J1050,'Field Complete (Q1 2026)'!H:H,'Field Complete (Q1 2026)'!F:F,"")</f>
        <v>0.99929999999999997</v>
      </c>
      <c r="M1050" s="31" t="s">
        <v>46</v>
      </c>
      <c r="N1050" s="31">
        <v>24</v>
      </c>
      <c r="O1050" s="31" t="s">
        <v>3068</v>
      </c>
      <c r="P1050" s="31" t="s">
        <v>3069</v>
      </c>
      <c r="Q1050" s="31" t="s">
        <v>175</v>
      </c>
      <c r="R1050" s="31"/>
      <c r="S1050" s="31" t="s">
        <v>3070</v>
      </c>
      <c r="T1050" s="31" t="s">
        <v>168</v>
      </c>
      <c r="U1050" s="31" t="s">
        <v>3071</v>
      </c>
      <c r="V1050" s="31" t="s">
        <v>14</v>
      </c>
      <c r="W1050" s="31" t="s">
        <v>14</v>
      </c>
      <c r="X1050" s="31" t="s">
        <v>301</v>
      </c>
      <c r="Y1050" s="31" t="s">
        <v>95</v>
      </c>
      <c r="Z1050" s="31" t="s">
        <v>13</v>
      </c>
      <c r="AA1050" s="31"/>
      <c r="AB1050" s="31" t="s">
        <v>3072</v>
      </c>
    </row>
    <row r="1051" spans="1:28">
      <c r="A1051" s="38" t="s">
        <v>43</v>
      </c>
      <c r="B1051" t="s">
        <v>46</v>
      </c>
      <c r="C1051" t="s">
        <v>3073</v>
      </c>
      <c r="D1051" s="79"/>
      <c r="E1051" s="46"/>
      <c r="F1051" s="46"/>
      <c r="G1051" s="46"/>
      <c r="H1051" s="47"/>
      <c r="J1051" s="31" t="str">
        <f t="shared" si="35"/>
        <v>UnplannedOutage.OutageDuration</v>
      </c>
      <c r="K1051" s="31" t="b">
        <f t="shared" si="36"/>
        <v>1</v>
      </c>
      <c r="L1051" s="101">
        <f>_xlfn.XLOOKUP(J1051,'Field Complete (Q1 2026)'!H:H,'Field Complete (Q1 2026)'!F:F,"")</f>
        <v>0.99919999999999998</v>
      </c>
      <c r="M1051" s="31" t="s">
        <v>46</v>
      </c>
      <c r="N1051" s="31">
        <v>25</v>
      </c>
      <c r="O1051" s="31" t="s">
        <v>3073</v>
      </c>
      <c r="P1051" s="31" t="s">
        <v>3074</v>
      </c>
      <c r="Q1051" s="31" t="s">
        <v>136</v>
      </c>
      <c r="R1051" s="31"/>
      <c r="S1051" s="31" t="s">
        <v>3075</v>
      </c>
      <c r="T1051" s="31" t="s">
        <v>168</v>
      </c>
      <c r="U1051" s="31" t="s">
        <v>3076</v>
      </c>
      <c r="V1051" s="31" t="s">
        <v>14</v>
      </c>
      <c r="W1051" s="31" t="s">
        <v>14</v>
      </c>
      <c r="X1051" s="31" t="s">
        <v>301</v>
      </c>
      <c r="Y1051" s="31" t="s">
        <v>95</v>
      </c>
      <c r="Z1051" s="31" t="s">
        <v>13</v>
      </c>
      <c r="AA1051" s="31"/>
      <c r="AB1051" s="31" t="s">
        <v>3077</v>
      </c>
    </row>
    <row r="1052" spans="1:28">
      <c r="A1052" s="38" t="s">
        <v>43</v>
      </c>
      <c r="B1052" t="s">
        <v>46</v>
      </c>
      <c r="C1052" t="s">
        <v>3078</v>
      </c>
      <c r="D1052" s="79"/>
      <c r="E1052" s="46"/>
      <c r="F1052" s="46"/>
      <c r="G1052" s="46"/>
      <c r="H1052" s="47"/>
      <c r="J1052" s="31" t="str">
        <f t="shared" si="35"/>
        <v>UnplannedOutage.CustomerMinutesInterrupted</v>
      </c>
      <c r="K1052" s="31" t="b">
        <f t="shared" si="36"/>
        <v>1</v>
      </c>
      <c r="L1052" s="101">
        <f>_xlfn.XLOOKUP(J1052,'Field Complete (Q1 2026)'!H:H,'Field Complete (Q1 2026)'!F:F,"")</f>
        <v>0.99990000000000001</v>
      </c>
      <c r="M1052" s="31" t="s">
        <v>46</v>
      </c>
      <c r="N1052" s="31">
        <v>26</v>
      </c>
      <c r="O1052" s="31" t="s">
        <v>3078</v>
      </c>
      <c r="P1052" s="31" t="s">
        <v>3079</v>
      </c>
      <c r="Q1052" s="31" t="s">
        <v>136</v>
      </c>
      <c r="R1052" s="31"/>
      <c r="S1052" s="31" t="s">
        <v>3080</v>
      </c>
      <c r="T1052" s="31" t="s">
        <v>168</v>
      </c>
      <c r="U1052" s="31" t="s">
        <v>3081</v>
      </c>
      <c r="V1052" s="31" t="s">
        <v>14</v>
      </c>
      <c r="W1052" s="31" t="s">
        <v>14</v>
      </c>
      <c r="X1052" s="31" t="s">
        <v>301</v>
      </c>
      <c r="Y1052" s="31" t="s">
        <v>95</v>
      </c>
      <c r="Z1052" s="31" t="s">
        <v>13</v>
      </c>
      <c r="AA1052" s="31"/>
      <c r="AB1052" s="31" t="s">
        <v>3082</v>
      </c>
    </row>
    <row r="1053" spans="1:28">
      <c r="A1053" s="38" t="s">
        <v>43</v>
      </c>
      <c r="B1053" t="s">
        <v>46</v>
      </c>
      <c r="C1053" t="s">
        <v>3083</v>
      </c>
      <c r="D1053" s="79"/>
      <c r="E1053" s="46"/>
      <c r="F1053" s="46"/>
      <c r="G1053" s="46"/>
      <c r="H1053" s="47"/>
      <c r="J1053" s="31" t="str">
        <f t="shared" si="35"/>
        <v>UnplannedOutage.CustomersOutMomentary</v>
      </c>
      <c r="K1053" s="31" t="b">
        <f t="shared" si="36"/>
        <v>1</v>
      </c>
      <c r="L1053" s="101">
        <f>_xlfn.XLOOKUP(J1053,'Field Complete (Q1 2026)'!H:H,'Field Complete (Q1 2026)'!F:F,"")</f>
        <v>1</v>
      </c>
      <c r="M1053" s="31" t="s">
        <v>46</v>
      </c>
      <c r="N1053" s="31">
        <v>27</v>
      </c>
      <c r="O1053" s="31" t="s">
        <v>3083</v>
      </c>
      <c r="P1053" s="31" t="s">
        <v>3084</v>
      </c>
      <c r="Q1053" s="31" t="s">
        <v>198</v>
      </c>
      <c r="R1053" s="31"/>
      <c r="S1053" s="31" t="s">
        <v>3085</v>
      </c>
      <c r="T1053" s="31" t="s">
        <v>168</v>
      </c>
      <c r="U1053" s="31" t="s">
        <v>3086</v>
      </c>
      <c r="V1053" s="31" t="s">
        <v>14</v>
      </c>
      <c r="W1053" s="31" t="s">
        <v>14</v>
      </c>
      <c r="X1053" s="31" t="s">
        <v>3087</v>
      </c>
      <c r="Y1053" s="31" t="s">
        <v>95</v>
      </c>
      <c r="Z1053" s="31" t="s">
        <v>13</v>
      </c>
      <c r="AA1053" s="31"/>
      <c r="AB1053" s="31" t="s">
        <v>3088</v>
      </c>
    </row>
    <row r="1054" spans="1:28">
      <c r="A1054" s="38" t="s">
        <v>43</v>
      </c>
      <c r="B1054" t="s">
        <v>46</v>
      </c>
      <c r="C1054" t="s">
        <v>3089</v>
      </c>
      <c r="D1054" s="79"/>
      <c r="E1054" s="46"/>
      <c r="F1054" s="46"/>
      <c r="G1054" s="46"/>
      <c r="H1054" s="47"/>
      <c r="J1054" s="31" t="str">
        <f t="shared" si="35"/>
        <v>UnplannedOutage.CustomersOutSustained</v>
      </c>
      <c r="K1054" s="31" t="b">
        <f t="shared" si="36"/>
        <v>1</v>
      </c>
      <c r="L1054" s="101">
        <f>_xlfn.XLOOKUP(J1054,'Field Complete (Q1 2026)'!H:H,'Field Complete (Q1 2026)'!F:F,"")</f>
        <v>0.99990000000000001</v>
      </c>
      <c r="M1054" s="31" t="s">
        <v>46</v>
      </c>
      <c r="N1054" s="31">
        <v>28</v>
      </c>
      <c r="O1054" s="31" t="s">
        <v>3089</v>
      </c>
      <c r="P1054" s="31" t="s">
        <v>3090</v>
      </c>
      <c r="Q1054" s="31" t="s">
        <v>198</v>
      </c>
      <c r="R1054" s="31"/>
      <c r="S1054" s="31" t="s">
        <v>3091</v>
      </c>
      <c r="T1054" s="31" t="s">
        <v>168</v>
      </c>
      <c r="U1054" s="31" t="s">
        <v>14</v>
      </c>
      <c r="V1054" s="31" t="s">
        <v>14</v>
      </c>
      <c r="W1054" s="31" t="s">
        <v>14</v>
      </c>
      <c r="X1054" s="31" t="s">
        <v>3087</v>
      </c>
      <c r="Y1054" s="31" t="s">
        <v>95</v>
      </c>
      <c r="Z1054" s="31" t="s">
        <v>13</v>
      </c>
      <c r="AA1054" s="31"/>
      <c r="AB1054" s="31" t="s">
        <v>3092</v>
      </c>
    </row>
    <row r="1055" spans="1:28">
      <c r="A1055" s="38" t="s">
        <v>43</v>
      </c>
      <c r="B1055" t="s">
        <v>46</v>
      </c>
      <c r="C1055" t="s">
        <v>3093</v>
      </c>
      <c r="D1055" s="79"/>
      <c r="E1055" s="46"/>
      <c r="F1055" s="46"/>
      <c r="G1055" s="46"/>
      <c r="H1055" s="47"/>
      <c r="J1055" s="31" t="str">
        <f t="shared" si="35"/>
        <v>UnplannedOutage.CustomerCount</v>
      </c>
      <c r="K1055" s="31" t="b">
        <f t="shared" si="36"/>
        <v>1</v>
      </c>
      <c r="L1055" s="101">
        <f>_xlfn.XLOOKUP(J1055,'Field Complete (Q1 2026)'!H:H,'Field Complete (Q1 2026)'!F:F,"")</f>
        <v>0.99990000000000001</v>
      </c>
      <c r="M1055" s="31" t="s">
        <v>46</v>
      </c>
      <c r="N1055" s="31">
        <v>29</v>
      </c>
      <c r="O1055" s="31" t="s">
        <v>3093</v>
      </c>
      <c r="P1055" s="31" t="s">
        <v>3094</v>
      </c>
      <c r="Q1055" s="31" t="s">
        <v>198</v>
      </c>
      <c r="R1055" s="31"/>
      <c r="S1055" s="31" t="s">
        <v>3095</v>
      </c>
      <c r="T1055" s="31" t="s">
        <v>168</v>
      </c>
      <c r="U1055" s="31" t="s">
        <v>3096</v>
      </c>
      <c r="V1055" s="31" t="s">
        <v>14</v>
      </c>
      <c r="W1055" s="31" t="s">
        <v>14</v>
      </c>
      <c r="X1055" s="31" t="s">
        <v>3087</v>
      </c>
      <c r="Y1055" s="31" t="s">
        <v>95</v>
      </c>
      <c r="Z1055" s="31" t="s">
        <v>13</v>
      </c>
      <c r="AA1055" s="31"/>
      <c r="AB1055" s="31" t="s">
        <v>3097</v>
      </c>
    </row>
    <row r="1056" spans="1:28">
      <c r="A1056" s="38" t="s">
        <v>43</v>
      </c>
      <c r="B1056" t="s">
        <v>46</v>
      </c>
      <c r="C1056" t="s">
        <v>3098</v>
      </c>
      <c r="D1056" s="79"/>
      <c r="E1056" s="46"/>
      <c r="F1056" s="46"/>
      <c r="G1056" s="46"/>
      <c r="H1056" s="47"/>
      <c r="J1056" s="31" t="str">
        <f t="shared" si="35"/>
        <v>UnplannedOutage.OutageInterval</v>
      </c>
      <c r="K1056" s="31" t="b">
        <f t="shared" si="36"/>
        <v>1</v>
      </c>
      <c r="L1056" s="101">
        <f>_xlfn.XLOOKUP(J1056,'Field Complete (Q1 2026)'!H:H,'Field Complete (Q1 2026)'!F:F,"")</f>
        <v>1</v>
      </c>
      <c r="M1056" s="31" t="s">
        <v>46</v>
      </c>
      <c r="N1056" s="31">
        <v>30</v>
      </c>
      <c r="O1056" s="31" t="s">
        <v>3098</v>
      </c>
      <c r="P1056" s="31" t="s">
        <v>3099</v>
      </c>
      <c r="Q1056" s="31" t="s">
        <v>116</v>
      </c>
      <c r="R1056" s="31" t="s">
        <v>3100</v>
      </c>
      <c r="S1056" s="31" t="s">
        <v>3101</v>
      </c>
      <c r="T1056" s="31" t="s">
        <v>13</v>
      </c>
      <c r="U1056" s="31" t="s">
        <v>14</v>
      </c>
      <c r="V1056" s="31" t="s">
        <v>14</v>
      </c>
      <c r="W1056" s="31" t="s">
        <v>14</v>
      </c>
      <c r="X1056" s="31" t="s">
        <v>301</v>
      </c>
      <c r="Y1056" s="31" t="s">
        <v>95</v>
      </c>
      <c r="Z1056" s="31" t="s">
        <v>13</v>
      </c>
      <c r="AA1056" s="31"/>
      <c r="AB1056" s="31" t="s">
        <v>3102</v>
      </c>
    </row>
    <row r="1057" spans="1:28">
      <c r="A1057" s="38" t="s">
        <v>43</v>
      </c>
      <c r="B1057" t="s">
        <v>46</v>
      </c>
      <c r="C1057" t="s">
        <v>3103</v>
      </c>
      <c r="D1057" s="79"/>
      <c r="E1057" s="46"/>
      <c r="F1057" s="46"/>
      <c r="G1057" s="46"/>
      <c r="H1057" s="47"/>
      <c r="J1057" s="31" t="str">
        <f t="shared" si="35"/>
        <v>UnplannedOutage.OutageIntervalAltDefinition</v>
      </c>
      <c r="K1057" s="31" t="b">
        <f t="shared" si="36"/>
        <v>1</v>
      </c>
      <c r="L1057" s="101">
        <f>_xlfn.XLOOKUP(J1057,'Field Complete (Q1 2026)'!H:H,'Field Complete (Q1 2026)'!F:F,"")</f>
        <v>0</v>
      </c>
      <c r="M1057" s="31" t="s">
        <v>46</v>
      </c>
      <c r="N1057" s="31">
        <v>31</v>
      </c>
      <c r="O1057" s="31" t="s">
        <v>3103</v>
      </c>
      <c r="P1057" s="31" t="s">
        <v>3104</v>
      </c>
      <c r="Q1057" s="31" t="s">
        <v>116</v>
      </c>
      <c r="R1057" s="31"/>
      <c r="S1057" s="31" t="s">
        <v>3105</v>
      </c>
      <c r="T1057" s="31" t="s">
        <v>13</v>
      </c>
      <c r="U1057" s="31" t="s">
        <v>14</v>
      </c>
      <c r="V1057" s="31" t="s">
        <v>14</v>
      </c>
      <c r="W1057" s="31" t="s">
        <v>14</v>
      </c>
      <c r="X1057" s="31" t="s">
        <v>301</v>
      </c>
      <c r="Y1057" s="31" t="s">
        <v>95</v>
      </c>
      <c r="Z1057" s="31" t="s">
        <v>13</v>
      </c>
      <c r="AA1057" s="31"/>
      <c r="AB1057" s="31" t="s">
        <v>3106</v>
      </c>
    </row>
    <row r="1058" spans="1:28">
      <c r="A1058" s="38" t="s">
        <v>43</v>
      </c>
      <c r="B1058" t="s">
        <v>46</v>
      </c>
      <c r="C1058" t="s">
        <v>465</v>
      </c>
      <c r="D1058" s="79"/>
      <c r="E1058" s="46"/>
      <c r="F1058" s="46"/>
      <c r="G1058" s="46"/>
      <c r="H1058" s="47"/>
      <c r="J1058" s="31" t="str">
        <f t="shared" si="35"/>
        <v>UnplannedOutage.AssociatedNominalVoltagekV</v>
      </c>
      <c r="K1058" s="31" t="b">
        <f t="shared" si="36"/>
        <v>1</v>
      </c>
      <c r="L1058" s="101">
        <f>_xlfn.XLOOKUP(J1058,'Field Complete (Q1 2026)'!H:H,'Field Complete (Q1 2026)'!F:F,"")</f>
        <v>0.99970000000000003</v>
      </c>
      <c r="M1058" s="31" t="s">
        <v>46</v>
      </c>
      <c r="N1058" s="31">
        <v>32</v>
      </c>
      <c r="O1058" s="31" t="s">
        <v>465</v>
      </c>
      <c r="P1058" s="31" t="s">
        <v>466</v>
      </c>
      <c r="Q1058" s="31" t="s">
        <v>136</v>
      </c>
      <c r="R1058" s="31"/>
      <c r="S1058" s="31" t="s">
        <v>3107</v>
      </c>
      <c r="T1058" s="31" t="s">
        <v>168</v>
      </c>
      <c r="U1058" s="31" t="s">
        <v>3108</v>
      </c>
      <c r="V1058" s="31" t="s">
        <v>3109</v>
      </c>
      <c r="W1058" s="31" t="s">
        <v>3110</v>
      </c>
      <c r="X1058" s="31" t="s">
        <v>301</v>
      </c>
      <c r="Y1058" s="31" t="s">
        <v>95</v>
      </c>
      <c r="Z1058" s="31" t="s">
        <v>13</v>
      </c>
      <c r="AA1058" s="31"/>
      <c r="AB1058" s="31" t="s">
        <v>3111</v>
      </c>
    </row>
    <row r="1059" spans="1:28">
      <c r="A1059" s="38" t="s">
        <v>43</v>
      </c>
      <c r="B1059" t="s">
        <v>46</v>
      </c>
      <c r="C1059" t="s">
        <v>471</v>
      </c>
      <c r="D1059" s="79"/>
      <c r="E1059" s="46"/>
      <c r="F1059" s="46"/>
      <c r="G1059" s="46"/>
      <c r="H1059" s="47"/>
      <c r="J1059" s="31" t="str">
        <f t="shared" si="35"/>
        <v>UnplannedOutage.AssociatedOperatingVoltagekV</v>
      </c>
      <c r="K1059" s="31" t="b">
        <f t="shared" si="36"/>
        <v>1</v>
      </c>
      <c r="L1059" s="101">
        <f>_xlfn.XLOOKUP(J1059,'Field Complete (Q1 2026)'!H:H,'Field Complete (Q1 2026)'!F:F,"")</f>
        <v>0.99970000000000003</v>
      </c>
      <c r="M1059" s="31" t="s">
        <v>46</v>
      </c>
      <c r="N1059" s="31">
        <v>33</v>
      </c>
      <c r="O1059" s="31" t="s">
        <v>471</v>
      </c>
      <c r="P1059" s="31" t="s">
        <v>472</v>
      </c>
      <c r="Q1059" s="31" t="s">
        <v>136</v>
      </c>
      <c r="R1059" s="31"/>
      <c r="S1059" s="31" t="s">
        <v>805</v>
      </c>
      <c r="T1059" s="31" t="s">
        <v>168</v>
      </c>
      <c r="U1059" s="31" t="s">
        <v>3112</v>
      </c>
      <c r="V1059" s="31" t="s">
        <v>3109</v>
      </c>
      <c r="W1059" s="31" t="s">
        <v>3110</v>
      </c>
      <c r="X1059" s="31" t="s">
        <v>301</v>
      </c>
      <c r="Y1059" s="31" t="s">
        <v>95</v>
      </c>
      <c r="Z1059" s="31" t="s">
        <v>13</v>
      </c>
      <c r="AA1059" s="31"/>
      <c r="AB1059" s="31" t="s">
        <v>3113</v>
      </c>
    </row>
    <row r="1060" spans="1:28">
      <c r="A1060" s="38" t="s">
        <v>43</v>
      </c>
      <c r="B1060" t="s">
        <v>46</v>
      </c>
      <c r="C1060" t="s">
        <v>2848</v>
      </c>
      <c r="D1060" s="79"/>
      <c r="E1060" s="46"/>
      <c r="F1060" s="46"/>
      <c r="G1060" s="46"/>
      <c r="H1060" s="47"/>
      <c r="J1060" s="31" t="str">
        <f t="shared" si="35"/>
        <v>UnplannedOutage.OtherCompanies</v>
      </c>
      <c r="K1060" s="31" t="b">
        <f t="shared" si="36"/>
        <v>1</v>
      </c>
      <c r="L1060" s="101">
        <f>_xlfn.XLOOKUP(J1060,'Field Complete (Q1 2026)'!H:H,'Field Complete (Q1 2026)'!F:F,"")</f>
        <v>3.8E-3</v>
      </c>
      <c r="M1060" s="31" t="s">
        <v>46</v>
      </c>
      <c r="N1060" s="31">
        <v>34</v>
      </c>
      <c r="O1060" s="31" t="s">
        <v>2848</v>
      </c>
      <c r="P1060" s="31" t="s">
        <v>2849</v>
      </c>
      <c r="Q1060" s="31" t="s">
        <v>1028</v>
      </c>
      <c r="R1060" s="31"/>
      <c r="S1060" s="31" t="s">
        <v>3114</v>
      </c>
      <c r="T1060" s="31" t="s">
        <v>168</v>
      </c>
      <c r="U1060" s="31" t="s">
        <v>3115</v>
      </c>
      <c r="V1060" s="31" t="s">
        <v>3116</v>
      </c>
      <c r="W1060" s="31" t="s">
        <v>3117</v>
      </c>
      <c r="X1060" s="31" t="s">
        <v>2851</v>
      </c>
      <c r="Y1060" s="31" t="s">
        <v>95</v>
      </c>
      <c r="Z1060" s="31" t="s">
        <v>13</v>
      </c>
      <c r="AA1060" s="31"/>
      <c r="AB1060" s="31" t="s">
        <v>3118</v>
      </c>
    </row>
    <row r="1061" spans="1:28">
      <c r="A1061" s="38" t="s">
        <v>43</v>
      </c>
      <c r="B1061" t="s">
        <v>46</v>
      </c>
      <c r="C1061" t="s">
        <v>3119</v>
      </c>
      <c r="D1061" s="79"/>
      <c r="E1061" s="46"/>
      <c r="F1061" s="46"/>
      <c r="G1061" s="46"/>
      <c r="H1061" s="47"/>
      <c r="J1061" s="31" t="str">
        <f t="shared" si="35"/>
        <v>UnplannedOutage.RecloserSetting</v>
      </c>
      <c r="K1061" s="31" t="b">
        <f t="shared" si="36"/>
        <v>1</v>
      </c>
      <c r="L1061" s="101">
        <f>_xlfn.XLOOKUP(J1061,'Field Complete (Q1 2026)'!H:H,'Field Complete (Q1 2026)'!F:F,"")</f>
        <v>1</v>
      </c>
      <c r="M1061" s="31" t="s">
        <v>46</v>
      </c>
      <c r="N1061" s="31">
        <v>35</v>
      </c>
      <c r="O1061" s="31" t="s">
        <v>3119</v>
      </c>
      <c r="P1061" s="31" t="s">
        <v>3120</v>
      </c>
      <c r="Q1061" s="31" t="s">
        <v>116</v>
      </c>
      <c r="R1061" s="31" t="s">
        <v>3121</v>
      </c>
      <c r="S1061" s="31" t="s">
        <v>3122</v>
      </c>
      <c r="T1061" s="31" t="s">
        <v>13</v>
      </c>
      <c r="U1061" s="31" t="s">
        <v>14</v>
      </c>
      <c r="V1061" s="31" t="s">
        <v>14</v>
      </c>
      <c r="W1061" s="31" t="s">
        <v>14</v>
      </c>
      <c r="X1061" s="31" t="s">
        <v>301</v>
      </c>
      <c r="Y1061" s="31" t="s">
        <v>95</v>
      </c>
      <c r="Z1061" s="31" t="s">
        <v>13</v>
      </c>
      <c r="AA1061" s="31"/>
      <c r="AB1061" s="31" t="s">
        <v>3123</v>
      </c>
    </row>
    <row r="1062" spans="1:28">
      <c r="A1062" s="38" t="s">
        <v>43</v>
      </c>
      <c r="B1062" t="s">
        <v>46</v>
      </c>
      <c r="C1062" t="s">
        <v>3124</v>
      </c>
      <c r="D1062" s="79"/>
      <c r="E1062" s="46"/>
      <c r="F1062" s="46"/>
      <c r="G1062" s="46"/>
      <c r="H1062" s="47"/>
      <c r="J1062" s="31" t="str">
        <f t="shared" si="35"/>
        <v>UnplannedOutage.RapidFaultSetting</v>
      </c>
      <c r="K1062" s="31" t="b">
        <f t="shared" si="36"/>
        <v>1</v>
      </c>
      <c r="L1062" s="101">
        <f>_xlfn.XLOOKUP(J1062,'Field Complete (Q1 2026)'!H:H,'Field Complete (Q1 2026)'!F:F,"")</f>
        <v>1</v>
      </c>
      <c r="M1062" s="31" t="s">
        <v>46</v>
      </c>
      <c r="N1062" s="31">
        <v>36</v>
      </c>
      <c r="O1062" s="31" t="s">
        <v>3124</v>
      </c>
      <c r="P1062" s="31" t="s">
        <v>3125</v>
      </c>
      <c r="Q1062" s="31" t="s">
        <v>558</v>
      </c>
      <c r="R1062" s="31" t="s">
        <v>742</v>
      </c>
      <c r="S1062" s="31" t="s">
        <v>3126</v>
      </c>
      <c r="T1062" s="31" t="s">
        <v>13</v>
      </c>
      <c r="U1062" s="31" t="s">
        <v>3127</v>
      </c>
      <c r="V1062" s="31" t="s">
        <v>14</v>
      </c>
      <c r="W1062" s="31" t="s">
        <v>14</v>
      </c>
      <c r="X1062" s="31" t="s">
        <v>301</v>
      </c>
      <c r="Y1062" s="31" t="s">
        <v>95</v>
      </c>
      <c r="Z1062" s="31" t="s">
        <v>13</v>
      </c>
      <c r="AA1062" s="31"/>
      <c r="AB1062" s="31" t="s">
        <v>3128</v>
      </c>
    </row>
    <row r="1063" spans="1:28">
      <c r="A1063" s="38" t="s">
        <v>43</v>
      </c>
      <c r="B1063" t="s">
        <v>46</v>
      </c>
      <c r="C1063" t="s">
        <v>3129</v>
      </c>
      <c r="D1063" s="79"/>
      <c r="E1063" s="46"/>
      <c r="F1063" s="46"/>
      <c r="G1063" s="46"/>
      <c r="H1063" s="47"/>
      <c r="J1063" s="31" t="str">
        <f t="shared" si="35"/>
        <v>UnplannedOutage.IsolationDeviceType</v>
      </c>
      <c r="K1063" s="31" t="b">
        <f t="shared" si="36"/>
        <v>1</v>
      </c>
      <c r="L1063" s="101">
        <f>_xlfn.XLOOKUP(J1063,'Field Complete (Q1 2026)'!H:H,'Field Complete (Q1 2026)'!F:F,"")</f>
        <v>1</v>
      </c>
      <c r="M1063" s="31" t="s">
        <v>46</v>
      </c>
      <c r="N1063" s="31">
        <v>37</v>
      </c>
      <c r="O1063" s="31" t="s">
        <v>3129</v>
      </c>
      <c r="P1063" s="31" t="s">
        <v>3130</v>
      </c>
      <c r="Q1063" s="31" t="s">
        <v>116</v>
      </c>
      <c r="R1063" s="31" t="s">
        <v>3131</v>
      </c>
      <c r="S1063" s="31" t="s">
        <v>3132</v>
      </c>
      <c r="T1063" s="31" t="s">
        <v>13</v>
      </c>
      <c r="U1063" s="31" t="s">
        <v>14</v>
      </c>
      <c r="V1063" s="31" t="s">
        <v>14</v>
      </c>
      <c r="W1063" s="31" t="s">
        <v>14</v>
      </c>
      <c r="X1063" s="31" t="s">
        <v>301</v>
      </c>
      <c r="Y1063" s="31" t="s">
        <v>95</v>
      </c>
      <c r="Z1063" s="31" t="s">
        <v>13</v>
      </c>
      <c r="AA1063" s="31"/>
      <c r="AB1063" s="31" t="s">
        <v>3133</v>
      </c>
    </row>
    <row r="1064" spans="1:28">
      <c r="A1064" s="38" t="s">
        <v>43</v>
      </c>
      <c r="B1064" t="s">
        <v>46</v>
      </c>
      <c r="C1064" t="s">
        <v>3134</v>
      </c>
      <c r="D1064" s="79"/>
      <c r="E1064" s="46"/>
      <c r="F1064" s="46"/>
      <c r="G1064" s="46"/>
      <c r="H1064" s="47"/>
      <c r="J1064" s="31" t="str">
        <f t="shared" si="35"/>
        <v>UnplannedOutage.IsolationDeviceTypeComment</v>
      </c>
      <c r="K1064" s="31" t="b">
        <f t="shared" si="36"/>
        <v>1</v>
      </c>
      <c r="L1064" s="101">
        <f>_xlfn.XLOOKUP(J1064,'Field Complete (Q1 2026)'!H:H,'Field Complete (Q1 2026)'!F:F,"")</f>
        <v>0.48980000000000001</v>
      </c>
      <c r="M1064" s="31" t="s">
        <v>46</v>
      </c>
      <c r="N1064" s="31">
        <v>38</v>
      </c>
      <c r="O1064" s="31" t="s">
        <v>3134</v>
      </c>
      <c r="P1064" s="31" t="s">
        <v>3135</v>
      </c>
      <c r="Q1064" s="31" t="s">
        <v>116</v>
      </c>
      <c r="R1064" s="31"/>
      <c r="S1064" s="31" t="s">
        <v>3136</v>
      </c>
      <c r="T1064" s="31" t="s">
        <v>13</v>
      </c>
      <c r="U1064" s="31" t="s">
        <v>14</v>
      </c>
      <c r="V1064" s="31" t="s">
        <v>14</v>
      </c>
      <c r="W1064" s="31" t="s">
        <v>14</v>
      </c>
      <c r="X1064" s="31" t="s">
        <v>301</v>
      </c>
      <c r="Y1064" s="31" t="s">
        <v>95</v>
      </c>
      <c r="Z1064" s="31" t="s">
        <v>13</v>
      </c>
      <c r="AA1064" s="31"/>
      <c r="AB1064" s="31" t="s">
        <v>3137</v>
      </c>
    </row>
    <row r="1065" spans="1:28">
      <c r="A1065" s="38" t="s">
        <v>43</v>
      </c>
      <c r="B1065" t="s">
        <v>46</v>
      </c>
      <c r="C1065" t="s">
        <v>3138</v>
      </c>
      <c r="D1065" s="79"/>
      <c r="E1065" s="46"/>
      <c r="F1065" s="46"/>
      <c r="G1065" s="46"/>
      <c r="H1065" s="47"/>
      <c r="J1065" s="31" t="str">
        <f t="shared" si="35"/>
        <v>UnplannedOutage.MajorEventDay</v>
      </c>
      <c r="K1065" s="31" t="b">
        <f t="shared" si="36"/>
        <v>1</v>
      </c>
      <c r="L1065" s="101">
        <f>_xlfn.XLOOKUP(J1065,'Field Complete (Q1 2026)'!H:H,'Field Complete (Q1 2026)'!F:F,"")</f>
        <v>1</v>
      </c>
      <c r="M1065" s="31" t="s">
        <v>46</v>
      </c>
      <c r="N1065" s="31">
        <v>39</v>
      </c>
      <c r="O1065" s="31" t="s">
        <v>3138</v>
      </c>
      <c r="P1065" s="31" t="s">
        <v>3139</v>
      </c>
      <c r="Q1065" s="31" t="s">
        <v>558</v>
      </c>
      <c r="R1065" s="31" t="s">
        <v>742</v>
      </c>
      <c r="S1065" s="31" t="s">
        <v>3140</v>
      </c>
      <c r="T1065" s="31" t="s">
        <v>13</v>
      </c>
      <c r="U1065" s="31" t="s">
        <v>14</v>
      </c>
      <c r="V1065" s="31" t="s">
        <v>14</v>
      </c>
      <c r="W1065" s="31" t="s">
        <v>14</v>
      </c>
      <c r="X1065" s="31" t="s">
        <v>15</v>
      </c>
      <c r="Y1065" s="31" t="s">
        <v>95</v>
      </c>
      <c r="Z1065" s="31" t="s">
        <v>13</v>
      </c>
      <c r="AA1065" s="31"/>
      <c r="AB1065" s="31" t="s">
        <v>3141</v>
      </c>
    </row>
    <row r="1066" spans="1:28">
      <c r="A1066" s="38" t="s">
        <v>43</v>
      </c>
      <c r="B1066" t="s">
        <v>46</v>
      </c>
      <c r="C1066" t="s">
        <v>1458</v>
      </c>
      <c r="D1066" s="79"/>
      <c r="E1066" s="46"/>
      <c r="F1066" s="46"/>
      <c r="G1066" s="46"/>
      <c r="H1066" s="47"/>
      <c r="J1066" s="31" t="str">
        <f t="shared" si="35"/>
        <v>UnplannedOutage.LocationOrAddress</v>
      </c>
      <c r="K1066" s="31" t="b">
        <f t="shared" si="36"/>
        <v>1</v>
      </c>
      <c r="L1066" s="101">
        <f>_xlfn.XLOOKUP(J1066,'Field Complete (Q1 2026)'!H:H,'Field Complete (Q1 2026)'!F:F,"")</f>
        <v>0.73850000000000005</v>
      </c>
      <c r="M1066" s="31" t="s">
        <v>46</v>
      </c>
      <c r="N1066" s="31">
        <v>40</v>
      </c>
      <c r="O1066" s="31" t="s">
        <v>1458</v>
      </c>
      <c r="P1066" s="31" t="s">
        <v>1459</v>
      </c>
      <c r="Q1066" s="31" t="s">
        <v>1023</v>
      </c>
      <c r="R1066" s="31"/>
      <c r="S1066" s="31" t="s">
        <v>3142</v>
      </c>
      <c r="T1066" s="31" t="s">
        <v>168</v>
      </c>
      <c r="U1066" s="31" t="s">
        <v>3143</v>
      </c>
      <c r="V1066" s="31" t="s">
        <v>3144</v>
      </c>
      <c r="W1066" s="31" t="s">
        <v>3145</v>
      </c>
      <c r="X1066" s="31" t="s">
        <v>301</v>
      </c>
      <c r="Y1066" s="31" t="s">
        <v>95</v>
      </c>
      <c r="Z1066" s="31" t="s">
        <v>13</v>
      </c>
      <c r="AA1066" s="31"/>
      <c r="AB1066" s="31" t="s">
        <v>3146</v>
      </c>
    </row>
    <row r="1067" spans="1:28">
      <c r="A1067" s="38" t="s">
        <v>43</v>
      </c>
      <c r="B1067" t="s">
        <v>46</v>
      </c>
      <c r="C1067" t="s">
        <v>400</v>
      </c>
      <c r="D1067" s="79"/>
      <c r="E1067" s="46"/>
      <c r="F1067" s="46"/>
      <c r="G1067" s="46"/>
      <c r="H1067" s="47"/>
      <c r="J1067" s="31" t="str">
        <f t="shared" si="35"/>
        <v>UnplannedOutage.HFTDClass</v>
      </c>
      <c r="K1067" s="31" t="b">
        <f t="shared" si="36"/>
        <v>1</v>
      </c>
      <c r="L1067" s="101">
        <f>_xlfn.XLOOKUP(J1067,'Field Complete (Q1 2026)'!H:H,'Field Complete (Q1 2026)'!F:F,"")</f>
        <v>1</v>
      </c>
      <c r="M1067" s="31" t="s">
        <v>46</v>
      </c>
      <c r="N1067" s="31">
        <v>41</v>
      </c>
      <c r="O1067" s="31" t="s">
        <v>400</v>
      </c>
      <c r="P1067" s="31" t="s">
        <v>401</v>
      </c>
      <c r="Q1067" s="31" t="s">
        <v>100</v>
      </c>
      <c r="R1067" s="31" t="s">
        <v>402</v>
      </c>
      <c r="S1067" s="31" t="s">
        <v>3147</v>
      </c>
      <c r="T1067" s="31" t="s">
        <v>13</v>
      </c>
      <c r="U1067" s="31" t="s">
        <v>3148</v>
      </c>
      <c r="V1067" s="31" t="s">
        <v>14</v>
      </c>
      <c r="W1067" s="31" t="s">
        <v>14</v>
      </c>
      <c r="X1067" s="31" t="s">
        <v>15</v>
      </c>
      <c r="Y1067" s="31" t="s">
        <v>95</v>
      </c>
      <c r="Z1067" s="31" t="s">
        <v>13</v>
      </c>
      <c r="AA1067" s="31"/>
      <c r="AB1067" s="31" t="s">
        <v>3149</v>
      </c>
    </row>
    <row r="1068" spans="1:28">
      <c r="A1068" s="38" t="s">
        <v>43</v>
      </c>
      <c r="B1068" t="s">
        <v>46</v>
      </c>
      <c r="C1068" t="s">
        <v>3150</v>
      </c>
      <c r="D1068" s="79"/>
      <c r="E1068" s="46"/>
      <c r="F1068" s="46"/>
      <c r="G1068" s="46"/>
      <c r="H1068" s="47"/>
      <c r="J1068" s="31" t="str">
        <f t="shared" si="35"/>
        <v>UnplannedOutage.VmOutageDescription</v>
      </c>
      <c r="K1068" s="31" t="b">
        <f t="shared" si="36"/>
        <v>1</v>
      </c>
      <c r="L1068" s="101">
        <f>_xlfn.XLOOKUP(J1068,'Field Complete (Q1 2026)'!H:H,'Field Complete (Q1 2026)'!F:F,"")</f>
        <v>3.6499999999999998E-2</v>
      </c>
      <c r="M1068" s="31" t="s">
        <v>46</v>
      </c>
      <c r="N1068" s="31">
        <v>42</v>
      </c>
      <c r="O1068" s="31" t="s">
        <v>3150</v>
      </c>
      <c r="P1068" s="31" t="s">
        <v>3151</v>
      </c>
      <c r="Q1068" s="31" t="s">
        <v>1023</v>
      </c>
      <c r="R1068" s="31"/>
      <c r="S1068" s="31" t="s">
        <v>3152</v>
      </c>
      <c r="T1068" s="31" t="s">
        <v>168</v>
      </c>
      <c r="U1068" s="31" t="s">
        <v>3153</v>
      </c>
      <c r="V1068" s="31" t="s">
        <v>2765</v>
      </c>
      <c r="W1068" s="31" t="s">
        <v>566</v>
      </c>
      <c r="X1068" s="31" t="s">
        <v>1085</v>
      </c>
      <c r="Y1068" s="31" t="s">
        <v>95</v>
      </c>
      <c r="Z1068" s="31" t="s">
        <v>13</v>
      </c>
      <c r="AA1068" s="31"/>
      <c r="AB1068" s="31" t="s">
        <v>3154</v>
      </c>
    </row>
    <row r="1069" spans="1:28">
      <c r="A1069" s="38" t="s">
        <v>43</v>
      </c>
      <c r="B1069" t="s">
        <v>46</v>
      </c>
      <c r="C1069" t="s">
        <v>2557</v>
      </c>
      <c r="D1069" s="79"/>
      <c r="E1069" s="46"/>
      <c r="F1069" s="46"/>
      <c r="G1069" s="46"/>
      <c r="H1069" s="47"/>
      <c r="J1069" s="31" t="str">
        <f t="shared" si="35"/>
        <v>UnplannedOutage.VmInspectionDate</v>
      </c>
      <c r="K1069" s="31" t="b">
        <f t="shared" si="36"/>
        <v>1</v>
      </c>
      <c r="L1069" s="101">
        <f>_xlfn.XLOOKUP(J1069,'Field Complete (Q1 2026)'!H:H,'Field Complete (Q1 2026)'!F:F,"")</f>
        <v>0</v>
      </c>
      <c r="M1069" s="31" t="s">
        <v>46</v>
      </c>
      <c r="N1069" s="31">
        <v>43</v>
      </c>
      <c r="O1069" s="31" t="s">
        <v>2557</v>
      </c>
      <c r="P1069" s="31" t="s">
        <v>2558</v>
      </c>
      <c r="Q1069" s="31" t="s">
        <v>175</v>
      </c>
      <c r="R1069" s="31"/>
      <c r="S1069" s="31" t="s">
        <v>3155</v>
      </c>
      <c r="T1069" s="31" t="s">
        <v>13</v>
      </c>
      <c r="U1069" s="31" t="s">
        <v>14</v>
      </c>
      <c r="V1069" s="31" t="s">
        <v>14</v>
      </c>
      <c r="W1069" s="31" t="s">
        <v>14</v>
      </c>
      <c r="X1069" s="31" t="s">
        <v>1085</v>
      </c>
      <c r="Y1069" s="31" t="s">
        <v>95</v>
      </c>
      <c r="Z1069" s="31" t="s">
        <v>13</v>
      </c>
      <c r="AA1069" s="31"/>
      <c r="AB1069" s="31" t="s">
        <v>3156</v>
      </c>
    </row>
    <row r="1070" spans="1:28">
      <c r="A1070" s="38" t="s">
        <v>43</v>
      </c>
      <c r="B1070" t="s">
        <v>46</v>
      </c>
      <c r="C1070" t="s">
        <v>1612</v>
      </c>
      <c r="D1070" s="79"/>
      <c r="E1070" s="46"/>
      <c r="F1070" s="46"/>
      <c r="G1070" s="46"/>
      <c r="H1070" s="47"/>
      <c r="J1070" s="31" t="str">
        <f t="shared" si="35"/>
        <v>UnplannedOutage.VegetationGenus</v>
      </c>
      <c r="K1070" s="31" t="b">
        <f t="shared" si="36"/>
        <v>1</v>
      </c>
      <c r="L1070" s="101">
        <f>_xlfn.XLOOKUP(J1070,'Field Complete (Q1 2026)'!H:H,'Field Complete (Q1 2026)'!F:F,"")</f>
        <v>1.1000000000000001E-3</v>
      </c>
      <c r="M1070" s="31" t="s">
        <v>46</v>
      </c>
      <c r="N1070" s="31">
        <v>44</v>
      </c>
      <c r="O1070" s="31" t="s">
        <v>1612</v>
      </c>
      <c r="P1070" s="31" t="s">
        <v>1613</v>
      </c>
      <c r="Q1070" s="31" t="s">
        <v>116</v>
      </c>
      <c r="R1070" s="31"/>
      <c r="S1070" s="31" t="s">
        <v>3157</v>
      </c>
      <c r="T1070" s="31" t="s">
        <v>168</v>
      </c>
      <c r="U1070" s="31" t="s">
        <v>3158</v>
      </c>
      <c r="V1070" s="31" t="s">
        <v>14</v>
      </c>
      <c r="W1070" s="31" t="s">
        <v>14</v>
      </c>
      <c r="X1070" s="31" t="s">
        <v>1085</v>
      </c>
      <c r="Y1070" s="31" t="s">
        <v>95</v>
      </c>
      <c r="Z1070" s="31" t="s">
        <v>13</v>
      </c>
      <c r="AA1070" s="31"/>
      <c r="AB1070" s="31" t="s">
        <v>3159</v>
      </c>
    </row>
    <row r="1071" spans="1:28">
      <c r="A1071" s="38" t="s">
        <v>43</v>
      </c>
      <c r="B1071" t="s">
        <v>46</v>
      </c>
      <c r="C1071" t="s">
        <v>1616</v>
      </c>
      <c r="D1071" s="79"/>
      <c r="E1071" s="46"/>
      <c r="F1071" s="46"/>
      <c r="G1071" s="46"/>
      <c r="H1071" s="47"/>
      <c r="J1071" s="31" t="str">
        <f t="shared" si="35"/>
        <v>UnplannedOutage.VegetationSpecies</v>
      </c>
      <c r="K1071" s="31" t="b">
        <f t="shared" si="36"/>
        <v>1</v>
      </c>
      <c r="L1071" s="101">
        <f>_xlfn.XLOOKUP(J1071,'Field Complete (Q1 2026)'!H:H,'Field Complete (Q1 2026)'!F:F,"")</f>
        <v>1.1000000000000001E-3</v>
      </c>
      <c r="M1071" s="31" t="s">
        <v>46</v>
      </c>
      <c r="N1071" s="31">
        <v>45</v>
      </c>
      <c r="O1071" s="31" t="s">
        <v>1616</v>
      </c>
      <c r="P1071" s="31" t="s">
        <v>1617</v>
      </c>
      <c r="Q1071" s="31" t="s">
        <v>116</v>
      </c>
      <c r="R1071" s="31"/>
      <c r="S1071" s="31" t="s">
        <v>3160</v>
      </c>
      <c r="T1071" s="31" t="s">
        <v>168</v>
      </c>
      <c r="U1071" s="31" t="s">
        <v>3158</v>
      </c>
      <c r="V1071" s="31" t="s">
        <v>14</v>
      </c>
      <c r="W1071" s="31" t="s">
        <v>14</v>
      </c>
      <c r="X1071" s="31" t="s">
        <v>1085</v>
      </c>
      <c r="Y1071" s="31" t="s">
        <v>95</v>
      </c>
      <c r="Z1071" s="31" t="s">
        <v>13</v>
      </c>
      <c r="AA1071" s="31"/>
      <c r="AB1071" s="31" t="s">
        <v>3161</v>
      </c>
    </row>
    <row r="1072" spans="1:28">
      <c r="A1072" s="38" t="s">
        <v>43</v>
      </c>
      <c r="B1072" t="s">
        <v>46</v>
      </c>
      <c r="C1072" t="s">
        <v>1620</v>
      </c>
      <c r="D1072" s="79"/>
      <c r="E1072" s="46"/>
      <c r="F1072" s="46"/>
      <c r="G1072" s="46"/>
      <c r="H1072" s="47"/>
      <c r="J1072" s="31" t="str">
        <f t="shared" si="35"/>
        <v>UnplannedOutage.VegetationCommonName</v>
      </c>
      <c r="K1072" s="31" t="b">
        <f t="shared" si="36"/>
        <v>1</v>
      </c>
      <c r="L1072" s="101">
        <f>_xlfn.XLOOKUP(J1072,'Field Complete (Q1 2026)'!H:H,'Field Complete (Q1 2026)'!F:F,"")</f>
        <v>1.1999999999999999E-3</v>
      </c>
      <c r="M1072" s="31" t="s">
        <v>46</v>
      </c>
      <c r="N1072" s="31">
        <v>46</v>
      </c>
      <c r="O1072" s="31" t="s">
        <v>1620</v>
      </c>
      <c r="P1072" s="31" t="s">
        <v>1621</v>
      </c>
      <c r="Q1072" s="31" t="s">
        <v>83</v>
      </c>
      <c r="R1072" s="31"/>
      <c r="S1072" s="31" t="s">
        <v>3162</v>
      </c>
      <c r="T1072" s="31" t="s">
        <v>168</v>
      </c>
      <c r="U1072" s="31" t="s">
        <v>3158</v>
      </c>
      <c r="V1072" s="31" t="s">
        <v>14</v>
      </c>
      <c r="W1072" s="31" t="s">
        <v>14</v>
      </c>
      <c r="X1072" s="31" t="s">
        <v>1085</v>
      </c>
      <c r="Y1072" s="31" t="s">
        <v>95</v>
      </c>
      <c r="Z1072" s="31" t="s">
        <v>13</v>
      </c>
      <c r="AA1072" s="31"/>
      <c r="AB1072" s="31" t="s">
        <v>3163</v>
      </c>
    </row>
    <row r="1073" spans="1:28">
      <c r="A1073" s="38" t="s">
        <v>43</v>
      </c>
      <c r="B1073" t="s">
        <v>46</v>
      </c>
      <c r="C1073" t="s">
        <v>1624</v>
      </c>
      <c r="D1073" s="79"/>
      <c r="E1073" s="46"/>
      <c r="F1073" s="46"/>
      <c r="G1073" s="46"/>
      <c r="H1073" s="47"/>
      <c r="J1073" s="31" t="str">
        <f t="shared" si="35"/>
        <v>UnplannedOutage.TreeHeight</v>
      </c>
      <c r="K1073" s="31" t="b">
        <f t="shared" si="36"/>
        <v>1</v>
      </c>
      <c r="L1073" s="101">
        <f>_xlfn.XLOOKUP(J1073,'Field Complete (Q1 2026)'!H:H,'Field Complete (Q1 2026)'!F:F,"")</f>
        <v>5.2699999999999997E-2</v>
      </c>
      <c r="M1073" s="31" t="s">
        <v>46</v>
      </c>
      <c r="N1073" s="31">
        <v>47</v>
      </c>
      <c r="O1073" s="31" t="s">
        <v>1624</v>
      </c>
      <c r="P1073" s="31" t="s">
        <v>1625</v>
      </c>
      <c r="Q1073" s="31" t="s">
        <v>198</v>
      </c>
      <c r="R1073" s="31"/>
      <c r="S1073" s="31" t="s">
        <v>3164</v>
      </c>
      <c r="T1073" s="31" t="s">
        <v>168</v>
      </c>
      <c r="U1073" s="31" t="s">
        <v>3158</v>
      </c>
      <c r="V1073" s="31" t="s">
        <v>14</v>
      </c>
      <c r="W1073" s="31" t="s">
        <v>14</v>
      </c>
      <c r="X1073" s="31" t="s">
        <v>1085</v>
      </c>
      <c r="Y1073" s="31" t="s">
        <v>95</v>
      </c>
      <c r="Z1073" s="31" t="s">
        <v>13</v>
      </c>
      <c r="AA1073" s="31"/>
      <c r="AB1073" s="31" t="s">
        <v>3165</v>
      </c>
    </row>
    <row r="1074" spans="1:28">
      <c r="A1074" s="38" t="s">
        <v>43</v>
      </c>
      <c r="B1074" t="s">
        <v>46</v>
      </c>
      <c r="C1074" t="s">
        <v>1628</v>
      </c>
      <c r="D1074" s="79"/>
      <c r="E1074" s="46"/>
      <c r="F1074" s="46"/>
      <c r="G1074" s="46"/>
      <c r="H1074" s="47"/>
      <c r="J1074" s="31" t="str">
        <f t="shared" si="35"/>
        <v>UnplannedOutage.TreeDiameter</v>
      </c>
      <c r="K1074" s="31" t="b">
        <f t="shared" si="36"/>
        <v>1</v>
      </c>
      <c r="L1074" s="101">
        <f>_xlfn.XLOOKUP(J1074,'Field Complete (Q1 2026)'!H:H,'Field Complete (Q1 2026)'!F:F,"")</f>
        <v>5.2699999999999997E-2</v>
      </c>
      <c r="M1074" s="31" t="s">
        <v>46</v>
      </c>
      <c r="N1074" s="31">
        <v>48</v>
      </c>
      <c r="O1074" s="31" t="s">
        <v>1628</v>
      </c>
      <c r="P1074" s="31" t="s">
        <v>1629</v>
      </c>
      <c r="Q1074" s="31" t="s">
        <v>198</v>
      </c>
      <c r="R1074" s="31"/>
      <c r="S1074" s="31" t="s">
        <v>3166</v>
      </c>
      <c r="T1074" s="31" t="s">
        <v>168</v>
      </c>
      <c r="U1074" s="31" t="s">
        <v>3158</v>
      </c>
      <c r="V1074" s="31" t="s">
        <v>14</v>
      </c>
      <c r="W1074" s="31" t="s">
        <v>14</v>
      </c>
      <c r="X1074" s="31" t="s">
        <v>1085</v>
      </c>
      <c r="Y1074" s="31" t="s">
        <v>95</v>
      </c>
      <c r="Z1074" s="31" t="s">
        <v>13</v>
      </c>
      <c r="AA1074" s="31"/>
      <c r="AB1074" s="31" t="s">
        <v>3167</v>
      </c>
    </row>
    <row r="1075" spans="1:28">
      <c r="A1075" s="38" t="s">
        <v>43</v>
      </c>
      <c r="B1075" t="s">
        <v>46</v>
      </c>
      <c r="C1075" t="s">
        <v>2572</v>
      </c>
      <c r="D1075" s="79"/>
      <c r="E1075" s="46"/>
      <c r="F1075" s="46"/>
      <c r="G1075" s="46"/>
      <c r="H1075" s="47"/>
      <c r="J1075" s="31" t="str">
        <f t="shared" si="35"/>
        <v>UnplannedOutage.TreeTrunkDistance</v>
      </c>
      <c r="K1075" s="31" t="b">
        <f t="shared" si="36"/>
        <v>1</v>
      </c>
      <c r="L1075" s="101">
        <f>_xlfn.XLOOKUP(J1075,'Field Complete (Q1 2026)'!H:H,'Field Complete (Q1 2026)'!F:F,"")</f>
        <v>5.28E-2</v>
      </c>
      <c r="M1075" s="31" t="s">
        <v>46</v>
      </c>
      <c r="N1075" s="31">
        <v>49</v>
      </c>
      <c r="O1075" s="31" t="s">
        <v>2572</v>
      </c>
      <c r="P1075" s="31" t="s">
        <v>2573</v>
      </c>
      <c r="Q1075" s="31" t="s">
        <v>198</v>
      </c>
      <c r="R1075" s="31"/>
      <c r="S1075" s="31" t="s">
        <v>3168</v>
      </c>
      <c r="T1075" s="31" t="s">
        <v>168</v>
      </c>
      <c r="U1075" s="31" t="s">
        <v>3158</v>
      </c>
      <c r="V1075" s="31" t="s">
        <v>14</v>
      </c>
      <c r="W1075" s="31" t="s">
        <v>14</v>
      </c>
      <c r="X1075" s="31" t="s">
        <v>1085</v>
      </c>
      <c r="Y1075" s="31" t="s">
        <v>95</v>
      </c>
      <c r="Z1075" s="31" t="s">
        <v>13</v>
      </c>
      <c r="AA1075" s="31"/>
      <c r="AB1075" s="31" t="s">
        <v>3169</v>
      </c>
    </row>
    <row r="1076" spans="1:28">
      <c r="A1076" s="40" t="s">
        <v>43</v>
      </c>
      <c r="B1076" s="13" t="s">
        <v>46</v>
      </c>
      <c r="C1076" s="13" t="s">
        <v>3170</v>
      </c>
      <c r="D1076" s="80"/>
      <c r="E1076" s="50"/>
      <c r="F1076" s="50"/>
      <c r="G1076" s="50"/>
      <c r="H1076" s="51"/>
      <c r="J1076" s="31" t="str">
        <f t="shared" si="35"/>
        <v>UnplannedOutage.RFWDay</v>
      </c>
      <c r="K1076" s="31" t="b">
        <f t="shared" si="36"/>
        <v>1</v>
      </c>
      <c r="L1076" s="101">
        <f>_xlfn.XLOOKUP(J1076,'Field Complete (Q1 2026)'!H:H,'Field Complete (Q1 2026)'!F:F,"")</f>
        <v>1</v>
      </c>
      <c r="M1076" s="31" t="s">
        <v>46</v>
      </c>
      <c r="N1076" s="31">
        <v>50</v>
      </c>
      <c r="O1076" s="31" t="s">
        <v>3170</v>
      </c>
      <c r="P1076" s="31" t="s">
        <v>3171</v>
      </c>
      <c r="Q1076" s="31" t="s">
        <v>558</v>
      </c>
      <c r="R1076" s="31" t="s">
        <v>742</v>
      </c>
      <c r="S1076" s="31" t="s">
        <v>3172</v>
      </c>
      <c r="T1076" s="31" t="s">
        <v>13</v>
      </c>
      <c r="U1076" s="31" t="s">
        <v>14</v>
      </c>
      <c r="V1076" s="31" t="s">
        <v>14</v>
      </c>
      <c r="W1076" s="31" t="s">
        <v>14</v>
      </c>
      <c r="X1076" s="31" t="s">
        <v>15</v>
      </c>
      <c r="Y1076" s="31" t="s">
        <v>95</v>
      </c>
      <c r="Z1076" s="31" t="s">
        <v>13</v>
      </c>
      <c r="AA1076" s="31"/>
      <c r="AB1076" s="31" t="s">
        <v>3173</v>
      </c>
    </row>
    <row r="1077" spans="1:28">
      <c r="A1077" s="42" t="s">
        <v>43</v>
      </c>
      <c r="B1077" s="24" t="s">
        <v>44</v>
      </c>
      <c r="C1077" s="24" t="s">
        <v>3174</v>
      </c>
      <c r="D1077" s="81"/>
      <c r="E1077" s="43"/>
      <c r="F1077" s="43"/>
      <c r="G1077" s="43"/>
      <c r="H1077" s="44"/>
      <c r="J1077" s="31" t="str">
        <f t="shared" si="35"/>
        <v>WireDownEvent.WireDownID</v>
      </c>
      <c r="K1077" s="31" t="b">
        <f t="shared" si="36"/>
        <v>1</v>
      </c>
      <c r="L1077" s="101">
        <f>_xlfn.XLOOKUP(J1077,'Field Complete (Q1 2026)'!H:H,'Field Complete (Q1 2026)'!F:F,"")</f>
        <v>1</v>
      </c>
      <c r="M1077" s="31" t="s">
        <v>44</v>
      </c>
      <c r="N1077" s="31">
        <v>1</v>
      </c>
      <c r="O1077" s="31" t="s">
        <v>3174</v>
      </c>
      <c r="P1077" s="31" t="s">
        <v>3175</v>
      </c>
      <c r="Q1077" s="31" t="s">
        <v>83</v>
      </c>
      <c r="R1077" s="31"/>
      <c r="S1077" s="31" t="s">
        <v>3176</v>
      </c>
      <c r="T1077" s="31" t="s">
        <v>13</v>
      </c>
      <c r="U1077" s="31" t="s">
        <v>14</v>
      </c>
      <c r="V1077" s="31" t="s">
        <v>14</v>
      </c>
      <c r="W1077" s="31" t="s">
        <v>14</v>
      </c>
      <c r="X1077" s="31" t="s">
        <v>15</v>
      </c>
      <c r="Y1077" s="31" t="s">
        <v>95</v>
      </c>
      <c r="Z1077" s="31" t="s">
        <v>13</v>
      </c>
      <c r="AA1077" s="31"/>
      <c r="AB1077" s="31" t="s">
        <v>3177</v>
      </c>
    </row>
    <row r="1078" spans="1:28">
      <c r="A1078" s="45" t="s">
        <v>43</v>
      </c>
      <c r="B1078" s="34" t="s">
        <v>44</v>
      </c>
      <c r="C1078" s="34" t="s">
        <v>98</v>
      </c>
      <c r="D1078" s="79"/>
      <c r="E1078" s="46"/>
      <c r="F1078" s="46"/>
      <c r="G1078" s="46"/>
      <c r="H1078" s="47"/>
      <c r="J1078" s="31" t="str">
        <f t="shared" si="35"/>
        <v>WireDownEvent.UtilityID</v>
      </c>
      <c r="K1078" s="31" t="b">
        <f t="shared" si="36"/>
        <v>1</v>
      </c>
      <c r="L1078" s="101">
        <f>_xlfn.XLOOKUP(J1078,'Field Complete (Q1 2026)'!H:H,'Field Complete (Q1 2026)'!F:F,"")</f>
        <v>1</v>
      </c>
      <c r="M1078" s="31" t="s">
        <v>44</v>
      </c>
      <c r="N1078" s="31">
        <v>2</v>
      </c>
      <c r="O1078" s="31" t="s">
        <v>98</v>
      </c>
      <c r="P1078" s="31" t="s">
        <v>99</v>
      </c>
      <c r="Q1078" s="31" t="s">
        <v>100</v>
      </c>
      <c r="R1078" s="31" t="s">
        <v>101</v>
      </c>
      <c r="S1078" s="31" t="s">
        <v>102</v>
      </c>
      <c r="T1078" s="31" t="s">
        <v>13</v>
      </c>
      <c r="U1078" s="31" t="s">
        <v>14</v>
      </c>
      <c r="V1078" s="31" t="s">
        <v>14</v>
      </c>
      <c r="W1078" s="31" t="s">
        <v>14</v>
      </c>
      <c r="X1078" s="31" t="s">
        <v>15</v>
      </c>
      <c r="Y1078" s="31" t="s">
        <v>95</v>
      </c>
      <c r="Z1078" s="31" t="s">
        <v>13</v>
      </c>
      <c r="AA1078" s="31"/>
      <c r="AB1078" s="31" t="s">
        <v>3178</v>
      </c>
    </row>
    <row r="1079" spans="1:28">
      <c r="A1079" s="45" t="s">
        <v>43</v>
      </c>
      <c r="B1079" s="34" t="s">
        <v>44</v>
      </c>
      <c r="C1079" s="34" t="s">
        <v>2776</v>
      </c>
      <c r="D1079" s="79"/>
      <c r="E1079" s="46"/>
      <c r="F1079" s="46"/>
      <c r="G1079" s="46"/>
      <c r="H1079" s="47"/>
      <c r="J1079" s="31" t="str">
        <f t="shared" si="35"/>
        <v>WireDownEvent.OutageStatus</v>
      </c>
      <c r="K1079" s="31" t="b">
        <f t="shared" si="36"/>
        <v>1</v>
      </c>
      <c r="L1079" s="101">
        <f>_xlfn.XLOOKUP(J1079,'Field Complete (Q1 2026)'!H:H,'Field Complete (Q1 2026)'!F:F,"")</f>
        <v>1</v>
      </c>
      <c r="M1079" s="31" t="s">
        <v>44</v>
      </c>
      <c r="N1079" s="31">
        <v>3</v>
      </c>
      <c r="O1079" s="31" t="s">
        <v>2776</v>
      </c>
      <c r="P1079" s="31" t="s">
        <v>2777</v>
      </c>
      <c r="Q1079" s="31" t="s">
        <v>558</v>
      </c>
      <c r="R1079" s="31" t="s">
        <v>742</v>
      </c>
      <c r="S1079" s="31" t="s">
        <v>2778</v>
      </c>
      <c r="T1079" s="31" t="s">
        <v>13</v>
      </c>
      <c r="U1079" s="31" t="s">
        <v>14</v>
      </c>
      <c r="V1079" s="31" t="s">
        <v>14</v>
      </c>
      <c r="W1079" s="31" t="s">
        <v>14</v>
      </c>
      <c r="X1079" s="31" t="s">
        <v>15</v>
      </c>
      <c r="Y1079" s="31" t="s">
        <v>95</v>
      </c>
      <c r="Z1079" s="31" t="s">
        <v>13</v>
      </c>
      <c r="AA1079" s="31"/>
      <c r="AB1079" s="31" t="s">
        <v>3179</v>
      </c>
    </row>
    <row r="1080" spans="1:28">
      <c r="A1080" s="45" t="s">
        <v>43</v>
      </c>
      <c r="B1080" s="34" t="s">
        <v>44</v>
      </c>
      <c r="C1080" s="34" t="s">
        <v>2771</v>
      </c>
      <c r="D1080" s="79"/>
      <c r="E1080" s="46"/>
      <c r="F1080" s="46"/>
      <c r="G1080" s="46"/>
      <c r="H1080" s="47"/>
      <c r="J1080" s="31" t="str">
        <f t="shared" si="35"/>
        <v>WireDownEvent.OutageID</v>
      </c>
      <c r="K1080" s="31" t="b">
        <f t="shared" si="36"/>
        <v>1</v>
      </c>
      <c r="L1080" s="101">
        <f>_xlfn.XLOOKUP(J1080,'Field Complete (Q1 2026)'!H:H,'Field Complete (Q1 2026)'!F:F,"")</f>
        <v>1</v>
      </c>
      <c r="M1080" s="31" t="s">
        <v>44</v>
      </c>
      <c r="N1080" s="31">
        <v>4</v>
      </c>
      <c r="O1080" s="31" t="s">
        <v>2771</v>
      </c>
      <c r="P1080" s="31" t="s">
        <v>2772</v>
      </c>
      <c r="Q1080" s="31" t="s">
        <v>83</v>
      </c>
      <c r="R1080" s="31"/>
      <c r="S1080" s="31" t="s">
        <v>3180</v>
      </c>
      <c r="T1080" s="31" t="s">
        <v>13</v>
      </c>
      <c r="U1080" s="31" t="s">
        <v>14</v>
      </c>
      <c r="V1080" s="31" t="s">
        <v>14</v>
      </c>
      <c r="W1080" s="31" t="s">
        <v>14</v>
      </c>
      <c r="X1080" s="31" t="s">
        <v>3000</v>
      </c>
      <c r="Y1080" s="31" t="s">
        <v>95</v>
      </c>
      <c r="Z1080" s="31" t="s">
        <v>13</v>
      </c>
      <c r="AA1080" s="31"/>
      <c r="AB1080" s="31" t="s">
        <v>3181</v>
      </c>
    </row>
    <row r="1081" spans="1:28">
      <c r="A1081" s="45" t="s">
        <v>43</v>
      </c>
      <c r="B1081" s="34" t="s">
        <v>44</v>
      </c>
      <c r="C1081" s="34" t="s">
        <v>373</v>
      </c>
      <c r="D1081" s="79"/>
      <c r="E1081" s="46"/>
      <c r="F1081" s="46"/>
      <c r="G1081" s="46"/>
      <c r="H1081" s="47"/>
      <c r="J1081" s="31" t="str">
        <f t="shared" si="35"/>
        <v>WireDownEvent.AssetID</v>
      </c>
      <c r="K1081" s="31" t="b">
        <f t="shared" si="36"/>
        <v>1</v>
      </c>
      <c r="L1081" s="101">
        <f>_xlfn.XLOOKUP(J1081,'Field Complete (Q1 2026)'!H:H,'Field Complete (Q1 2026)'!F:F,"")</f>
        <v>2.29E-2</v>
      </c>
      <c r="M1081" s="31" t="s">
        <v>44</v>
      </c>
      <c r="N1081" s="31">
        <v>5</v>
      </c>
      <c r="O1081" s="31" t="s">
        <v>373</v>
      </c>
      <c r="P1081" s="31" t="s">
        <v>374</v>
      </c>
      <c r="Q1081" s="31" t="s">
        <v>83</v>
      </c>
      <c r="R1081" s="31"/>
      <c r="S1081" s="31" t="s">
        <v>3182</v>
      </c>
      <c r="T1081" s="31" t="s">
        <v>168</v>
      </c>
      <c r="U1081" s="31" t="s">
        <v>3183</v>
      </c>
      <c r="V1081" s="31" t="s">
        <v>3029</v>
      </c>
      <c r="W1081" s="31" t="s">
        <v>3030</v>
      </c>
      <c r="X1081" s="31" t="s">
        <v>588</v>
      </c>
      <c r="Y1081" s="31" t="s">
        <v>95</v>
      </c>
      <c r="Z1081" s="31" t="s">
        <v>13</v>
      </c>
      <c r="AA1081" s="31" t="s">
        <v>3042</v>
      </c>
      <c r="AB1081" s="31" t="s">
        <v>3184</v>
      </c>
    </row>
    <row r="1082" spans="1:28">
      <c r="A1082" s="45" t="s">
        <v>43</v>
      </c>
      <c r="B1082" s="34" t="s">
        <v>44</v>
      </c>
      <c r="C1082" s="34" t="s">
        <v>386</v>
      </c>
      <c r="D1082" s="79"/>
      <c r="E1082" s="46"/>
      <c r="F1082" s="46"/>
      <c r="G1082" s="46"/>
      <c r="H1082" s="47"/>
      <c r="J1082" s="31" t="str">
        <f t="shared" si="35"/>
        <v>WireDownEvent.AssetFeature</v>
      </c>
      <c r="K1082" s="31" t="b">
        <f t="shared" si="36"/>
        <v>1</v>
      </c>
      <c r="L1082" s="101">
        <f>_xlfn.XLOOKUP(J1082,'Field Complete (Q1 2026)'!H:H,'Field Complete (Q1 2026)'!F:F,"")</f>
        <v>7.2099999999999997E-2</v>
      </c>
      <c r="M1082" s="31" t="s">
        <v>44</v>
      </c>
      <c r="N1082" s="31">
        <v>6</v>
      </c>
      <c r="O1082" s="31" t="s">
        <v>386</v>
      </c>
      <c r="P1082" s="31" t="s">
        <v>387</v>
      </c>
      <c r="Q1082" s="31" t="s">
        <v>130</v>
      </c>
      <c r="R1082" s="31" t="s">
        <v>2881</v>
      </c>
      <c r="S1082" s="31" t="s">
        <v>2882</v>
      </c>
      <c r="T1082" s="31" t="s">
        <v>168</v>
      </c>
      <c r="U1082" s="31" t="s">
        <v>3185</v>
      </c>
      <c r="V1082" s="31" t="s">
        <v>3029</v>
      </c>
      <c r="W1082" s="31" t="s">
        <v>3030</v>
      </c>
      <c r="X1082" s="31" t="s">
        <v>3036</v>
      </c>
      <c r="Y1082" s="31" t="s">
        <v>95</v>
      </c>
      <c r="Z1082" s="31" t="s">
        <v>13</v>
      </c>
      <c r="AA1082" s="31" t="s">
        <v>3042</v>
      </c>
      <c r="AB1082" s="31" t="s">
        <v>3186</v>
      </c>
    </row>
    <row r="1083" spans="1:28">
      <c r="A1083" s="45" t="s">
        <v>43</v>
      </c>
      <c r="B1083" s="34" t="s">
        <v>44</v>
      </c>
      <c r="C1083" s="34" t="s">
        <v>81</v>
      </c>
      <c r="D1083" s="76"/>
      <c r="H1083" s="48"/>
      <c r="J1083" s="31" t="str">
        <f t="shared" si="35"/>
        <v>WireDownEvent.SegmentID</v>
      </c>
      <c r="K1083" s="31" t="b">
        <f t="shared" si="36"/>
        <v>1</v>
      </c>
      <c r="L1083" s="101">
        <f>_xlfn.XLOOKUP(J1083,'Field Complete (Q1 2026)'!H:H,'Field Complete (Q1 2026)'!F:F,"")</f>
        <v>0</v>
      </c>
      <c r="M1083" s="31" t="s">
        <v>44</v>
      </c>
      <c r="N1083" s="31">
        <v>7</v>
      </c>
      <c r="O1083" s="31" t="s">
        <v>81</v>
      </c>
      <c r="P1083" s="31" t="s">
        <v>82</v>
      </c>
      <c r="Q1083" s="31" t="s">
        <v>83</v>
      </c>
      <c r="R1083" s="31"/>
      <c r="S1083" s="31" t="s">
        <v>3187</v>
      </c>
      <c r="T1083" s="31" t="s">
        <v>15</v>
      </c>
      <c r="U1083" s="31" t="s">
        <v>1147</v>
      </c>
      <c r="V1083" s="31" t="s">
        <v>14</v>
      </c>
      <c r="W1083" s="31" t="s">
        <v>14</v>
      </c>
      <c r="X1083" s="31" t="s">
        <v>425</v>
      </c>
      <c r="Y1083" s="31" t="s">
        <v>87</v>
      </c>
      <c r="Z1083" s="31" t="s">
        <v>13</v>
      </c>
      <c r="AA1083" s="31"/>
      <c r="AB1083" s="31" t="s">
        <v>3188</v>
      </c>
    </row>
    <row r="1084" spans="1:28">
      <c r="A1084" s="45" t="s">
        <v>43</v>
      </c>
      <c r="B1084" s="34" t="s">
        <v>44</v>
      </c>
      <c r="C1084" s="34" t="s">
        <v>89</v>
      </c>
      <c r="D1084" s="76"/>
      <c r="H1084" s="48"/>
      <c r="J1084" s="31" t="str">
        <f t="shared" si="35"/>
        <v>WireDownEvent.CircuitID</v>
      </c>
      <c r="K1084" s="31" t="b">
        <f t="shared" si="36"/>
        <v>1</v>
      </c>
      <c r="L1084" s="101">
        <f>_xlfn.XLOOKUP(J1084,'Field Complete (Q1 2026)'!H:H,'Field Complete (Q1 2026)'!F:F,"")</f>
        <v>1</v>
      </c>
      <c r="M1084" s="31" t="s">
        <v>44</v>
      </c>
      <c r="N1084" s="31">
        <v>8</v>
      </c>
      <c r="O1084" s="31" t="s">
        <v>89</v>
      </c>
      <c r="P1084" s="31" t="s">
        <v>90</v>
      </c>
      <c r="Q1084" s="31" t="s">
        <v>83</v>
      </c>
      <c r="R1084" s="31"/>
      <c r="S1084" s="31" t="s">
        <v>3189</v>
      </c>
      <c r="T1084" s="31" t="s">
        <v>13</v>
      </c>
      <c r="U1084" s="31" t="s">
        <v>14</v>
      </c>
      <c r="V1084" s="31" t="s">
        <v>14</v>
      </c>
      <c r="W1084" s="31" t="s">
        <v>14</v>
      </c>
      <c r="X1084" s="31" t="s">
        <v>425</v>
      </c>
      <c r="Y1084" s="31" t="s">
        <v>95</v>
      </c>
      <c r="Z1084" s="31" t="s">
        <v>13</v>
      </c>
      <c r="AA1084" s="31"/>
      <c r="AB1084" s="31" t="s">
        <v>3190</v>
      </c>
    </row>
    <row r="1085" spans="1:28">
      <c r="A1085" s="45" t="s">
        <v>43</v>
      </c>
      <c r="B1085" s="34" t="s">
        <v>44</v>
      </c>
      <c r="C1085" s="34" t="s">
        <v>306</v>
      </c>
      <c r="D1085" s="76"/>
      <c r="H1085" s="48"/>
      <c r="J1085" s="31" t="str">
        <f t="shared" si="35"/>
        <v>WireDownEvent.LineClass</v>
      </c>
      <c r="K1085" s="31" t="b">
        <f t="shared" si="36"/>
        <v>1</v>
      </c>
      <c r="L1085" s="101">
        <f>_xlfn.XLOOKUP(J1085,'Field Complete (Q1 2026)'!H:H,'Field Complete (Q1 2026)'!F:F,"")</f>
        <v>1</v>
      </c>
      <c r="M1085" s="31" t="s">
        <v>44</v>
      </c>
      <c r="N1085" s="31">
        <v>9</v>
      </c>
      <c r="O1085" s="31" t="s">
        <v>306</v>
      </c>
      <c r="P1085" s="31" t="s">
        <v>307</v>
      </c>
      <c r="Q1085" s="31" t="s">
        <v>116</v>
      </c>
      <c r="R1085" s="31" t="s">
        <v>431</v>
      </c>
      <c r="S1085" s="31" t="s">
        <v>3191</v>
      </c>
      <c r="T1085" s="31" t="s">
        <v>13</v>
      </c>
      <c r="U1085" s="31" t="s">
        <v>14</v>
      </c>
      <c r="V1085" s="31" t="s">
        <v>14</v>
      </c>
      <c r="W1085" s="31" t="s">
        <v>14</v>
      </c>
      <c r="X1085" s="31" t="s">
        <v>425</v>
      </c>
      <c r="Y1085" s="31" t="s">
        <v>95</v>
      </c>
      <c r="Z1085" s="31" t="s">
        <v>13</v>
      </c>
      <c r="AA1085" s="31"/>
      <c r="AB1085" s="31" t="s">
        <v>3192</v>
      </c>
    </row>
    <row r="1086" spans="1:28">
      <c r="A1086" s="45" t="s">
        <v>43</v>
      </c>
      <c r="B1086" s="34" t="s">
        <v>44</v>
      </c>
      <c r="C1086" s="34" t="s">
        <v>3193</v>
      </c>
      <c r="D1086" s="76"/>
      <c r="H1086" s="48"/>
      <c r="J1086" s="31" t="str">
        <f t="shared" si="35"/>
        <v>WireDownEvent.WireDownDate</v>
      </c>
      <c r="K1086" s="31" t="b">
        <f t="shared" si="36"/>
        <v>1</v>
      </c>
      <c r="L1086" s="101">
        <f>_xlfn.XLOOKUP(J1086,'Field Complete (Q1 2026)'!H:H,'Field Complete (Q1 2026)'!F:F,"")</f>
        <v>1</v>
      </c>
      <c r="M1086" s="31" t="s">
        <v>44</v>
      </c>
      <c r="N1086" s="31">
        <v>10</v>
      </c>
      <c r="O1086" s="31" t="s">
        <v>3193</v>
      </c>
      <c r="P1086" s="31" t="s">
        <v>3194</v>
      </c>
      <c r="Q1086" s="31" t="s">
        <v>175</v>
      </c>
      <c r="R1086" s="31"/>
      <c r="S1086" s="31" t="s">
        <v>3195</v>
      </c>
      <c r="T1086" s="31" t="s">
        <v>13</v>
      </c>
      <c r="U1086" s="31" t="s">
        <v>14</v>
      </c>
      <c r="V1086" s="31" t="s">
        <v>14</v>
      </c>
      <c r="W1086" s="31" t="s">
        <v>14</v>
      </c>
      <c r="X1086" s="31" t="s">
        <v>425</v>
      </c>
      <c r="Y1086" s="31" t="s">
        <v>95</v>
      </c>
      <c r="Z1086" s="31" t="s">
        <v>13</v>
      </c>
      <c r="AA1086" s="31"/>
      <c r="AB1086" s="31" t="s">
        <v>3196</v>
      </c>
    </row>
    <row r="1087" spans="1:28">
      <c r="A1087" s="45" t="s">
        <v>43</v>
      </c>
      <c r="B1087" s="34" t="s">
        <v>44</v>
      </c>
      <c r="C1087" s="34" t="s">
        <v>3197</v>
      </c>
      <c r="D1087" s="76"/>
      <c r="H1087" s="48"/>
      <c r="J1087" s="31" t="str">
        <f t="shared" si="35"/>
        <v>WireDownEvent.WireDownYear</v>
      </c>
      <c r="K1087" s="31" t="b">
        <f t="shared" si="36"/>
        <v>1</v>
      </c>
      <c r="L1087" s="101">
        <f>_xlfn.XLOOKUP(J1087,'Field Complete (Q1 2026)'!H:H,'Field Complete (Q1 2026)'!F:F,"")</f>
        <v>1</v>
      </c>
      <c r="M1087" s="31" t="s">
        <v>44</v>
      </c>
      <c r="N1087" s="31">
        <v>11</v>
      </c>
      <c r="O1087" s="31" t="s">
        <v>3197</v>
      </c>
      <c r="P1087" s="31" t="s">
        <v>3198</v>
      </c>
      <c r="Q1087" s="31" t="s">
        <v>198</v>
      </c>
      <c r="R1087" s="31"/>
      <c r="S1087" s="31" t="s">
        <v>3199</v>
      </c>
      <c r="T1087" s="31" t="s">
        <v>13</v>
      </c>
      <c r="U1087" s="31" t="s">
        <v>14</v>
      </c>
      <c r="V1087" s="31" t="s">
        <v>14</v>
      </c>
      <c r="W1087" s="31" t="s">
        <v>14</v>
      </c>
      <c r="X1087" s="31" t="s">
        <v>425</v>
      </c>
      <c r="Y1087" s="31" t="s">
        <v>95</v>
      </c>
      <c r="Z1087" s="31" t="s">
        <v>13</v>
      </c>
      <c r="AA1087" s="31"/>
      <c r="AB1087" s="31" t="s">
        <v>3200</v>
      </c>
    </row>
    <row r="1088" spans="1:28">
      <c r="A1088" s="45" t="s">
        <v>43</v>
      </c>
      <c r="B1088" s="34" t="s">
        <v>44</v>
      </c>
      <c r="C1088" s="34" t="s">
        <v>2536</v>
      </c>
      <c r="D1088" s="76"/>
      <c r="H1088" s="48"/>
      <c r="J1088" s="31" t="str">
        <f t="shared" si="35"/>
        <v>WireDownEvent.Cause</v>
      </c>
      <c r="K1088" s="31" t="b">
        <f t="shared" si="36"/>
        <v>1</v>
      </c>
      <c r="L1088" s="101">
        <f>_xlfn.XLOOKUP(J1088,'Field Complete (Q1 2026)'!H:H,'Field Complete (Q1 2026)'!F:F,"")</f>
        <v>0.58840000000000003</v>
      </c>
      <c r="M1088" s="31" t="s">
        <v>44</v>
      </c>
      <c r="N1088" s="31">
        <v>12</v>
      </c>
      <c r="O1088" s="31" t="s">
        <v>2536</v>
      </c>
      <c r="P1088" s="31" t="s">
        <v>2536</v>
      </c>
      <c r="Q1088" s="31" t="s">
        <v>116</v>
      </c>
      <c r="R1088" s="31" t="s">
        <v>3201</v>
      </c>
      <c r="S1088" s="31" t="s">
        <v>3202</v>
      </c>
      <c r="T1088" s="31" t="s">
        <v>13</v>
      </c>
      <c r="U1088" s="31" t="s">
        <v>3203</v>
      </c>
      <c r="V1088" s="31" t="s">
        <v>14</v>
      </c>
      <c r="W1088" s="31" t="s">
        <v>14</v>
      </c>
      <c r="X1088" s="31" t="s">
        <v>425</v>
      </c>
      <c r="Y1088" s="31" t="s">
        <v>95</v>
      </c>
      <c r="Z1088" s="31" t="s">
        <v>13</v>
      </c>
      <c r="AA1088" s="31"/>
      <c r="AB1088" s="31" t="s">
        <v>3204</v>
      </c>
    </row>
    <row r="1089" spans="1:28">
      <c r="A1089" s="45" t="s">
        <v>43</v>
      </c>
      <c r="B1089" s="34" t="s">
        <v>44</v>
      </c>
      <c r="C1089" s="34" t="s">
        <v>2540</v>
      </c>
      <c r="D1089" s="76"/>
      <c r="H1089" s="48"/>
      <c r="J1089" s="31" t="str">
        <f t="shared" si="35"/>
        <v>WireDownEvent.CauseComment</v>
      </c>
      <c r="K1089" s="31" t="b">
        <f t="shared" si="36"/>
        <v>1</v>
      </c>
      <c r="L1089" s="101">
        <f>_xlfn.XLOOKUP(J1089,'Field Complete (Q1 2026)'!H:H,'Field Complete (Q1 2026)'!F:F,"")</f>
        <v>3.2500000000000001E-2</v>
      </c>
      <c r="M1089" s="31" t="s">
        <v>44</v>
      </c>
      <c r="N1089" s="31">
        <v>13</v>
      </c>
      <c r="O1089" s="31" t="s">
        <v>2540</v>
      </c>
      <c r="P1089" s="31" t="s">
        <v>2541</v>
      </c>
      <c r="Q1089" s="31" t="s">
        <v>116</v>
      </c>
      <c r="R1089" s="31"/>
      <c r="S1089" s="31" t="s">
        <v>3205</v>
      </c>
      <c r="T1089" s="31" t="s">
        <v>13</v>
      </c>
      <c r="U1089" s="31" t="s">
        <v>14</v>
      </c>
      <c r="V1089" s="31" t="s">
        <v>14</v>
      </c>
      <c r="W1089" s="31" t="s">
        <v>14</v>
      </c>
      <c r="X1089" s="31" t="s">
        <v>425</v>
      </c>
      <c r="Y1089" s="31" t="s">
        <v>87</v>
      </c>
      <c r="Z1089" s="31" t="s">
        <v>13</v>
      </c>
      <c r="AA1089" s="31"/>
      <c r="AB1089" s="31" t="s">
        <v>3206</v>
      </c>
    </row>
    <row r="1090" spans="1:28">
      <c r="A1090" s="45" t="s">
        <v>43</v>
      </c>
      <c r="B1090" s="34" t="s">
        <v>44</v>
      </c>
      <c r="C1090" s="34" t="s">
        <v>2544</v>
      </c>
      <c r="D1090" s="76"/>
      <c r="H1090" s="48"/>
      <c r="J1090" s="31" t="str">
        <f t="shared" si="35"/>
        <v>WireDownEvent.ObjectContact</v>
      </c>
      <c r="K1090" s="31" t="b">
        <f t="shared" si="36"/>
        <v>1</v>
      </c>
      <c r="L1090" s="101">
        <f>_xlfn.XLOOKUP(J1090,'Field Complete (Q1 2026)'!H:H,'Field Complete (Q1 2026)'!F:F,"")</f>
        <v>0.13370000000000001</v>
      </c>
      <c r="M1090" s="31" t="s">
        <v>44</v>
      </c>
      <c r="N1090" s="31">
        <v>14</v>
      </c>
      <c r="O1090" s="31" t="s">
        <v>2544</v>
      </c>
      <c r="P1090" s="31" t="s">
        <v>2545</v>
      </c>
      <c r="Q1090" s="31" t="s">
        <v>116</v>
      </c>
      <c r="R1090" s="31" t="s">
        <v>2546</v>
      </c>
      <c r="S1090" s="31" t="s">
        <v>3207</v>
      </c>
      <c r="T1090" s="31" t="s">
        <v>13</v>
      </c>
      <c r="U1090" s="31" t="s">
        <v>14</v>
      </c>
      <c r="V1090" s="31" t="s">
        <v>14</v>
      </c>
      <c r="W1090" s="31" t="s">
        <v>14</v>
      </c>
      <c r="X1090" s="31" t="s">
        <v>425</v>
      </c>
      <c r="Y1090" s="31" t="s">
        <v>95</v>
      </c>
      <c r="Z1090" s="31" t="s">
        <v>13</v>
      </c>
      <c r="AA1090" s="31"/>
      <c r="AB1090" s="31" t="s">
        <v>3208</v>
      </c>
    </row>
    <row r="1091" spans="1:28">
      <c r="A1091" s="45" t="s">
        <v>43</v>
      </c>
      <c r="B1091" s="34" t="s">
        <v>44</v>
      </c>
      <c r="C1091" s="34" t="s">
        <v>2549</v>
      </c>
      <c r="D1091" s="76"/>
      <c r="H1091" s="48"/>
      <c r="J1091" s="31" t="str">
        <f t="shared" si="35"/>
        <v>WireDownEvent.ObjectContactComment</v>
      </c>
      <c r="K1091" s="31" t="b">
        <f t="shared" si="36"/>
        <v>1</v>
      </c>
      <c r="L1091" s="101">
        <f>_xlfn.XLOOKUP(J1091,'Field Complete (Q1 2026)'!H:H,'Field Complete (Q1 2026)'!F:F,"")</f>
        <v>0</v>
      </c>
      <c r="M1091" s="31" t="s">
        <v>44</v>
      </c>
      <c r="N1091" s="31">
        <v>15</v>
      </c>
      <c r="O1091" s="31" t="s">
        <v>2549</v>
      </c>
      <c r="P1091" s="31" t="s">
        <v>2550</v>
      </c>
      <c r="Q1091" s="31" t="s">
        <v>116</v>
      </c>
      <c r="R1091" s="31"/>
      <c r="S1091" s="31" t="s">
        <v>3209</v>
      </c>
      <c r="T1091" s="31" t="s">
        <v>13</v>
      </c>
      <c r="U1091" s="31" t="s">
        <v>14</v>
      </c>
      <c r="V1091" s="31" t="s">
        <v>14</v>
      </c>
      <c r="W1091" s="31" t="s">
        <v>14</v>
      </c>
      <c r="X1091" s="31" t="s">
        <v>425</v>
      </c>
      <c r="Y1091" s="31" t="s">
        <v>87</v>
      </c>
      <c r="Z1091" s="31" t="s">
        <v>13</v>
      </c>
      <c r="AA1091" s="31"/>
      <c r="AB1091" s="31" t="s">
        <v>3210</v>
      </c>
    </row>
    <row r="1092" spans="1:28">
      <c r="A1092" s="45" t="s">
        <v>43</v>
      </c>
      <c r="B1092" s="34" t="s">
        <v>44</v>
      </c>
      <c r="C1092" s="34" t="s">
        <v>2819</v>
      </c>
      <c r="D1092" s="76"/>
      <c r="H1092" s="48"/>
      <c r="J1092" s="31" t="str">
        <f t="shared" ref="J1092:J1120" si="37">CONCATENATE(SUBSTITUTE(B1092," ",""),".",SUBSTITUTE(C1092," ",""))</f>
        <v>WireDownEvent.VegetationContact</v>
      </c>
      <c r="K1092" s="31" t="b">
        <f t="shared" ref="K1092:K1120" si="38">J1092=AB1092</f>
        <v>1</v>
      </c>
      <c r="L1092" s="101">
        <f>_xlfn.XLOOKUP(J1092,'Field Complete (Q1 2026)'!H:H,'Field Complete (Q1 2026)'!F:F,"")</f>
        <v>0.18820000000000001</v>
      </c>
      <c r="M1092" s="31" t="s">
        <v>44</v>
      </c>
      <c r="N1092" s="31">
        <v>16</v>
      </c>
      <c r="O1092" s="31" t="s">
        <v>2819</v>
      </c>
      <c r="P1092" s="31" t="s">
        <v>2820</v>
      </c>
      <c r="Q1092" s="31" t="s">
        <v>116</v>
      </c>
      <c r="R1092" s="31" t="s">
        <v>2821</v>
      </c>
      <c r="S1092" s="31" t="s">
        <v>2822</v>
      </c>
      <c r="T1092" s="31" t="s">
        <v>13</v>
      </c>
      <c r="U1092" s="31" t="s">
        <v>14</v>
      </c>
      <c r="V1092" s="31" t="s">
        <v>14</v>
      </c>
      <c r="W1092" s="31" t="s">
        <v>14</v>
      </c>
      <c r="X1092" s="31" t="s">
        <v>425</v>
      </c>
      <c r="Y1092" s="31"/>
      <c r="Z1092" s="31"/>
      <c r="AA1092" s="31"/>
      <c r="AB1092" s="31" t="s">
        <v>3211</v>
      </c>
    </row>
    <row r="1093" spans="1:28">
      <c r="A1093" s="45" t="s">
        <v>43</v>
      </c>
      <c r="B1093" s="34" t="s">
        <v>44</v>
      </c>
      <c r="C1093" s="34" t="s">
        <v>2824</v>
      </c>
      <c r="D1093" s="76"/>
      <c r="H1093" s="48"/>
      <c r="J1093" s="31" t="str">
        <f t="shared" si="37"/>
        <v>WireDownEvent.VegetationContactComment</v>
      </c>
      <c r="K1093" s="31" t="b">
        <f t="shared" si="38"/>
        <v>1</v>
      </c>
      <c r="L1093" s="101">
        <f>_xlfn.XLOOKUP(J1093,'Field Complete (Q1 2026)'!H:H,'Field Complete (Q1 2026)'!F:F,"")</f>
        <v>0</v>
      </c>
      <c r="M1093" s="31" t="s">
        <v>44</v>
      </c>
      <c r="N1093" s="31">
        <v>17</v>
      </c>
      <c r="O1093" s="31" t="s">
        <v>2824</v>
      </c>
      <c r="P1093" s="31" t="s">
        <v>2825</v>
      </c>
      <c r="Q1093" s="31" t="s">
        <v>1023</v>
      </c>
      <c r="R1093" s="31"/>
      <c r="S1093" s="31" t="s">
        <v>3025</v>
      </c>
      <c r="T1093" s="31" t="s">
        <v>13</v>
      </c>
      <c r="U1093" s="31" t="s">
        <v>14</v>
      </c>
      <c r="V1093" s="31" t="s">
        <v>14</v>
      </c>
      <c r="W1093" s="31" t="s">
        <v>14</v>
      </c>
      <c r="X1093" s="31" t="s">
        <v>425</v>
      </c>
      <c r="Y1093" s="31"/>
      <c r="Z1093" s="31"/>
      <c r="AA1093" s="31"/>
      <c r="AB1093" s="31" t="s">
        <v>3212</v>
      </c>
    </row>
    <row r="1094" spans="1:28">
      <c r="A1094" s="45" t="s">
        <v>43</v>
      </c>
      <c r="B1094" s="34" t="s">
        <v>44</v>
      </c>
      <c r="C1094" s="34" t="s">
        <v>2835</v>
      </c>
      <c r="D1094" s="76"/>
      <c r="H1094" s="48"/>
      <c r="J1094" s="31" t="str">
        <f t="shared" si="37"/>
        <v>WireDownEvent.EquipmentFailure</v>
      </c>
      <c r="K1094" s="31" t="b">
        <f t="shared" si="38"/>
        <v>1</v>
      </c>
      <c r="L1094" s="101">
        <f>_xlfn.XLOOKUP(J1094,'Field Complete (Q1 2026)'!H:H,'Field Complete (Q1 2026)'!F:F,"")</f>
        <v>0.22869999999999999</v>
      </c>
      <c r="M1094" s="31" t="s">
        <v>44</v>
      </c>
      <c r="N1094" s="31">
        <v>18</v>
      </c>
      <c r="O1094" s="31" t="s">
        <v>2835</v>
      </c>
      <c r="P1094" s="31" t="s">
        <v>2836</v>
      </c>
      <c r="Q1094" s="31" t="s">
        <v>116</v>
      </c>
      <c r="R1094" s="31" t="s">
        <v>2837</v>
      </c>
      <c r="S1094" s="31" t="s">
        <v>3213</v>
      </c>
      <c r="T1094" s="31" t="s">
        <v>13</v>
      </c>
      <c r="U1094" s="31" t="s">
        <v>14</v>
      </c>
      <c r="V1094" s="31" t="s">
        <v>14</v>
      </c>
      <c r="W1094" s="31" t="s">
        <v>14</v>
      </c>
      <c r="X1094" s="31" t="s">
        <v>3036</v>
      </c>
      <c r="Y1094" s="31" t="s">
        <v>95</v>
      </c>
      <c r="Z1094" s="31" t="s">
        <v>13</v>
      </c>
      <c r="AA1094" s="31"/>
      <c r="AB1094" s="31" t="s">
        <v>3214</v>
      </c>
    </row>
    <row r="1095" spans="1:28">
      <c r="A1095" s="45" t="s">
        <v>43</v>
      </c>
      <c r="B1095" s="34" t="s">
        <v>44</v>
      </c>
      <c r="C1095" s="34" t="s">
        <v>2842</v>
      </c>
      <c r="D1095" s="76"/>
      <c r="H1095" s="48"/>
      <c r="J1095" s="31" t="str">
        <f t="shared" si="37"/>
        <v>WireDownEvent.EquipmentFailureComment</v>
      </c>
      <c r="K1095" s="31" t="b">
        <f t="shared" si="38"/>
        <v>1</v>
      </c>
      <c r="L1095" s="101">
        <f>_xlfn.XLOOKUP(J1095,'Field Complete (Q1 2026)'!H:H,'Field Complete (Q1 2026)'!F:F,"")</f>
        <v>0</v>
      </c>
      <c r="M1095" s="31" t="s">
        <v>44</v>
      </c>
      <c r="N1095" s="31">
        <v>19</v>
      </c>
      <c r="O1095" s="31" t="s">
        <v>2842</v>
      </c>
      <c r="P1095" s="31" t="s">
        <v>2843</v>
      </c>
      <c r="Q1095" s="31" t="s">
        <v>116</v>
      </c>
      <c r="R1095" s="31"/>
      <c r="S1095" s="31" t="s">
        <v>3215</v>
      </c>
      <c r="T1095" s="31" t="s">
        <v>13</v>
      </c>
      <c r="U1095" s="31" t="s">
        <v>14</v>
      </c>
      <c r="V1095" s="31" t="s">
        <v>14</v>
      </c>
      <c r="W1095" s="31" t="s">
        <v>14</v>
      </c>
      <c r="X1095" s="31" t="s">
        <v>3036</v>
      </c>
      <c r="Y1095" s="31" t="s">
        <v>87</v>
      </c>
      <c r="Z1095" s="31" t="s">
        <v>13</v>
      </c>
      <c r="AA1095" s="31"/>
      <c r="AB1095" s="31" t="s">
        <v>3216</v>
      </c>
    </row>
    <row r="1096" spans="1:28">
      <c r="A1096" s="45" t="s">
        <v>43</v>
      </c>
      <c r="B1096" s="34" t="s">
        <v>44</v>
      </c>
      <c r="C1096" s="34" t="s">
        <v>2866</v>
      </c>
      <c r="D1096" s="76"/>
      <c r="H1096" s="48"/>
      <c r="J1096" s="31" t="str">
        <f t="shared" si="37"/>
        <v>WireDownEvent.FacilityContacted</v>
      </c>
      <c r="K1096" s="31" t="b">
        <f t="shared" si="38"/>
        <v>1</v>
      </c>
      <c r="L1096" s="101">
        <f>_xlfn.XLOOKUP(J1096,'Field Complete (Q1 2026)'!H:H,'Field Complete (Q1 2026)'!F:F,"")</f>
        <v>5.3E-3</v>
      </c>
      <c r="M1096" s="31" t="s">
        <v>44</v>
      </c>
      <c r="N1096" s="31">
        <v>20</v>
      </c>
      <c r="O1096" s="31" t="s">
        <v>2866</v>
      </c>
      <c r="P1096" s="31" t="s">
        <v>2867</v>
      </c>
      <c r="Q1096" s="31" t="s">
        <v>83</v>
      </c>
      <c r="R1096" s="31" t="s">
        <v>2868</v>
      </c>
      <c r="S1096" s="31" t="s">
        <v>3217</v>
      </c>
      <c r="T1096" s="31" t="s">
        <v>15</v>
      </c>
      <c r="U1096" s="31" t="s">
        <v>3218</v>
      </c>
      <c r="V1096" s="31" t="s">
        <v>3219</v>
      </c>
      <c r="W1096" s="31" t="s">
        <v>3220</v>
      </c>
      <c r="X1096" s="31" t="s">
        <v>3036</v>
      </c>
      <c r="Y1096" s="31" t="s">
        <v>95</v>
      </c>
      <c r="Z1096" s="31" t="s">
        <v>13</v>
      </c>
      <c r="AA1096" s="31" t="s">
        <v>3221</v>
      </c>
      <c r="AB1096" s="31" t="s">
        <v>3222</v>
      </c>
    </row>
    <row r="1097" spans="1:28">
      <c r="A1097" s="45" t="s">
        <v>43</v>
      </c>
      <c r="B1097" s="34" t="s">
        <v>44</v>
      </c>
      <c r="C1097" s="34" t="s">
        <v>2872</v>
      </c>
      <c r="D1097" s="76"/>
      <c r="H1097" s="48"/>
      <c r="J1097" s="31" t="str">
        <f t="shared" si="37"/>
        <v>WireDownEvent.FacilityContactedComment</v>
      </c>
      <c r="K1097" s="31" t="b">
        <f t="shared" si="38"/>
        <v>1</v>
      </c>
      <c r="L1097" s="101">
        <f>_xlfn.XLOOKUP(J1097,'Field Complete (Q1 2026)'!H:H,'Field Complete (Q1 2026)'!F:F,"")</f>
        <v>0</v>
      </c>
      <c r="M1097" s="31" t="s">
        <v>44</v>
      </c>
      <c r="N1097" s="31">
        <v>21</v>
      </c>
      <c r="O1097" s="31" t="s">
        <v>2872</v>
      </c>
      <c r="P1097" s="31" t="s">
        <v>2873</v>
      </c>
      <c r="Q1097" s="31" t="s">
        <v>1028</v>
      </c>
      <c r="R1097" s="31"/>
      <c r="S1097" s="31" t="s">
        <v>3223</v>
      </c>
      <c r="T1097" s="31" t="s">
        <v>15</v>
      </c>
      <c r="U1097" s="31" t="s">
        <v>14</v>
      </c>
      <c r="V1097" s="31" t="s">
        <v>14</v>
      </c>
      <c r="W1097" s="31" t="s">
        <v>14</v>
      </c>
      <c r="X1097" s="31" t="s">
        <v>3036</v>
      </c>
      <c r="Y1097" s="31" t="s">
        <v>87</v>
      </c>
      <c r="Z1097" s="31" t="s">
        <v>13</v>
      </c>
      <c r="AA1097" s="31"/>
      <c r="AB1097" s="31" t="s">
        <v>3224</v>
      </c>
    </row>
    <row r="1098" spans="1:28">
      <c r="A1098" s="45" t="s">
        <v>43</v>
      </c>
      <c r="B1098" s="34" t="s">
        <v>44</v>
      </c>
      <c r="C1098" s="34" t="s">
        <v>1612</v>
      </c>
      <c r="D1098" s="76"/>
      <c r="H1098" s="48"/>
      <c r="J1098" s="31" t="str">
        <f t="shared" si="37"/>
        <v>WireDownEvent.VegetationGenus</v>
      </c>
      <c r="K1098" s="31" t="b">
        <f t="shared" si="38"/>
        <v>1</v>
      </c>
      <c r="L1098" s="101">
        <f>_xlfn.XLOOKUP(J1098,'Field Complete (Q1 2026)'!H:H,'Field Complete (Q1 2026)'!F:F,"")</f>
        <v>2.5999999999999999E-3</v>
      </c>
      <c r="M1098" s="31" t="s">
        <v>44</v>
      </c>
      <c r="N1098" s="31">
        <v>22</v>
      </c>
      <c r="O1098" s="31" t="s">
        <v>1612</v>
      </c>
      <c r="P1098" s="31" t="s">
        <v>1613</v>
      </c>
      <c r="Q1098" s="31" t="s">
        <v>116</v>
      </c>
      <c r="R1098" s="31"/>
      <c r="S1098" s="31" t="s">
        <v>2562</v>
      </c>
      <c r="T1098" s="31" t="s">
        <v>168</v>
      </c>
      <c r="U1098" s="31" t="s">
        <v>3158</v>
      </c>
      <c r="V1098" s="31" t="s">
        <v>14</v>
      </c>
      <c r="W1098" s="31" t="s">
        <v>14</v>
      </c>
      <c r="X1098" s="31" t="s">
        <v>1085</v>
      </c>
      <c r="Y1098" s="31" t="s">
        <v>95</v>
      </c>
      <c r="Z1098" s="31" t="s">
        <v>13</v>
      </c>
      <c r="AA1098" s="31"/>
      <c r="AB1098" s="31" t="s">
        <v>3225</v>
      </c>
    </row>
    <row r="1099" spans="1:28">
      <c r="A1099" s="45" t="s">
        <v>43</v>
      </c>
      <c r="B1099" s="34" t="s">
        <v>44</v>
      </c>
      <c r="C1099" s="34" t="s">
        <v>1616</v>
      </c>
      <c r="D1099" s="76"/>
      <c r="H1099" s="48"/>
      <c r="J1099" s="31" t="str">
        <f t="shared" si="37"/>
        <v>WireDownEvent.VegetationSpecies</v>
      </c>
      <c r="K1099" s="31" t="b">
        <f t="shared" si="38"/>
        <v>1</v>
      </c>
      <c r="L1099" s="101">
        <f>_xlfn.XLOOKUP(J1099,'Field Complete (Q1 2026)'!H:H,'Field Complete (Q1 2026)'!F:F,"")</f>
        <v>2.5999999999999999E-3</v>
      </c>
      <c r="M1099" s="31" t="s">
        <v>44</v>
      </c>
      <c r="N1099" s="31">
        <v>23</v>
      </c>
      <c r="O1099" s="31" t="s">
        <v>1616</v>
      </c>
      <c r="P1099" s="31" t="s">
        <v>1617</v>
      </c>
      <c r="Q1099" s="31" t="s">
        <v>116</v>
      </c>
      <c r="R1099" s="31"/>
      <c r="S1099" s="31" t="s">
        <v>3226</v>
      </c>
      <c r="T1099" s="31" t="s">
        <v>168</v>
      </c>
      <c r="U1099" s="31" t="s">
        <v>3158</v>
      </c>
      <c r="V1099" s="31" t="s">
        <v>14</v>
      </c>
      <c r="W1099" s="31" t="s">
        <v>14</v>
      </c>
      <c r="X1099" s="31" t="s">
        <v>1085</v>
      </c>
      <c r="Y1099" s="31" t="s">
        <v>95</v>
      </c>
      <c r="Z1099" s="31" t="s">
        <v>13</v>
      </c>
      <c r="AA1099" s="31"/>
      <c r="AB1099" s="31" t="s">
        <v>3227</v>
      </c>
    </row>
    <row r="1100" spans="1:28">
      <c r="A1100" s="45" t="s">
        <v>43</v>
      </c>
      <c r="B1100" s="34" t="s">
        <v>44</v>
      </c>
      <c r="C1100" s="34" t="s">
        <v>1620</v>
      </c>
      <c r="D1100" s="76"/>
      <c r="H1100" s="48"/>
      <c r="J1100" s="31" t="str">
        <f t="shared" si="37"/>
        <v>WireDownEvent.VegetationCommonName</v>
      </c>
      <c r="K1100" s="31" t="b">
        <f t="shared" si="38"/>
        <v>1</v>
      </c>
      <c r="L1100" s="101">
        <f>_xlfn.XLOOKUP(J1100,'Field Complete (Q1 2026)'!H:H,'Field Complete (Q1 2026)'!F:F,"")</f>
        <v>2.5999999999999999E-3</v>
      </c>
      <c r="M1100" s="31" t="s">
        <v>44</v>
      </c>
      <c r="N1100" s="31">
        <v>24</v>
      </c>
      <c r="O1100" s="31" t="s">
        <v>1620</v>
      </c>
      <c r="P1100" s="31" t="s">
        <v>1621</v>
      </c>
      <c r="Q1100" s="31" t="s">
        <v>83</v>
      </c>
      <c r="R1100" s="31"/>
      <c r="S1100" s="31" t="s">
        <v>2566</v>
      </c>
      <c r="T1100" s="31" t="s">
        <v>168</v>
      </c>
      <c r="U1100" s="31" t="s">
        <v>3158</v>
      </c>
      <c r="V1100" s="31" t="s">
        <v>14</v>
      </c>
      <c r="W1100" s="31" t="s">
        <v>14</v>
      </c>
      <c r="X1100" s="31" t="s">
        <v>1085</v>
      </c>
      <c r="Y1100" s="31" t="s">
        <v>95</v>
      </c>
      <c r="Z1100" s="31" t="s">
        <v>13</v>
      </c>
      <c r="AA1100" s="31"/>
      <c r="AB1100" s="31" t="s">
        <v>3228</v>
      </c>
    </row>
    <row r="1101" spans="1:28">
      <c r="A1101" s="45" t="s">
        <v>43</v>
      </c>
      <c r="B1101" s="34" t="s">
        <v>44</v>
      </c>
      <c r="C1101" s="34" t="s">
        <v>465</v>
      </c>
      <c r="D1101" s="76"/>
      <c r="H1101" s="48"/>
      <c r="J1101" s="31" t="str">
        <f t="shared" si="37"/>
        <v>WireDownEvent.AssociatedNominalVoltagekV</v>
      </c>
      <c r="K1101" s="31" t="b">
        <f t="shared" si="38"/>
        <v>1</v>
      </c>
      <c r="L1101" s="101">
        <f>_xlfn.XLOOKUP(J1101,'Field Complete (Q1 2026)'!H:H,'Field Complete (Q1 2026)'!F:F,"")</f>
        <v>0.99909999999999999</v>
      </c>
      <c r="M1101" s="31" t="s">
        <v>44</v>
      </c>
      <c r="N1101" s="31">
        <v>25</v>
      </c>
      <c r="O1101" s="31" t="s">
        <v>465</v>
      </c>
      <c r="P1101" s="31" t="s">
        <v>466</v>
      </c>
      <c r="Q1101" s="31" t="s">
        <v>100</v>
      </c>
      <c r="R1101" s="31"/>
      <c r="S1101" s="31" t="s">
        <v>467</v>
      </c>
      <c r="T1101" s="31" t="s">
        <v>168</v>
      </c>
      <c r="U1101" s="31" t="s">
        <v>3229</v>
      </c>
      <c r="V1101" s="31" t="s">
        <v>3230</v>
      </c>
      <c r="W1101" s="31" t="s">
        <v>14</v>
      </c>
      <c r="X1101" s="31" t="s">
        <v>425</v>
      </c>
      <c r="Y1101" s="31" t="s">
        <v>95</v>
      </c>
      <c r="Z1101" s="31" t="s">
        <v>13</v>
      </c>
      <c r="AA1101" s="31"/>
      <c r="AB1101" s="31" t="s">
        <v>3231</v>
      </c>
    </row>
    <row r="1102" spans="1:28">
      <c r="A1102" s="45" t="s">
        <v>43</v>
      </c>
      <c r="B1102" s="34" t="s">
        <v>44</v>
      </c>
      <c r="C1102" s="34" t="s">
        <v>471</v>
      </c>
      <c r="D1102" s="76"/>
      <c r="H1102" s="48"/>
      <c r="J1102" s="31" t="str">
        <f t="shared" si="37"/>
        <v>WireDownEvent.AssociatedOperatingVoltagekV</v>
      </c>
      <c r="K1102" s="31" t="b">
        <f t="shared" si="38"/>
        <v>1</v>
      </c>
      <c r="L1102" s="101">
        <f>_xlfn.XLOOKUP(J1102,'Field Complete (Q1 2026)'!H:H,'Field Complete (Q1 2026)'!F:F,"")</f>
        <v>0.99909999999999999</v>
      </c>
      <c r="M1102" s="31" t="s">
        <v>44</v>
      </c>
      <c r="N1102" s="31">
        <v>26</v>
      </c>
      <c r="O1102" s="31" t="s">
        <v>471</v>
      </c>
      <c r="P1102" s="31" t="s">
        <v>472</v>
      </c>
      <c r="Q1102" s="31" t="s">
        <v>100</v>
      </c>
      <c r="R1102" s="31"/>
      <c r="S1102" s="31" t="s">
        <v>473</v>
      </c>
      <c r="T1102" s="31" t="s">
        <v>168</v>
      </c>
      <c r="U1102" s="31" t="s">
        <v>3229</v>
      </c>
      <c r="V1102" s="31" t="s">
        <v>3230</v>
      </c>
      <c r="W1102" s="31" t="s">
        <v>14</v>
      </c>
      <c r="X1102" s="31" t="s">
        <v>425</v>
      </c>
      <c r="Y1102" s="31" t="s">
        <v>95</v>
      </c>
      <c r="Z1102" s="31" t="s">
        <v>13</v>
      </c>
      <c r="AA1102" s="31"/>
      <c r="AB1102" s="31" t="s">
        <v>3232</v>
      </c>
    </row>
    <row r="1103" spans="1:28">
      <c r="A1103" s="45" t="s">
        <v>43</v>
      </c>
      <c r="B1103" s="34" t="s">
        <v>44</v>
      </c>
      <c r="C1103" s="34" t="s">
        <v>3233</v>
      </c>
      <c r="D1103" s="76"/>
      <c r="H1103" s="48"/>
      <c r="J1103" s="31" t="str">
        <f t="shared" si="37"/>
        <v>WireDownEvent.SpanLength</v>
      </c>
      <c r="K1103" s="31" t="b">
        <f t="shared" si="38"/>
        <v>1</v>
      </c>
      <c r="L1103" s="101">
        <f>_xlfn.XLOOKUP(J1103,'Field Complete (Q1 2026)'!H:H,'Field Complete (Q1 2026)'!F:F,"")</f>
        <v>1.14E-2</v>
      </c>
      <c r="M1103" s="31" t="s">
        <v>44</v>
      </c>
      <c r="N1103" s="31">
        <v>27</v>
      </c>
      <c r="O1103" s="31" t="s">
        <v>3233</v>
      </c>
      <c r="P1103" s="31" t="s">
        <v>3234</v>
      </c>
      <c r="Q1103" s="31" t="s">
        <v>136</v>
      </c>
      <c r="R1103" s="31"/>
      <c r="S1103" s="31" t="s">
        <v>3235</v>
      </c>
      <c r="T1103" s="31" t="s">
        <v>168</v>
      </c>
      <c r="U1103" s="31" t="s">
        <v>3236</v>
      </c>
      <c r="V1103" s="31" t="s">
        <v>750</v>
      </c>
      <c r="W1103" s="31" t="s">
        <v>3237</v>
      </c>
      <c r="X1103" s="31" t="s">
        <v>425</v>
      </c>
      <c r="Y1103" s="31" t="s">
        <v>95</v>
      </c>
      <c r="Z1103" s="31" t="s">
        <v>13</v>
      </c>
      <c r="AA1103" s="31" t="s">
        <v>3238</v>
      </c>
      <c r="AB1103" s="31" t="s">
        <v>3239</v>
      </c>
    </row>
    <row r="1104" spans="1:28">
      <c r="A1104" s="45" t="s">
        <v>43</v>
      </c>
      <c r="B1104" s="34" t="s">
        <v>44</v>
      </c>
      <c r="C1104" s="34" t="s">
        <v>3240</v>
      </c>
      <c r="D1104" s="76"/>
      <c r="H1104" s="48"/>
      <c r="J1104" s="31" t="str">
        <f t="shared" si="37"/>
        <v>WireDownEvent.TotalSplices</v>
      </c>
      <c r="K1104" s="31" t="b">
        <f t="shared" si="38"/>
        <v>1</v>
      </c>
      <c r="L1104" s="101">
        <f>_xlfn.XLOOKUP(J1104,'Field Complete (Q1 2026)'!H:H,'Field Complete (Q1 2026)'!F:F,"")</f>
        <v>2.0199999999999999E-2</v>
      </c>
      <c r="M1104" s="31" t="s">
        <v>44</v>
      </c>
      <c r="N1104" s="31">
        <v>28</v>
      </c>
      <c r="O1104" s="31" t="s">
        <v>3240</v>
      </c>
      <c r="P1104" s="31" t="s">
        <v>3241</v>
      </c>
      <c r="Q1104" s="31" t="s">
        <v>198</v>
      </c>
      <c r="R1104" s="31"/>
      <c r="S1104" s="31" t="s">
        <v>3242</v>
      </c>
      <c r="T1104" s="31" t="s">
        <v>168</v>
      </c>
      <c r="U1104" s="31" t="s">
        <v>3243</v>
      </c>
      <c r="V1104" s="31" t="s">
        <v>750</v>
      </c>
      <c r="W1104" s="31" t="s">
        <v>3237</v>
      </c>
      <c r="X1104" s="31" t="s">
        <v>425</v>
      </c>
      <c r="Y1104" s="31" t="s">
        <v>180</v>
      </c>
      <c r="Z1104" s="31" t="s">
        <v>13</v>
      </c>
      <c r="AA1104" s="31" t="s">
        <v>3244</v>
      </c>
      <c r="AB1104" s="31" t="s">
        <v>3245</v>
      </c>
    </row>
    <row r="1105" spans="1:28">
      <c r="A1105" s="45" t="s">
        <v>43</v>
      </c>
      <c r="B1105" s="34" t="s">
        <v>44</v>
      </c>
      <c r="C1105" s="34" t="s">
        <v>3246</v>
      </c>
      <c r="D1105" s="76"/>
      <c r="H1105" s="48"/>
      <c r="J1105" s="31" t="str">
        <f t="shared" si="37"/>
        <v>WireDownEvent.MaxSplices</v>
      </c>
      <c r="K1105" s="31" t="b">
        <f t="shared" si="38"/>
        <v>1</v>
      </c>
      <c r="L1105" s="101">
        <f>_xlfn.XLOOKUP(J1105,'Field Complete (Q1 2026)'!H:H,'Field Complete (Q1 2026)'!F:F,"")</f>
        <v>2.0199999999999999E-2</v>
      </c>
      <c r="M1105" s="31" t="s">
        <v>44</v>
      </c>
      <c r="N1105" s="31">
        <v>29</v>
      </c>
      <c r="O1105" s="31" t="s">
        <v>3246</v>
      </c>
      <c r="P1105" s="31" t="s">
        <v>3247</v>
      </c>
      <c r="Q1105" s="31" t="s">
        <v>198</v>
      </c>
      <c r="R1105" s="31"/>
      <c r="S1105" s="31" t="s">
        <v>3248</v>
      </c>
      <c r="T1105" s="31" t="s">
        <v>168</v>
      </c>
      <c r="U1105" s="31" t="s">
        <v>3243</v>
      </c>
      <c r="V1105" s="31" t="s">
        <v>750</v>
      </c>
      <c r="W1105" s="31" t="s">
        <v>3237</v>
      </c>
      <c r="X1105" s="31" t="s">
        <v>425</v>
      </c>
      <c r="Y1105" s="31" t="s">
        <v>180</v>
      </c>
      <c r="Z1105" s="31" t="s">
        <v>13</v>
      </c>
      <c r="AA1105" s="31" t="s">
        <v>3249</v>
      </c>
      <c r="AB1105" s="31" t="s">
        <v>3250</v>
      </c>
    </row>
    <row r="1106" spans="1:28">
      <c r="A1106" s="45" t="s">
        <v>43</v>
      </c>
      <c r="B1106" s="34" t="s">
        <v>44</v>
      </c>
      <c r="C1106" s="34" t="s">
        <v>3251</v>
      </c>
      <c r="D1106" s="76"/>
      <c r="H1106" s="48"/>
      <c r="J1106" s="31" t="str">
        <f t="shared" si="37"/>
        <v>WireDownEvent.MultipleDown</v>
      </c>
      <c r="K1106" s="31" t="b">
        <f t="shared" si="38"/>
        <v>1</v>
      </c>
      <c r="L1106" s="101">
        <f>_xlfn.XLOOKUP(J1106,'Field Complete (Q1 2026)'!H:H,'Field Complete (Q1 2026)'!F:F,"")</f>
        <v>1.14E-2</v>
      </c>
      <c r="M1106" s="31" t="s">
        <v>44</v>
      </c>
      <c r="N1106" s="31">
        <v>30</v>
      </c>
      <c r="O1106" s="31" t="s">
        <v>3251</v>
      </c>
      <c r="P1106" s="31" t="s">
        <v>3252</v>
      </c>
      <c r="Q1106" s="31" t="s">
        <v>558</v>
      </c>
      <c r="R1106" s="31" t="s">
        <v>742</v>
      </c>
      <c r="S1106" s="31" t="s">
        <v>3253</v>
      </c>
      <c r="T1106" s="31" t="s">
        <v>168</v>
      </c>
      <c r="U1106" s="31" t="s">
        <v>3254</v>
      </c>
      <c r="V1106" s="31" t="s">
        <v>750</v>
      </c>
      <c r="W1106" s="31" t="s">
        <v>3237</v>
      </c>
      <c r="X1106" s="31" t="s">
        <v>425</v>
      </c>
      <c r="Y1106" s="31" t="s">
        <v>95</v>
      </c>
      <c r="Z1106" s="31" t="s">
        <v>13</v>
      </c>
      <c r="AA1106" s="31" t="s">
        <v>3255</v>
      </c>
      <c r="AB1106" s="31" t="s">
        <v>3256</v>
      </c>
    </row>
    <row r="1107" spans="1:28">
      <c r="A1107" s="45" t="s">
        <v>43</v>
      </c>
      <c r="B1107" s="34" t="s">
        <v>44</v>
      </c>
      <c r="C1107" s="34" t="s">
        <v>149</v>
      </c>
      <c r="D1107" s="76"/>
      <c r="H1107" s="48"/>
      <c r="J1107" s="31" t="str">
        <f t="shared" si="37"/>
        <v>WireDownEvent.ConductorMaterial</v>
      </c>
      <c r="K1107" s="31" t="b">
        <f t="shared" si="38"/>
        <v>1</v>
      </c>
      <c r="L1107" s="101">
        <f>_xlfn.XLOOKUP(J1107,'Field Complete (Q1 2026)'!H:H,'Field Complete (Q1 2026)'!F:F,"")</f>
        <v>3.1699999999999999E-2</v>
      </c>
      <c r="M1107" s="31" t="s">
        <v>44</v>
      </c>
      <c r="N1107" s="31">
        <v>31</v>
      </c>
      <c r="O1107" s="31" t="s">
        <v>149</v>
      </c>
      <c r="P1107" s="31" t="s">
        <v>150</v>
      </c>
      <c r="Q1107" s="31" t="s">
        <v>83</v>
      </c>
      <c r="R1107" s="31" t="s">
        <v>151</v>
      </c>
      <c r="S1107" s="31" t="s">
        <v>3257</v>
      </c>
      <c r="T1107" s="31" t="s">
        <v>168</v>
      </c>
      <c r="U1107" s="31" t="s">
        <v>3258</v>
      </c>
      <c r="V1107" s="31" t="s">
        <v>3259</v>
      </c>
      <c r="W1107" s="31" t="s">
        <v>3237</v>
      </c>
      <c r="X1107" s="31" t="s">
        <v>425</v>
      </c>
      <c r="Y1107" s="31" t="s">
        <v>95</v>
      </c>
      <c r="Z1107" s="31" t="s">
        <v>13</v>
      </c>
      <c r="AA1107" s="31" t="s">
        <v>3260</v>
      </c>
      <c r="AB1107" s="31" t="s">
        <v>3261</v>
      </c>
    </row>
    <row r="1108" spans="1:28">
      <c r="A1108" s="45" t="s">
        <v>43</v>
      </c>
      <c r="B1108" s="34" t="s">
        <v>44</v>
      </c>
      <c r="C1108" s="34" t="s">
        <v>155</v>
      </c>
      <c r="D1108" s="76"/>
      <c r="H1108" s="48"/>
      <c r="J1108" s="31" t="str">
        <f t="shared" si="37"/>
        <v>WireDownEvent.ConductorMaterialComment</v>
      </c>
      <c r="K1108" s="31" t="b">
        <f t="shared" si="38"/>
        <v>1</v>
      </c>
      <c r="L1108" s="101">
        <f>_xlfn.XLOOKUP(J1108,'Field Complete (Q1 2026)'!H:H,'Field Complete (Q1 2026)'!F:F,"")</f>
        <v>0</v>
      </c>
      <c r="M1108" s="31" t="s">
        <v>44</v>
      </c>
      <c r="N1108" s="31">
        <v>32</v>
      </c>
      <c r="O1108" s="31" t="s">
        <v>155</v>
      </c>
      <c r="P1108" s="31" t="s">
        <v>156</v>
      </c>
      <c r="Q1108" s="31" t="s">
        <v>83</v>
      </c>
      <c r="R1108" s="31"/>
      <c r="S1108" s="31" t="s">
        <v>3262</v>
      </c>
      <c r="T1108" s="31" t="s">
        <v>15</v>
      </c>
      <c r="U1108" s="31" t="s">
        <v>3263</v>
      </c>
      <c r="V1108" s="31" t="s">
        <v>14</v>
      </c>
      <c r="W1108" s="31" t="s">
        <v>3237</v>
      </c>
      <c r="X1108" s="31" t="s">
        <v>425</v>
      </c>
      <c r="Y1108" s="31" t="s">
        <v>87</v>
      </c>
      <c r="Z1108" s="31" t="s">
        <v>13</v>
      </c>
      <c r="AA1108" s="31"/>
      <c r="AB1108" s="31" t="s">
        <v>3264</v>
      </c>
    </row>
    <row r="1109" spans="1:28">
      <c r="A1109" s="45" t="s">
        <v>43</v>
      </c>
      <c r="B1109" s="34" t="s">
        <v>44</v>
      </c>
      <c r="C1109" s="34" t="s">
        <v>161</v>
      </c>
      <c r="D1109" s="76"/>
      <c r="H1109" s="48"/>
      <c r="J1109" s="31" t="str">
        <f t="shared" si="37"/>
        <v>WireDownEvent.ConductorSize</v>
      </c>
      <c r="K1109" s="31" t="b">
        <f t="shared" si="38"/>
        <v>1</v>
      </c>
      <c r="L1109" s="101">
        <f>_xlfn.XLOOKUP(J1109,'Field Complete (Q1 2026)'!H:H,'Field Complete (Q1 2026)'!F:F,"")</f>
        <v>3.1699999999999999E-2</v>
      </c>
      <c r="M1109" s="31" t="s">
        <v>44</v>
      </c>
      <c r="N1109" s="31">
        <v>33</v>
      </c>
      <c r="O1109" s="31" t="s">
        <v>161</v>
      </c>
      <c r="P1109" s="31" t="s">
        <v>162</v>
      </c>
      <c r="Q1109" s="31" t="s">
        <v>116</v>
      </c>
      <c r="R1109" s="31"/>
      <c r="S1109" s="31" t="s">
        <v>3265</v>
      </c>
      <c r="T1109" s="31" t="s">
        <v>168</v>
      </c>
      <c r="U1109" s="31" t="s">
        <v>3266</v>
      </c>
      <c r="V1109" s="31" t="s">
        <v>750</v>
      </c>
      <c r="W1109" s="31" t="s">
        <v>3237</v>
      </c>
      <c r="X1109" s="31" t="s">
        <v>425</v>
      </c>
      <c r="Y1109" s="31" t="s">
        <v>95</v>
      </c>
      <c r="Z1109" s="31" t="s">
        <v>13</v>
      </c>
      <c r="AA1109" s="31" t="s">
        <v>3260</v>
      </c>
      <c r="AB1109" s="31" t="s">
        <v>3267</v>
      </c>
    </row>
    <row r="1110" spans="1:28">
      <c r="A1110" s="45" t="s">
        <v>43</v>
      </c>
      <c r="B1110" s="34" t="s">
        <v>44</v>
      </c>
      <c r="C1110" s="34" t="s">
        <v>165</v>
      </c>
      <c r="D1110" s="76"/>
      <c r="H1110" s="48"/>
      <c r="J1110" s="31" t="str">
        <f t="shared" si="37"/>
        <v>WireDownEvent.ConductorOD</v>
      </c>
      <c r="K1110" s="31" t="b">
        <f t="shared" si="38"/>
        <v>1</v>
      </c>
      <c r="L1110" s="101">
        <f>_xlfn.XLOOKUP(J1110,'Field Complete (Q1 2026)'!H:H,'Field Complete (Q1 2026)'!F:F,"")</f>
        <v>1.14E-2</v>
      </c>
      <c r="M1110" s="31" t="s">
        <v>44</v>
      </c>
      <c r="N1110" s="31">
        <v>34</v>
      </c>
      <c r="O1110" s="31" t="s">
        <v>165</v>
      </c>
      <c r="P1110" s="31" t="s">
        <v>166</v>
      </c>
      <c r="Q1110" s="31" t="s">
        <v>136</v>
      </c>
      <c r="R1110" s="31"/>
      <c r="S1110" s="31" t="s">
        <v>3268</v>
      </c>
      <c r="T1110" s="31" t="s">
        <v>168</v>
      </c>
      <c r="U1110" s="31" t="s">
        <v>3269</v>
      </c>
      <c r="V1110" s="31" t="s">
        <v>3270</v>
      </c>
      <c r="W1110" s="31" t="s">
        <v>170</v>
      </c>
      <c r="X1110" s="31" t="s">
        <v>425</v>
      </c>
      <c r="Y1110" s="31" t="s">
        <v>180</v>
      </c>
      <c r="Z1110" s="31" t="s">
        <v>13</v>
      </c>
      <c r="AA1110" s="31" t="s">
        <v>3271</v>
      </c>
      <c r="AB1110" s="31" t="s">
        <v>3272</v>
      </c>
    </row>
    <row r="1111" spans="1:28">
      <c r="A1111" s="45" t="s">
        <v>43</v>
      </c>
      <c r="B1111" s="34" t="s">
        <v>44</v>
      </c>
      <c r="C1111" s="34" t="s">
        <v>3273</v>
      </c>
      <c r="D1111" s="76"/>
      <c r="H1111" s="48"/>
      <c r="J1111" s="31" t="str">
        <f t="shared" si="37"/>
        <v>WireDownEvent.ConductorRating</v>
      </c>
      <c r="K1111" s="31" t="b">
        <f t="shared" si="38"/>
        <v>1</v>
      </c>
      <c r="L1111" s="101">
        <f>_xlfn.XLOOKUP(J1111,'Field Complete (Q1 2026)'!H:H,'Field Complete (Q1 2026)'!F:F,"")</f>
        <v>1.14E-2</v>
      </c>
      <c r="M1111" s="31" t="s">
        <v>44</v>
      </c>
      <c r="N1111" s="31">
        <v>35</v>
      </c>
      <c r="O1111" s="31" t="s">
        <v>3273</v>
      </c>
      <c r="P1111" s="31" t="s">
        <v>3274</v>
      </c>
      <c r="Q1111" s="31" t="s">
        <v>136</v>
      </c>
      <c r="R1111" s="31"/>
      <c r="S1111" s="31" t="s">
        <v>3275</v>
      </c>
      <c r="T1111" s="31" t="s">
        <v>168</v>
      </c>
      <c r="U1111" s="31" t="s">
        <v>3276</v>
      </c>
      <c r="V1111" s="31" t="s">
        <v>3277</v>
      </c>
      <c r="W1111" s="31" t="s">
        <v>3278</v>
      </c>
      <c r="X1111" s="31" t="s">
        <v>425</v>
      </c>
      <c r="Y1111" s="31" t="s">
        <v>95</v>
      </c>
      <c r="Z1111" s="31" t="s">
        <v>13</v>
      </c>
      <c r="AA1111" s="31" t="s">
        <v>3260</v>
      </c>
      <c r="AB1111" s="31" t="s">
        <v>3279</v>
      </c>
    </row>
    <row r="1112" spans="1:28">
      <c r="A1112" s="45" t="s">
        <v>43</v>
      </c>
      <c r="B1112" s="34" t="s">
        <v>44</v>
      </c>
      <c r="C1112" s="34" t="s">
        <v>3280</v>
      </c>
      <c r="D1112" s="76"/>
      <c r="H1112" s="48"/>
      <c r="J1112" s="31" t="str">
        <f t="shared" si="37"/>
        <v>WireDownEvent.Energized</v>
      </c>
      <c r="K1112" s="31" t="b">
        <f t="shared" si="38"/>
        <v>1</v>
      </c>
      <c r="L1112" s="101">
        <f>_xlfn.XLOOKUP(J1112,'Field Complete (Q1 2026)'!H:H,'Field Complete (Q1 2026)'!F:F,"")</f>
        <v>1</v>
      </c>
      <c r="M1112" s="31" t="s">
        <v>44</v>
      </c>
      <c r="N1112" s="31">
        <v>36</v>
      </c>
      <c r="O1112" s="31" t="s">
        <v>3280</v>
      </c>
      <c r="P1112" s="31" t="s">
        <v>3280</v>
      </c>
      <c r="Q1112" s="31" t="s">
        <v>100</v>
      </c>
      <c r="R1112" s="31" t="s">
        <v>559</v>
      </c>
      <c r="S1112" s="31" t="s">
        <v>3281</v>
      </c>
      <c r="T1112" s="31" t="s">
        <v>13</v>
      </c>
      <c r="U1112" s="31" t="s">
        <v>3282</v>
      </c>
      <c r="V1112" s="31" t="s">
        <v>14</v>
      </c>
      <c r="W1112" s="31" t="s">
        <v>14</v>
      </c>
      <c r="X1112" s="31" t="s">
        <v>425</v>
      </c>
      <c r="Y1112" s="31" t="s">
        <v>95</v>
      </c>
      <c r="Z1112" s="31" t="s">
        <v>13</v>
      </c>
      <c r="AA1112" s="31"/>
      <c r="AB1112" s="31" t="s">
        <v>3283</v>
      </c>
    </row>
    <row r="1113" spans="1:28">
      <c r="A1113" s="45" t="s">
        <v>43</v>
      </c>
      <c r="B1113" s="34" t="s">
        <v>44</v>
      </c>
      <c r="C1113" s="34" t="s">
        <v>3284</v>
      </c>
      <c r="D1113" s="76"/>
      <c r="H1113" s="48"/>
      <c r="J1113" s="31" t="str">
        <f t="shared" si="37"/>
        <v>WireDownEvent.IgnitionStatus</v>
      </c>
      <c r="K1113" s="31" t="b">
        <f t="shared" si="38"/>
        <v>1</v>
      </c>
      <c r="L1113" s="101">
        <f>_xlfn.XLOOKUP(J1113,'Field Complete (Q1 2026)'!H:H,'Field Complete (Q1 2026)'!F:F,"")</f>
        <v>1</v>
      </c>
      <c r="M1113" s="31" t="s">
        <v>44</v>
      </c>
      <c r="N1113" s="31">
        <v>37</v>
      </c>
      <c r="O1113" s="31" t="s">
        <v>3284</v>
      </c>
      <c r="P1113" s="31" t="s">
        <v>3285</v>
      </c>
      <c r="Q1113" s="31" t="s">
        <v>558</v>
      </c>
      <c r="R1113" s="31" t="s">
        <v>742</v>
      </c>
      <c r="S1113" s="31" t="s">
        <v>3286</v>
      </c>
      <c r="T1113" s="31" t="s">
        <v>13</v>
      </c>
      <c r="U1113" s="31" t="s">
        <v>14</v>
      </c>
      <c r="V1113" s="31" t="s">
        <v>14</v>
      </c>
      <c r="W1113" s="31" t="s">
        <v>14</v>
      </c>
      <c r="X1113" s="31" t="s">
        <v>425</v>
      </c>
      <c r="Y1113" s="31" t="s">
        <v>95</v>
      </c>
      <c r="Z1113" s="31" t="s">
        <v>13</v>
      </c>
      <c r="AA1113" s="31"/>
      <c r="AB1113" s="31" t="s">
        <v>3287</v>
      </c>
    </row>
    <row r="1114" spans="1:28">
      <c r="A1114" s="45" t="s">
        <v>43</v>
      </c>
      <c r="B1114" s="34" t="s">
        <v>44</v>
      </c>
      <c r="C1114" s="34" t="s">
        <v>2757</v>
      </c>
      <c r="D1114" s="38"/>
      <c r="E1114"/>
      <c r="F1114"/>
      <c r="G1114"/>
      <c r="H1114" s="39"/>
      <c r="J1114" s="31" t="str">
        <f t="shared" si="37"/>
        <v>WireDownEvent.IgnitionID</v>
      </c>
      <c r="K1114" s="31" t="b">
        <f t="shared" si="38"/>
        <v>1</v>
      </c>
      <c r="L1114" s="101">
        <f>_xlfn.XLOOKUP(J1114,'Field Complete (Q1 2026)'!H:H,'Field Complete (Q1 2026)'!F:F,"")</f>
        <v>1.06E-2</v>
      </c>
      <c r="M1114" s="31" t="s">
        <v>44</v>
      </c>
      <c r="N1114" s="31">
        <v>38</v>
      </c>
      <c r="O1114" s="31" t="s">
        <v>2757</v>
      </c>
      <c r="P1114" s="31" t="s">
        <v>2758</v>
      </c>
      <c r="Q1114" s="31" t="s">
        <v>83</v>
      </c>
      <c r="R1114" s="31"/>
      <c r="S1114" s="31" t="s">
        <v>3288</v>
      </c>
      <c r="T1114" s="31" t="s">
        <v>13</v>
      </c>
      <c r="U1114" s="31" t="s">
        <v>3289</v>
      </c>
      <c r="V1114" s="31" t="s">
        <v>3290</v>
      </c>
      <c r="W1114" s="31" t="s">
        <v>179</v>
      </c>
      <c r="X1114" s="31" t="s">
        <v>425</v>
      </c>
      <c r="Y1114" s="31" t="s">
        <v>95</v>
      </c>
      <c r="Z1114" s="31" t="s">
        <v>13</v>
      </c>
      <c r="AA1114" s="31"/>
      <c r="AB1114" s="31" t="s">
        <v>3291</v>
      </c>
    </row>
    <row r="1115" spans="1:28">
      <c r="A1115" s="45" t="s">
        <v>43</v>
      </c>
      <c r="B1115" s="34" t="s">
        <v>44</v>
      </c>
      <c r="C1115" s="34" t="s">
        <v>3292</v>
      </c>
      <c r="D1115" s="38"/>
      <c r="E1115"/>
      <c r="F1115"/>
      <c r="G1115"/>
      <c r="H1115" s="39"/>
      <c r="J1115" s="31" t="str">
        <f t="shared" si="37"/>
        <v>WireDownEvent.WireDownNotes</v>
      </c>
      <c r="K1115" s="31" t="b">
        <f t="shared" si="38"/>
        <v>1</v>
      </c>
      <c r="L1115" s="101">
        <f>_xlfn.XLOOKUP(J1115,'Field Complete (Q1 2026)'!H:H,'Field Complete (Q1 2026)'!F:F,"")</f>
        <v>1.14E-2</v>
      </c>
      <c r="M1115" s="31" t="s">
        <v>44</v>
      </c>
      <c r="N1115" s="31">
        <v>39</v>
      </c>
      <c r="O1115" s="31" t="s">
        <v>3292</v>
      </c>
      <c r="P1115" s="31" t="s">
        <v>3293</v>
      </c>
      <c r="Q1115" s="31" t="s">
        <v>1023</v>
      </c>
      <c r="R1115" s="31"/>
      <c r="S1115" s="31" t="s">
        <v>3294</v>
      </c>
      <c r="T1115" s="31" t="s">
        <v>168</v>
      </c>
      <c r="U1115" s="31" t="s">
        <v>14</v>
      </c>
      <c r="V1115" s="31" t="s">
        <v>14</v>
      </c>
      <c r="W1115" s="31" t="s">
        <v>14</v>
      </c>
      <c r="X1115" s="31" t="s">
        <v>425</v>
      </c>
      <c r="Y1115" s="31" t="s">
        <v>87</v>
      </c>
      <c r="Z1115" s="31" t="s">
        <v>13</v>
      </c>
      <c r="AA1115" s="31"/>
      <c r="AB1115" s="31" t="s">
        <v>3295</v>
      </c>
    </row>
    <row r="1116" spans="1:28">
      <c r="A1116" s="49" t="s">
        <v>43</v>
      </c>
      <c r="B1116" s="25" t="s">
        <v>44</v>
      </c>
      <c r="C1116" s="25" t="s">
        <v>400</v>
      </c>
      <c r="D1116" s="40"/>
      <c r="E1116" s="13"/>
      <c r="F1116" s="13"/>
      <c r="G1116" s="13"/>
      <c r="H1116" s="41"/>
      <c r="J1116" s="31" t="str">
        <f t="shared" si="37"/>
        <v>WireDownEvent.HFTDClass</v>
      </c>
      <c r="K1116" s="31" t="b">
        <f t="shared" si="38"/>
        <v>1</v>
      </c>
      <c r="L1116" s="101">
        <f>_xlfn.XLOOKUP(J1116,'Field Complete (Q1 2026)'!H:H,'Field Complete (Q1 2026)'!F:F,"")</f>
        <v>1</v>
      </c>
      <c r="M1116" s="31" t="s">
        <v>44</v>
      </c>
      <c r="N1116" s="31">
        <v>40</v>
      </c>
      <c r="O1116" s="31" t="s">
        <v>400</v>
      </c>
      <c r="P1116" s="31" t="s">
        <v>401</v>
      </c>
      <c r="Q1116" s="31" t="s">
        <v>100</v>
      </c>
      <c r="R1116" s="31" t="s">
        <v>402</v>
      </c>
      <c r="S1116" s="31" t="s">
        <v>3147</v>
      </c>
      <c r="T1116" s="31" t="s">
        <v>13</v>
      </c>
      <c r="U1116" s="31" t="s">
        <v>3296</v>
      </c>
      <c r="V1116" s="31" t="s">
        <v>14</v>
      </c>
      <c r="W1116" s="31" t="s">
        <v>14</v>
      </c>
      <c r="X1116" s="31" t="s">
        <v>15</v>
      </c>
      <c r="Y1116" s="31" t="s">
        <v>95</v>
      </c>
      <c r="Z1116" s="31" t="s">
        <v>13</v>
      </c>
      <c r="AA1116" s="31"/>
      <c r="AB1116" s="31" t="s">
        <v>3297</v>
      </c>
    </row>
    <row r="1117" spans="1:28">
      <c r="A1117" s="35" t="s">
        <v>3298</v>
      </c>
      <c r="B1117" s="12" t="s">
        <v>47</v>
      </c>
      <c r="C1117" s="36" t="s">
        <v>2000</v>
      </c>
      <c r="D1117" s="35"/>
      <c r="E1117" s="12"/>
      <c r="F1117" s="12"/>
      <c r="G1117" s="12"/>
      <c r="H1117" s="37"/>
      <c r="J1117" s="31" t="str">
        <f t="shared" si="37"/>
        <v>RiskEventPhotoLog.PhotoID</v>
      </c>
      <c r="K1117" s="31" t="b">
        <f t="shared" si="38"/>
        <v>1</v>
      </c>
      <c r="L1117" s="101">
        <f>_xlfn.XLOOKUP(J1117,'Field Complete (Q1 2026)'!H:H,'Field Complete (Q1 2026)'!F:F,"")</f>
        <v>1</v>
      </c>
      <c r="M1117" s="31" t="s">
        <v>47</v>
      </c>
      <c r="N1117" s="31">
        <v>1</v>
      </c>
      <c r="O1117" s="31" t="s">
        <v>2000</v>
      </c>
      <c r="P1117" s="31" t="s">
        <v>2001</v>
      </c>
      <c r="Q1117" s="31" t="s">
        <v>1023</v>
      </c>
      <c r="R1117" s="31"/>
      <c r="S1117" s="31" t="s">
        <v>3299</v>
      </c>
      <c r="T1117" s="31" t="s">
        <v>13</v>
      </c>
      <c r="U1117" s="31" t="s">
        <v>3300</v>
      </c>
      <c r="V1117" s="31" t="s">
        <v>3301</v>
      </c>
      <c r="W1117" s="31" t="s">
        <v>3302</v>
      </c>
      <c r="X1117" s="31" t="s">
        <v>2006</v>
      </c>
      <c r="Y1117" s="31" t="s">
        <v>95</v>
      </c>
      <c r="Z1117" s="31" t="s">
        <v>13</v>
      </c>
      <c r="AA1117" s="31"/>
      <c r="AB1117" s="31" t="s">
        <v>3303</v>
      </c>
    </row>
    <row r="1118" spans="1:28">
      <c r="A1118" s="38" t="s">
        <v>3298</v>
      </c>
      <c r="B1118" t="s">
        <v>47</v>
      </c>
      <c r="C1118" s="1" t="s">
        <v>98</v>
      </c>
      <c r="D1118" s="38"/>
      <c r="E1118"/>
      <c r="F1118"/>
      <c r="G1118"/>
      <c r="H1118" s="39"/>
      <c r="J1118" s="31" t="str">
        <f t="shared" si="37"/>
        <v>RiskEventPhotoLog.UtilityID</v>
      </c>
      <c r="K1118" s="31" t="b">
        <f t="shared" si="38"/>
        <v>1</v>
      </c>
      <c r="L1118" s="101">
        <f>_xlfn.XLOOKUP(J1118,'Field Complete (Q1 2026)'!H:H,'Field Complete (Q1 2026)'!F:F,"")</f>
        <v>1</v>
      </c>
      <c r="M1118" s="31" t="s">
        <v>47</v>
      </c>
      <c r="N1118" s="31">
        <v>2</v>
      </c>
      <c r="O1118" s="31" t="s">
        <v>98</v>
      </c>
      <c r="P1118" s="31" t="s">
        <v>99</v>
      </c>
      <c r="Q1118" s="31" t="s">
        <v>100</v>
      </c>
      <c r="R1118" s="31" t="s">
        <v>101</v>
      </c>
      <c r="S1118" s="31" t="s">
        <v>102</v>
      </c>
      <c r="T1118" s="31" t="s">
        <v>13</v>
      </c>
      <c r="U1118" s="31" t="s">
        <v>14</v>
      </c>
      <c r="V1118" s="31" t="s">
        <v>14</v>
      </c>
      <c r="W1118" s="31" t="s">
        <v>14</v>
      </c>
      <c r="X1118" s="31" t="s">
        <v>15</v>
      </c>
      <c r="Y1118" s="31" t="s">
        <v>95</v>
      </c>
      <c r="Z1118" s="31" t="s">
        <v>13</v>
      </c>
      <c r="AA1118" s="31"/>
      <c r="AB1118" s="31" t="s">
        <v>3304</v>
      </c>
    </row>
    <row r="1119" spans="1:28">
      <c r="A1119" s="38" t="s">
        <v>3298</v>
      </c>
      <c r="B1119" t="s">
        <v>47</v>
      </c>
      <c r="C1119" s="1" t="s">
        <v>2757</v>
      </c>
      <c r="D1119" s="38"/>
      <c r="E1119"/>
      <c r="F1119"/>
      <c r="G1119"/>
      <c r="H1119" s="39"/>
      <c r="J1119" s="31" t="str">
        <f t="shared" si="37"/>
        <v>RiskEventPhotoLog.IgnitionID</v>
      </c>
      <c r="K1119" s="31" t="b">
        <f t="shared" si="38"/>
        <v>1</v>
      </c>
      <c r="L1119" s="101">
        <f>_xlfn.XLOOKUP(J1119,'Field Complete (Q1 2026)'!H:H,'Field Complete (Q1 2026)'!F:F,"")</f>
        <v>1</v>
      </c>
      <c r="M1119" s="31" t="s">
        <v>47</v>
      </c>
      <c r="N1119" s="31">
        <v>3</v>
      </c>
      <c r="O1119" s="31" t="s">
        <v>2757</v>
      </c>
      <c r="P1119" s="31" t="s">
        <v>2758</v>
      </c>
      <c r="Q1119" s="31" t="s">
        <v>83</v>
      </c>
      <c r="R1119" s="31"/>
      <c r="S1119" s="31" t="s">
        <v>3305</v>
      </c>
      <c r="T1119" s="31" t="s">
        <v>13</v>
      </c>
      <c r="U1119" s="31" t="s">
        <v>3306</v>
      </c>
      <c r="V1119" s="31" t="s">
        <v>3307</v>
      </c>
      <c r="W1119" s="31" t="s">
        <v>3302</v>
      </c>
      <c r="X1119" s="31" t="s">
        <v>425</v>
      </c>
      <c r="Y1119" s="31" t="s">
        <v>95</v>
      </c>
      <c r="Z1119" s="31" t="s">
        <v>13</v>
      </c>
      <c r="AA1119" s="31"/>
      <c r="AB1119" s="31" t="s">
        <v>3308</v>
      </c>
    </row>
    <row r="1120" spans="1:28">
      <c r="A1120" s="40" t="s">
        <v>3298</v>
      </c>
      <c r="B1120" s="13" t="s">
        <v>47</v>
      </c>
      <c r="C1120" s="26" t="s">
        <v>3174</v>
      </c>
      <c r="D1120" s="40"/>
      <c r="E1120" s="13"/>
      <c r="F1120" s="13"/>
      <c r="G1120" s="13"/>
      <c r="H1120" s="41"/>
      <c r="J1120" s="31" t="str">
        <f t="shared" si="37"/>
        <v>RiskEventPhotoLog.WireDownID</v>
      </c>
      <c r="K1120" s="31" t="b">
        <f t="shared" si="38"/>
        <v>1</v>
      </c>
      <c r="L1120" s="101">
        <f>_xlfn.XLOOKUP(J1120,'Field Complete (Q1 2026)'!H:H,'Field Complete (Q1 2026)'!F:F,"")</f>
        <v>0.3226</v>
      </c>
      <c r="M1120" s="31" t="s">
        <v>47</v>
      </c>
      <c r="N1120" s="31">
        <v>4</v>
      </c>
      <c r="O1120" s="31" t="s">
        <v>3174</v>
      </c>
      <c r="P1120" s="31" t="s">
        <v>3175</v>
      </c>
      <c r="Q1120" s="31" t="s">
        <v>83</v>
      </c>
      <c r="R1120" s="31"/>
      <c r="S1120" s="31" t="s">
        <v>3309</v>
      </c>
      <c r="T1120" s="31" t="s">
        <v>13</v>
      </c>
      <c r="U1120" s="31" t="s">
        <v>3310</v>
      </c>
      <c r="V1120" s="31" t="s">
        <v>490</v>
      </c>
      <c r="W1120" s="31" t="s">
        <v>179</v>
      </c>
      <c r="X1120" s="31" t="s">
        <v>425</v>
      </c>
      <c r="Y1120" s="31" t="s">
        <v>95</v>
      </c>
      <c r="Z1120" s="31" t="s">
        <v>13</v>
      </c>
      <c r="AA1120" s="31"/>
      <c r="AB1120" s="31" t="s">
        <v>3311</v>
      </c>
    </row>
    <row r="1121" spans="1:8">
      <c r="A1121" s="1"/>
      <c r="B1121" s="1"/>
      <c r="D1121"/>
      <c r="E1121"/>
      <c r="F1121"/>
      <c r="G1121"/>
      <c r="H1121"/>
    </row>
    <row r="1122" spans="1:8">
      <c r="A1122" s="1"/>
      <c r="B1122" s="1"/>
      <c r="D1122"/>
      <c r="E1122"/>
      <c r="F1122"/>
      <c r="G1122"/>
      <c r="H1122"/>
    </row>
    <row r="1123" spans="1:8">
      <c r="A1123" s="1"/>
      <c r="B1123" s="1"/>
      <c r="D1123"/>
      <c r="E1123"/>
      <c r="F1123"/>
      <c r="G1123"/>
      <c r="H1123"/>
    </row>
    <row r="1124" spans="1:8">
      <c r="A1124" s="1"/>
      <c r="B1124" s="1"/>
      <c r="D1124"/>
      <c r="E1124"/>
      <c r="F1124"/>
      <c r="G1124"/>
      <c r="H1124"/>
    </row>
    <row r="1125" spans="1:8">
      <c r="A1125" s="1"/>
      <c r="B1125" s="1"/>
      <c r="D1125"/>
      <c r="E1125"/>
      <c r="F1125"/>
      <c r="G1125"/>
      <c r="H1125"/>
    </row>
    <row r="1126" spans="1:8">
      <c r="A1126" s="1"/>
      <c r="B1126" s="1"/>
      <c r="D1126"/>
      <c r="E1126"/>
      <c r="F1126"/>
      <c r="G1126"/>
      <c r="H1126"/>
    </row>
    <row r="1127" spans="1:8">
      <c r="A1127" s="1"/>
      <c r="B1127" s="1"/>
      <c r="D1127"/>
      <c r="E1127"/>
      <c r="F1127"/>
      <c r="G1127"/>
      <c r="H1127"/>
    </row>
    <row r="1128" spans="1:8">
      <c r="A1128" s="1"/>
      <c r="B1128" s="1"/>
      <c r="D1128"/>
      <c r="E1128"/>
      <c r="F1128"/>
      <c r="G1128"/>
      <c r="H1128"/>
    </row>
    <row r="1129" spans="1:8">
      <c r="A1129" s="1"/>
      <c r="B1129" s="1"/>
      <c r="D1129"/>
      <c r="E1129"/>
      <c r="F1129"/>
      <c r="G1129"/>
      <c r="H1129"/>
    </row>
    <row r="1130" spans="1:8">
      <c r="A1130" s="1"/>
      <c r="B1130" s="1"/>
      <c r="D1130"/>
      <c r="E1130"/>
      <c r="F1130"/>
      <c r="G1130"/>
      <c r="H1130"/>
    </row>
    <row r="1131" spans="1:8">
      <c r="A1131" s="1"/>
      <c r="B1131" s="1"/>
      <c r="D1131"/>
      <c r="E1131"/>
      <c r="F1131"/>
      <c r="G1131"/>
      <c r="H1131"/>
    </row>
    <row r="1132" spans="1:8">
      <c r="A1132" s="1"/>
      <c r="B1132" s="1"/>
      <c r="D1132"/>
      <c r="E1132"/>
      <c r="F1132"/>
      <c r="G1132"/>
      <c r="H1132"/>
    </row>
    <row r="1133" spans="1:8">
      <c r="A1133" s="1"/>
      <c r="B1133" s="1"/>
      <c r="D1133"/>
      <c r="E1133"/>
      <c r="F1133"/>
      <c r="G1133"/>
      <c r="H1133"/>
    </row>
    <row r="1134" spans="1:8">
      <c r="A1134" s="1"/>
      <c r="B1134" s="1"/>
      <c r="D1134"/>
      <c r="E1134"/>
      <c r="F1134"/>
      <c r="G1134"/>
      <c r="H1134"/>
    </row>
    <row r="1135" spans="1:8">
      <c r="A1135" s="1"/>
      <c r="B1135" s="1"/>
      <c r="D1135"/>
      <c r="E1135"/>
      <c r="F1135"/>
      <c r="G1135"/>
      <c r="H1135"/>
    </row>
    <row r="1136" spans="1:8">
      <c r="A1136" s="1"/>
      <c r="B1136" s="1"/>
      <c r="D1136"/>
      <c r="E1136"/>
      <c r="F1136"/>
      <c r="G1136"/>
      <c r="H1136"/>
    </row>
    <row r="1137" spans="1:8">
      <c r="A1137" s="1"/>
      <c r="B1137" s="1"/>
      <c r="D1137"/>
      <c r="E1137"/>
      <c r="F1137"/>
      <c r="G1137"/>
      <c r="H1137"/>
    </row>
    <row r="1138" spans="1:8">
      <c r="A1138" s="1"/>
      <c r="B1138" s="1"/>
      <c r="D1138"/>
      <c r="E1138"/>
      <c r="F1138"/>
      <c r="G1138"/>
      <c r="H1138"/>
    </row>
    <row r="1139" spans="1:8">
      <c r="A1139" s="1"/>
      <c r="B1139" s="1"/>
      <c r="D1139"/>
      <c r="E1139"/>
      <c r="F1139"/>
      <c r="G1139"/>
      <c r="H1139"/>
    </row>
    <row r="1140" spans="1:8">
      <c r="A1140" s="1"/>
      <c r="B1140" s="1"/>
      <c r="D1140"/>
      <c r="E1140"/>
      <c r="F1140"/>
      <c r="G1140"/>
      <c r="H1140"/>
    </row>
    <row r="1141" spans="1:8">
      <c r="A1141" s="1"/>
      <c r="B1141" s="1"/>
      <c r="D1141"/>
      <c r="E1141"/>
      <c r="F1141"/>
      <c r="G1141"/>
      <c r="H1141"/>
    </row>
    <row r="1142" spans="1:8">
      <c r="A1142" s="1"/>
      <c r="B1142" s="1"/>
      <c r="D1142"/>
      <c r="E1142"/>
      <c r="F1142"/>
      <c r="G1142"/>
      <c r="H1142"/>
    </row>
    <row r="1143" spans="1:8">
      <c r="A1143" s="1"/>
      <c r="B1143" s="1"/>
      <c r="D1143"/>
      <c r="E1143"/>
      <c r="F1143"/>
      <c r="G1143"/>
      <c r="H1143"/>
    </row>
    <row r="1144" spans="1:8">
      <c r="A1144" s="1"/>
      <c r="B1144" s="1"/>
      <c r="D1144"/>
      <c r="E1144"/>
      <c r="F1144"/>
      <c r="G1144"/>
      <c r="H1144"/>
    </row>
    <row r="1145" spans="1:8">
      <c r="A1145" s="1"/>
      <c r="B1145" s="1"/>
      <c r="D1145"/>
      <c r="E1145"/>
      <c r="F1145"/>
      <c r="G1145"/>
      <c r="H1145"/>
    </row>
    <row r="1146" spans="1:8">
      <c r="A1146" s="1"/>
      <c r="B1146" s="1"/>
      <c r="D1146"/>
      <c r="E1146"/>
      <c r="F1146"/>
      <c r="G1146"/>
      <c r="H1146"/>
    </row>
    <row r="1147" spans="1:8">
      <c r="A1147" s="1"/>
      <c r="B1147" s="1"/>
      <c r="D1147"/>
      <c r="E1147"/>
      <c r="F1147"/>
      <c r="G1147"/>
      <c r="H1147"/>
    </row>
    <row r="1148" spans="1:8">
      <c r="A1148" s="1"/>
      <c r="B1148" s="1"/>
      <c r="D1148"/>
      <c r="E1148"/>
      <c r="F1148"/>
      <c r="G1148"/>
      <c r="H1148"/>
    </row>
    <row r="1149" spans="1:8">
      <c r="A1149" s="1"/>
      <c r="B1149" s="1"/>
      <c r="D1149"/>
      <c r="E1149"/>
      <c r="F1149"/>
      <c r="G1149"/>
      <c r="H1149"/>
    </row>
    <row r="1150" spans="1:8">
      <c r="A1150" s="1"/>
      <c r="B1150" s="1"/>
      <c r="D1150"/>
      <c r="E1150"/>
      <c r="F1150"/>
      <c r="G1150"/>
      <c r="H1150"/>
    </row>
    <row r="1151" spans="1:8">
      <c r="A1151" s="1"/>
      <c r="B1151" s="1"/>
      <c r="D1151"/>
      <c r="E1151"/>
      <c r="F1151"/>
      <c r="G1151"/>
      <c r="H1151"/>
    </row>
    <row r="1152" spans="1:8">
      <c r="A1152" s="1"/>
      <c r="B1152" s="1"/>
      <c r="D1152"/>
      <c r="E1152"/>
      <c r="F1152"/>
      <c r="G1152"/>
      <c r="H1152"/>
    </row>
    <row r="1153" spans="1:8">
      <c r="A1153" s="1"/>
      <c r="B1153" s="1"/>
      <c r="D1153"/>
      <c r="E1153"/>
      <c r="F1153"/>
      <c r="G1153"/>
      <c r="H1153"/>
    </row>
    <row r="1154" spans="1:8">
      <c r="A1154" s="1"/>
      <c r="B1154" s="1"/>
      <c r="D1154"/>
      <c r="E1154"/>
      <c r="F1154"/>
      <c r="G1154"/>
      <c r="H1154"/>
    </row>
    <row r="1155" spans="1:8">
      <c r="A1155" s="1"/>
      <c r="B1155" s="1"/>
      <c r="D1155"/>
      <c r="E1155"/>
      <c r="F1155"/>
      <c r="G1155"/>
      <c r="H1155"/>
    </row>
    <row r="1156" spans="1:8">
      <c r="A1156" s="1"/>
      <c r="B1156" s="1"/>
      <c r="D1156"/>
      <c r="E1156"/>
      <c r="F1156"/>
      <c r="G1156"/>
      <c r="H1156"/>
    </row>
    <row r="1157" spans="1:8">
      <c r="A1157" s="1"/>
      <c r="B1157" s="1"/>
      <c r="D1157"/>
      <c r="E1157"/>
      <c r="F1157"/>
      <c r="G1157"/>
      <c r="H1157"/>
    </row>
    <row r="1158" spans="1:8">
      <c r="A1158" s="1"/>
      <c r="B1158" s="1"/>
      <c r="D1158"/>
      <c r="E1158"/>
      <c r="F1158"/>
      <c r="G1158"/>
      <c r="H1158"/>
    </row>
    <row r="1159" spans="1:8">
      <c r="A1159" s="1"/>
      <c r="B1159" s="1"/>
      <c r="D1159"/>
      <c r="E1159"/>
      <c r="F1159"/>
      <c r="G1159"/>
      <c r="H1159"/>
    </row>
    <row r="1160" spans="1:8">
      <c r="A1160" s="1"/>
      <c r="B1160" s="1"/>
      <c r="D1160"/>
      <c r="E1160"/>
      <c r="F1160"/>
      <c r="G1160"/>
      <c r="H1160"/>
    </row>
    <row r="1161" spans="1:8">
      <c r="A1161" s="1"/>
      <c r="B1161" s="1"/>
      <c r="D1161"/>
      <c r="E1161"/>
      <c r="F1161"/>
      <c r="G1161"/>
      <c r="H1161"/>
    </row>
    <row r="1162" spans="1:8">
      <c r="A1162" s="1"/>
      <c r="B1162" s="1"/>
      <c r="D1162"/>
      <c r="E1162"/>
      <c r="F1162"/>
      <c r="G1162"/>
      <c r="H1162"/>
    </row>
    <row r="1163" spans="1:8">
      <c r="A1163" s="1"/>
      <c r="B1163" s="1"/>
      <c r="D1163"/>
      <c r="E1163"/>
      <c r="F1163"/>
      <c r="G1163"/>
      <c r="H1163"/>
    </row>
    <row r="1164" spans="1:8">
      <c r="A1164" s="1"/>
      <c r="B1164" s="1"/>
      <c r="D1164"/>
      <c r="E1164"/>
      <c r="F1164"/>
      <c r="G1164"/>
      <c r="H1164"/>
    </row>
    <row r="1165" spans="1:8">
      <c r="A1165" s="1"/>
      <c r="B1165" s="1"/>
      <c r="D1165"/>
      <c r="E1165"/>
      <c r="F1165"/>
      <c r="G1165"/>
      <c r="H1165"/>
    </row>
    <row r="1166" spans="1:8">
      <c r="A1166" s="1"/>
      <c r="B1166" s="1"/>
      <c r="D1166"/>
      <c r="E1166"/>
      <c r="F1166"/>
      <c r="G1166"/>
      <c r="H1166"/>
    </row>
    <row r="1167" spans="1:8">
      <c r="A1167" s="1"/>
      <c r="B1167" s="1"/>
      <c r="D1167"/>
      <c r="E1167"/>
      <c r="F1167"/>
      <c r="G1167"/>
      <c r="H1167"/>
    </row>
    <row r="1168" spans="1:8">
      <c r="A1168" s="1"/>
      <c r="B1168" s="1"/>
      <c r="D1168"/>
      <c r="E1168"/>
      <c r="F1168"/>
      <c r="G1168"/>
      <c r="H1168"/>
    </row>
    <row r="1169" spans="1:8">
      <c r="A1169" s="1"/>
      <c r="B1169" s="1"/>
      <c r="D1169"/>
      <c r="E1169"/>
      <c r="F1169"/>
      <c r="G1169"/>
      <c r="H1169"/>
    </row>
    <row r="1170" spans="1:8">
      <c r="A1170" s="1"/>
      <c r="B1170" s="1"/>
      <c r="D1170"/>
      <c r="E1170"/>
      <c r="F1170"/>
      <c r="G1170"/>
      <c r="H1170"/>
    </row>
    <row r="1171" spans="1:8">
      <c r="A1171" s="1"/>
      <c r="B1171" s="1"/>
      <c r="D1171"/>
      <c r="E1171"/>
      <c r="F1171"/>
      <c r="G1171"/>
      <c r="H1171"/>
    </row>
    <row r="1172" spans="1:8">
      <c r="A1172" s="1"/>
      <c r="B1172" s="1"/>
      <c r="D1172"/>
      <c r="E1172"/>
      <c r="F1172"/>
      <c r="G1172"/>
      <c r="H1172"/>
    </row>
    <row r="1173" spans="1:8">
      <c r="A1173" s="1"/>
      <c r="B1173" s="1"/>
      <c r="D1173"/>
      <c r="E1173"/>
      <c r="F1173"/>
      <c r="G1173"/>
      <c r="H1173"/>
    </row>
    <row r="1174" spans="1:8">
      <c r="A1174" s="1"/>
      <c r="B1174" s="1"/>
      <c r="D1174"/>
      <c r="E1174"/>
      <c r="F1174"/>
      <c r="G1174"/>
      <c r="H1174"/>
    </row>
    <row r="1175" spans="1:8">
      <c r="A1175" s="1"/>
      <c r="B1175" s="1"/>
      <c r="D1175"/>
      <c r="E1175"/>
      <c r="F1175"/>
      <c r="G1175"/>
      <c r="H1175"/>
    </row>
    <row r="1176" spans="1:8">
      <c r="A1176" s="1"/>
      <c r="B1176" s="1"/>
      <c r="D1176"/>
      <c r="E1176"/>
      <c r="F1176"/>
      <c r="G1176"/>
      <c r="H1176"/>
    </row>
    <row r="1177" spans="1:8">
      <c r="A1177" s="1"/>
      <c r="B1177" s="1"/>
      <c r="D1177"/>
      <c r="E1177"/>
      <c r="F1177"/>
      <c r="G1177"/>
      <c r="H1177"/>
    </row>
    <row r="1178" spans="1:8">
      <c r="A1178" s="1"/>
      <c r="B1178" s="1"/>
      <c r="D1178"/>
      <c r="E1178"/>
      <c r="F1178"/>
      <c r="G1178"/>
      <c r="H1178"/>
    </row>
    <row r="1179" spans="1:8">
      <c r="A1179" s="1"/>
      <c r="B1179" s="1"/>
      <c r="D1179"/>
      <c r="E1179"/>
      <c r="F1179"/>
      <c r="G1179"/>
      <c r="H1179"/>
    </row>
    <row r="1180" spans="1:8">
      <c r="A1180" s="1"/>
      <c r="B1180" s="1"/>
      <c r="D1180"/>
      <c r="E1180"/>
      <c r="F1180"/>
      <c r="G1180"/>
      <c r="H1180"/>
    </row>
    <row r="1181" spans="1:8">
      <c r="A1181" s="1"/>
      <c r="B1181" s="1"/>
      <c r="D1181"/>
      <c r="E1181"/>
      <c r="F1181"/>
      <c r="G1181"/>
      <c r="H1181"/>
    </row>
    <row r="1182" spans="1:8">
      <c r="A1182" s="1"/>
      <c r="B1182" s="1"/>
      <c r="D1182"/>
      <c r="E1182"/>
      <c r="F1182"/>
      <c r="G1182"/>
      <c r="H1182"/>
    </row>
    <row r="1183" spans="1:8">
      <c r="A1183" s="1"/>
      <c r="B1183" s="1"/>
      <c r="D1183"/>
      <c r="E1183"/>
      <c r="F1183"/>
      <c r="G1183"/>
      <c r="H1183"/>
    </row>
    <row r="1184" spans="1:8">
      <c r="A1184" s="1"/>
      <c r="B1184" s="1"/>
    </row>
    <row r="1185" spans="1:2">
      <c r="A1185" s="1"/>
      <c r="B1185" s="1"/>
    </row>
    <row r="1186" spans="1:2">
      <c r="A1186" s="1"/>
      <c r="B1186" s="1"/>
    </row>
  </sheetData>
  <autoFilter ref="A2:Z1120" xr:uid="{00000000-0001-0000-0000-000000000000}"/>
  <customSheetViews>
    <customSheetView guid="{AA0EC401-B076-4BF6-9125-D4A89FB85242}">
      <pane ySplit="2" topLeftCell="A3" activePane="bottomLeft" state="frozen"/>
      <selection pane="bottomLeft" activeCell="A2" sqref="A2"/>
      <pageMargins left="0" right="0" top="0" bottom="0" header="0" footer="0"/>
      <pageSetup orientation="portrait" horizontalDpi="90" verticalDpi="90" r:id="rId1"/>
    </customSheetView>
    <customSheetView guid="{EE9D61BB-5223-48A0-AF2C-2BE5292770B9}">
      <pane ySplit="2" topLeftCell="A210" activePane="bottomLeft" state="frozen"/>
      <selection pane="bottomLeft" activeCell="A212" sqref="A212:XFD212"/>
      <pageMargins left="0" right="0" top="0" bottom="0" header="0" footer="0"/>
      <pageSetup orientation="portrait" horizontalDpi="90" verticalDpi="90" r:id="rId2"/>
    </customSheetView>
  </customSheetViews>
  <mergeCells count="1">
    <mergeCell ref="C1:G1"/>
  </mergeCells>
  <pageMargins left="0.7" right="0.7" top="0.75" bottom="0.75" header="0.3" footer="0.3"/>
  <pageSetup orientation="portrait" horizontalDpi="90" verticalDpi="90" r:id="rId3"/>
  <headerFooter>
    <oddFooter xml:space="preserve">&amp;C_x000D_&amp;1#&amp;"Aptos"&amp;10&amp;K000000 Internal </oddFooter>
  </headerFooter>
  <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44100-B425-418B-AA92-E1DF0AB67A2C}">
  <sheetPr>
    <tabColor theme="7" tint="0.79998168889431442"/>
  </sheetPr>
  <dimension ref="A1:P797"/>
  <sheetViews>
    <sheetView topLeftCell="B1" zoomScaleNormal="110" workbookViewId="0">
      <pane ySplit="1" topLeftCell="A2" activePane="bottomLeft" state="frozen"/>
      <selection pane="bottomLeft" activeCell="H766" sqref="H3:H766"/>
      <selection activeCell="J12" sqref="J12"/>
    </sheetView>
  </sheetViews>
  <sheetFormatPr defaultColWidth="20.7109375" defaultRowHeight="15"/>
  <cols>
    <col min="1" max="1" width="23.5703125" style="93" customWidth="1"/>
    <col min="2" max="2" width="21.140625" style="93" customWidth="1"/>
    <col min="3" max="3" width="33.42578125" style="93" customWidth="1"/>
    <col min="4" max="4" width="25.5703125" style="95" customWidth="1"/>
    <col min="5" max="5" width="14.42578125" style="96" customWidth="1"/>
    <col min="6" max="6" width="15.42578125" style="92" customWidth="1"/>
    <col min="7" max="7" width="30.85546875" style="93" customWidth="1"/>
    <col min="8" max="8" width="17" style="92" customWidth="1"/>
    <col min="9" max="9" width="19.28515625" style="93" customWidth="1"/>
    <col min="10" max="10" width="20.7109375" style="94" customWidth="1"/>
    <col min="11" max="11" width="20.7109375" style="93" customWidth="1"/>
    <col min="12" max="12" width="20.7109375" style="94" customWidth="1"/>
    <col min="13" max="13" width="20.7109375" style="93" customWidth="1"/>
    <col min="14" max="16384" width="20.7109375" style="93"/>
  </cols>
  <sheetData>
    <row r="1" spans="1:16" s="90" customFormat="1" ht="39" thickBot="1">
      <c r="A1" s="82" t="s">
        <v>3312</v>
      </c>
      <c r="B1" s="83" t="s">
        <v>3313</v>
      </c>
      <c r="C1" s="82" t="s">
        <v>78</v>
      </c>
      <c r="D1" s="83" t="s">
        <v>3314</v>
      </c>
      <c r="E1" s="84" t="s">
        <v>3315</v>
      </c>
      <c r="F1" s="85" t="s">
        <v>3316</v>
      </c>
      <c r="G1" s="86" t="s">
        <v>3317</v>
      </c>
      <c r="H1" s="87" t="s">
        <v>3318</v>
      </c>
      <c r="I1" s="88"/>
      <c r="J1" s="89" t="s">
        <v>3319</v>
      </c>
      <c r="K1" s="88" t="s">
        <v>3320</v>
      </c>
      <c r="L1" s="89" t="s">
        <v>3321</v>
      </c>
      <c r="M1" s="88" t="s">
        <v>3322</v>
      </c>
      <c r="N1" s="88" t="s">
        <v>3323</v>
      </c>
      <c r="O1" s="88" t="s">
        <v>3324</v>
      </c>
      <c r="P1" s="90" t="s">
        <v>3325</v>
      </c>
    </row>
    <row r="2" spans="1:16">
      <c r="A2" t="s">
        <v>3326</v>
      </c>
      <c r="B2">
        <v>2063177</v>
      </c>
      <c r="C2" t="s">
        <v>3327</v>
      </c>
      <c r="D2" t="s">
        <v>82</v>
      </c>
      <c r="E2">
        <v>0</v>
      </c>
      <c r="F2" s="91">
        <v>0</v>
      </c>
      <c r="G2"/>
      <c r="H2" s="92" t="str">
        <f>CONCATENATE(SUBSTITUTE(A2," ",""),".",SUBSTITUTE(C2," ",""))</f>
        <v>PrimaryDistributionLine.SEGMENTID</v>
      </c>
    </row>
    <row r="3" spans="1:16">
      <c r="A3" t="s">
        <v>3326</v>
      </c>
      <c r="B3">
        <v>2063177</v>
      </c>
      <c r="C3" t="s">
        <v>3328</v>
      </c>
      <c r="D3" t="s">
        <v>90</v>
      </c>
      <c r="E3">
        <v>2060937</v>
      </c>
      <c r="F3" s="91">
        <v>0.99890000000000001</v>
      </c>
      <c r="G3"/>
      <c r="H3" s="92" t="str">
        <f t="shared" ref="H3:H66" si="0">CONCATENATE(SUBSTITUTE(A3," ",""),".",SUBSTITUTE(C3," ",""))</f>
        <v>PrimaryDistributionLine.CIRCUITID</v>
      </c>
    </row>
    <row r="4" spans="1:16">
      <c r="A4" t="s">
        <v>3326</v>
      </c>
      <c r="B4">
        <v>2063177</v>
      </c>
      <c r="C4" t="s">
        <v>3329</v>
      </c>
      <c r="D4" t="s">
        <v>99</v>
      </c>
      <c r="E4">
        <v>2063177</v>
      </c>
      <c r="F4" s="91">
        <v>1</v>
      </c>
      <c r="G4"/>
      <c r="H4" s="92" t="str">
        <f t="shared" si="0"/>
        <v>PrimaryDistributionLine.UTILITYID</v>
      </c>
    </row>
    <row r="5" spans="1:16">
      <c r="A5" t="s">
        <v>3326</v>
      </c>
      <c r="B5">
        <v>2063177</v>
      </c>
      <c r="C5" t="s">
        <v>3330</v>
      </c>
      <c r="D5" t="s">
        <v>105</v>
      </c>
      <c r="E5">
        <v>2060299</v>
      </c>
      <c r="F5" s="91">
        <v>0.99860000000000004</v>
      </c>
      <c r="G5"/>
      <c r="H5" s="92" t="str">
        <f t="shared" si="0"/>
        <v>PrimaryDistributionLine.SUBSTATIONID</v>
      </c>
    </row>
    <row r="6" spans="1:16">
      <c r="A6" t="s">
        <v>3326</v>
      </c>
      <c r="B6">
        <v>2063177</v>
      </c>
      <c r="C6" t="s">
        <v>3331</v>
      </c>
      <c r="D6" t="s">
        <v>110</v>
      </c>
      <c r="E6">
        <v>2060937</v>
      </c>
      <c r="F6" s="91">
        <v>0.99890000000000001</v>
      </c>
      <c r="G6"/>
      <c r="H6" s="92" t="str">
        <f t="shared" si="0"/>
        <v>PrimaryDistributionLine.CIRCUITNAME</v>
      </c>
    </row>
    <row r="7" spans="1:16">
      <c r="A7" t="s">
        <v>3326</v>
      </c>
      <c r="B7">
        <v>2063177</v>
      </c>
      <c r="C7" t="s">
        <v>3332</v>
      </c>
      <c r="D7" t="s">
        <v>115</v>
      </c>
      <c r="E7">
        <v>2061118</v>
      </c>
      <c r="F7" s="91">
        <v>0.999</v>
      </c>
      <c r="G7"/>
      <c r="H7" s="92" t="str">
        <f t="shared" si="0"/>
        <v>PrimaryDistributionLine.CONDUCTORTYPE</v>
      </c>
    </row>
    <row r="8" spans="1:16">
      <c r="A8" t="s">
        <v>3326</v>
      </c>
      <c r="B8">
        <v>2063177</v>
      </c>
      <c r="C8" t="s">
        <v>3333</v>
      </c>
      <c r="D8" t="s">
        <v>124</v>
      </c>
      <c r="E8">
        <v>0</v>
      </c>
      <c r="F8" s="91">
        <v>0</v>
      </c>
      <c r="G8"/>
      <c r="H8" s="92" t="str">
        <f t="shared" si="0"/>
        <v>PrimaryDistributionLine.CONDUCTORTYPECOMMENT</v>
      </c>
    </row>
    <row r="9" spans="1:16">
      <c r="A9" t="s">
        <v>3326</v>
      </c>
      <c r="B9">
        <v>2063177</v>
      </c>
      <c r="C9" t="s">
        <v>3334</v>
      </c>
      <c r="D9" t="s">
        <v>129</v>
      </c>
      <c r="E9">
        <v>2063177</v>
      </c>
      <c r="F9" s="91">
        <v>1</v>
      </c>
      <c r="G9"/>
      <c r="H9" s="92" t="str">
        <f t="shared" si="0"/>
        <v>PrimaryDistributionLine.ASSETLOCATION</v>
      </c>
    </row>
    <row r="10" spans="1:16">
      <c r="A10" t="s">
        <v>3326</v>
      </c>
      <c r="B10">
        <v>2063177</v>
      </c>
      <c r="C10" t="s">
        <v>3335</v>
      </c>
      <c r="D10" t="s">
        <v>135</v>
      </c>
      <c r="E10">
        <v>2061730</v>
      </c>
      <c r="F10" s="91">
        <v>0.99929999999999997</v>
      </c>
      <c r="G10"/>
      <c r="H10" s="92" t="str">
        <f t="shared" si="0"/>
        <v>PrimaryDistributionLine.NOMINALVOLTAGEKV</v>
      </c>
    </row>
    <row r="11" spans="1:16">
      <c r="A11" t="s">
        <v>3326</v>
      </c>
      <c r="B11">
        <v>2063177</v>
      </c>
      <c r="C11" t="s">
        <v>3336</v>
      </c>
      <c r="D11" t="s">
        <v>141</v>
      </c>
      <c r="E11">
        <v>2062182</v>
      </c>
      <c r="F11" s="91">
        <v>0.99950000000000006</v>
      </c>
      <c r="G11"/>
      <c r="H11" s="92" t="str">
        <f t="shared" si="0"/>
        <v>PrimaryDistributionLine.OPERATINGVOLTAGEKV</v>
      </c>
    </row>
    <row r="12" spans="1:16">
      <c r="A12" t="s">
        <v>3326</v>
      </c>
      <c r="B12">
        <v>2063177</v>
      </c>
      <c r="C12" t="s">
        <v>3337</v>
      </c>
      <c r="D12" t="s">
        <v>146</v>
      </c>
      <c r="E12">
        <v>2060937</v>
      </c>
      <c r="F12" s="91">
        <v>0.99890000000000001</v>
      </c>
      <c r="G12"/>
      <c r="H12" s="92" t="str">
        <f t="shared" si="0"/>
        <v>PrimaryDistributionLine.SUBSTATIONNAME</v>
      </c>
    </row>
    <row r="13" spans="1:16">
      <c r="A13" t="s">
        <v>3326</v>
      </c>
      <c r="B13">
        <v>2063177</v>
      </c>
      <c r="C13" t="s">
        <v>3338</v>
      </c>
      <c r="D13" t="s">
        <v>150</v>
      </c>
      <c r="E13">
        <v>2061118</v>
      </c>
      <c r="F13" s="91">
        <v>0.999</v>
      </c>
      <c r="G13"/>
      <c r="H13" s="92" t="str">
        <f t="shared" si="0"/>
        <v>PrimaryDistributionLine.CONDUCTORMATERIAL</v>
      </c>
    </row>
    <row r="14" spans="1:16">
      <c r="A14" t="s">
        <v>3326</v>
      </c>
      <c r="B14">
        <v>2063177</v>
      </c>
      <c r="C14" t="s">
        <v>3339</v>
      </c>
      <c r="D14" t="s">
        <v>156</v>
      </c>
      <c r="E14">
        <v>0</v>
      </c>
      <c r="F14" s="91">
        <v>0</v>
      </c>
      <c r="G14"/>
      <c r="H14" s="92" t="str">
        <f t="shared" si="0"/>
        <v>PrimaryDistributionLine.CONDUCTORMATERIALCOMMENT</v>
      </c>
    </row>
    <row r="15" spans="1:16">
      <c r="A15" t="s">
        <v>3326</v>
      </c>
      <c r="B15">
        <v>2063177</v>
      </c>
      <c r="C15" t="s">
        <v>3340</v>
      </c>
      <c r="D15" t="s">
        <v>162</v>
      </c>
      <c r="E15">
        <v>2052651</v>
      </c>
      <c r="F15" s="91">
        <v>0.99490000000000001</v>
      </c>
      <c r="G15"/>
      <c r="H15" s="92" t="str">
        <f t="shared" si="0"/>
        <v>PrimaryDistributionLine.CONDUCTORSIZE</v>
      </c>
    </row>
    <row r="16" spans="1:16">
      <c r="A16" t="s">
        <v>3326</v>
      </c>
      <c r="B16">
        <v>2063177</v>
      </c>
      <c r="C16" t="s">
        <v>3341</v>
      </c>
      <c r="D16" t="s">
        <v>166</v>
      </c>
      <c r="E16">
        <v>2004640</v>
      </c>
      <c r="F16" s="91">
        <v>0.97160000000000002</v>
      </c>
      <c r="G16"/>
      <c r="H16" s="92" t="str">
        <f t="shared" si="0"/>
        <v>PrimaryDistributionLine.CONDUCTOROD</v>
      </c>
    </row>
    <row r="17" spans="1:8">
      <c r="A17" t="s">
        <v>3326</v>
      </c>
      <c r="B17">
        <v>2063177</v>
      </c>
      <c r="C17" t="s">
        <v>3342</v>
      </c>
      <c r="D17" t="s">
        <v>174</v>
      </c>
      <c r="E17">
        <v>0</v>
      </c>
      <c r="F17" s="91">
        <v>0</v>
      </c>
      <c r="G17"/>
      <c r="H17" s="92" t="str">
        <f t="shared" si="0"/>
        <v>PrimaryDistributionLine.LASTINSPECTIONDATE</v>
      </c>
    </row>
    <row r="18" spans="1:8">
      <c r="A18" t="s">
        <v>3326</v>
      </c>
      <c r="B18">
        <v>2063177</v>
      </c>
      <c r="C18" t="s">
        <v>3343</v>
      </c>
      <c r="D18" t="s">
        <v>184</v>
      </c>
      <c r="E18">
        <v>0</v>
      </c>
      <c r="F18" s="91">
        <v>0</v>
      </c>
      <c r="G18"/>
      <c r="H18" s="92" t="str">
        <f t="shared" si="0"/>
        <v>PrimaryDistributionLine.LASTMAINTENANCEDATE</v>
      </c>
    </row>
    <row r="19" spans="1:8">
      <c r="A19" t="s">
        <v>3326</v>
      </c>
      <c r="B19">
        <v>2063177</v>
      </c>
      <c r="C19" t="s">
        <v>3344</v>
      </c>
      <c r="D19" t="s">
        <v>189</v>
      </c>
      <c r="E19">
        <v>1507961</v>
      </c>
      <c r="F19" s="91">
        <v>0.73089999999999999</v>
      </c>
      <c r="G19"/>
      <c r="H19" s="92" t="str">
        <f t="shared" si="0"/>
        <v>PrimaryDistributionLine.INSTALLATIONDATE</v>
      </c>
    </row>
    <row r="20" spans="1:8">
      <c r="A20" t="s">
        <v>3326</v>
      </c>
      <c r="B20">
        <v>2063177</v>
      </c>
      <c r="C20" t="s">
        <v>3345</v>
      </c>
      <c r="D20" t="s">
        <v>197</v>
      </c>
      <c r="E20">
        <v>1571274</v>
      </c>
      <c r="F20" s="91">
        <v>0.76160000000000005</v>
      </c>
      <c r="G20"/>
      <c r="H20" s="92" t="str">
        <f t="shared" si="0"/>
        <v>PrimaryDistributionLine.INSTALLATIONYEAR</v>
      </c>
    </row>
    <row r="21" spans="1:8">
      <c r="A21" t="s">
        <v>3326</v>
      </c>
      <c r="B21">
        <v>2063177</v>
      </c>
      <c r="C21" t="s">
        <v>3346</v>
      </c>
      <c r="D21" t="s">
        <v>206</v>
      </c>
      <c r="E21">
        <v>0</v>
      </c>
      <c r="F21" s="91">
        <v>0</v>
      </c>
      <c r="G21"/>
      <c r="H21" s="92" t="str">
        <f t="shared" si="0"/>
        <v>PrimaryDistributionLine.ESTIMATEDAGE</v>
      </c>
    </row>
    <row r="22" spans="1:8">
      <c r="A22" t="s">
        <v>3326</v>
      </c>
      <c r="B22">
        <v>2063177</v>
      </c>
      <c r="C22" t="s">
        <v>3347</v>
      </c>
      <c r="D22" t="s">
        <v>214</v>
      </c>
      <c r="E22">
        <v>0</v>
      </c>
      <c r="F22" s="91">
        <v>0</v>
      </c>
      <c r="G22"/>
      <c r="H22" s="92" t="str">
        <f t="shared" si="0"/>
        <v>PrimaryDistributionLine.USEFULLIFESPAN</v>
      </c>
    </row>
    <row r="23" spans="1:8">
      <c r="A23" t="s">
        <v>3326</v>
      </c>
      <c r="B23">
        <v>2063177</v>
      </c>
      <c r="C23" t="s">
        <v>3348</v>
      </c>
      <c r="D23" t="s">
        <v>223</v>
      </c>
      <c r="E23">
        <v>845412</v>
      </c>
      <c r="F23" s="91">
        <v>0.4098</v>
      </c>
      <c r="G23"/>
      <c r="H23" s="92" t="str">
        <f t="shared" si="0"/>
        <v>PrimaryDistributionLine.AMPACITYRATING</v>
      </c>
    </row>
    <row r="24" spans="1:8">
      <c r="A24" t="s">
        <v>3326</v>
      </c>
      <c r="B24">
        <v>2063177</v>
      </c>
      <c r="C24" t="s">
        <v>3349</v>
      </c>
      <c r="D24" t="s">
        <v>231</v>
      </c>
      <c r="E24">
        <v>0</v>
      </c>
      <c r="F24" s="91">
        <v>0</v>
      </c>
      <c r="G24"/>
      <c r="H24" s="92" t="str">
        <f t="shared" si="0"/>
        <v>PrimaryDistributionLine.OVERALLUTILITYRISK</v>
      </c>
    </row>
    <row r="25" spans="1:8">
      <c r="A25" t="s">
        <v>3326</v>
      </c>
      <c r="B25">
        <v>2063177</v>
      </c>
      <c r="C25" t="s">
        <v>3350</v>
      </c>
      <c r="D25" t="s">
        <v>238</v>
      </c>
      <c r="E25">
        <v>0</v>
      </c>
      <c r="F25" s="91">
        <v>0</v>
      </c>
      <c r="G25"/>
      <c r="H25" s="92" t="str">
        <f t="shared" si="0"/>
        <v>PrimaryDistributionLine.IGNITIONRISK</v>
      </c>
    </row>
    <row r="26" spans="1:8">
      <c r="A26" t="s">
        <v>3326</v>
      </c>
      <c r="B26">
        <v>2063177</v>
      </c>
      <c r="C26" t="s">
        <v>3351</v>
      </c>
      <c r="D26" t="s">
        <v>242</v>
      </c>
      <c r="E26">
        <v>0</v>
      </c>
      <c r="F26" s="91">
        <v>0</v>
      </c>
      <c r="G26"/>
      <c r="H26" s="92" t="str">
        <f t="shared" si="0"/>
        <v>PrimaryDistributionLine.PSPSRISK</v>
      </c>
    </row>
    <row r="27" spans="1:8">
      <c r="A27" t="s">
        <v>3352</v>
      </c>
      <c r="B27">
        <v>356079</v>
      </c>
      <c r="C27" t="s">
        <v>3327</v>
      </c>
      <c r="D27" t="s">
        <v>82</v>
      </c>
      <c r="E27">
        <v>0</v>
      </c>
      <c r="F27" s="91">
        <v>0</v>
      </c>
      <c r="G27"/>
      <c r="H27" s="92" t="str">
        <f t="shared" si="0"/>
        <v>SecondaryDistributionLine.SEGMENTID</v>
      </c>
    </row>
    <row r="28" spans="1:8">
      <c r="A28" t="s">
        <v>3352</v>
      </c>
      <c r="B28">
        <v>356079</v>
      </c>
      <c r="C28" t="s">
        <v>3328</v>
      </c>
      <c r="D28" t="s">
        <v>90</v>
      </c>
      <c r="E28">
        <v>352964</v>
      </c>
      <c r="F28" s="91">
        <v>0.99129999999999996</v>
      </c>
      <c r="G28"/>
      <c r="H28" s="92" t="str">
        <f t="shared" si="0"/>
        <v>SecondaryDistributionLine.CIRCUITID</v>
      </c>
    </row>
    <row r="29" spans="1:8">
      <c r="A29" t="s">
        <v>3352</v>
      </c>
      <c r="B29">
        <v>356079</v>
      </c>
      <c r="C29" t="s">
        <v>3329</v>
      </c>
      <c r="D29" t="s">
        <v>99</v>
      </c>
      <c r="E29">
        <v>356079</v>
      </c>
      <c r="F29" s="91">
        <v>1</v>
      </c>
      <c r="G29"/>
      <c r="H29" s="92" t="str">
        <f t="shared" si="0"/>
        <v>SecondaryDistributionLine.UTILITYID</v>
      </c>
    </row>
    <row r="30" spans="1:8">
      <c r="A30" t="s">
        <v>3352</v>
      </c>
      <c r="B30">
        <v>356079</v>
      </c>
      <c r="C30" t="s">
        <v>3330</v>
      </c>
      <c r="D30" t="s">
        <v>105</v>
      </c>
      <c r="E30">
        <v>352899</v>
      </c>
      <c r="F30" s="91">
        <v>0.99109999999999998</v>
      </c>
      <c r="G30"/>
      <c r="H30" s="92" t="str">
        <f t="shared" si="0"/>
        <v>SecondaryDistributionLine.SUBSTATIONID</v>
      </c>
    </row>
    <row r="31" spans="1:8">
      <c r="A31" t="s">
        <v>3352</v>
      </c>
      <c r="B31">
        <v>356079</v>
      </c>
      <c r="C31" t="s">
        <v>3331</v>
      </c>
      <c r="D31" t="s">
        <v>110</v>
      </c>
      <c r="E31">
        <v>352964</v>
      </c>
      <c r="F31" s="91">
        <v>0.99129999999999996</v>
      </c>
      <c r="G31"/>
      <c r="H31" s="92" t="str">
        <f t="shared" si="0"/>
        <v>SecondaryDistributionLine.CIRCUITNAME</v>
      </c>
    </row>
    <row r="32" spans="1:8">
      <c r="A32" t="s">
        <v>3352</v>
      </c>
      <c r="B32">
        <v>356079</v>
      </c>
      <c r="C32" t="s">
        <v>3332</v>
      </c>
      <c r="D32" t="s">
        <v>115</v>
      </c>
      <c r="E32">
        <v>231509</v>
      </c>
      <c r="F32" s="91">
        <v>0.6502</v>
      </c>
      <c r="G32"/>
      <c r="H32" s="92" t="str">
        <f t="shared" si="0"/>
        <v>SecondaryDistributionLine.CONDUCTORTYPE</v>
      </c>
    </row>
    <row r="33" spans="1:8">
      <c r="A33" t="s">
        <v>3352</v>
      </c>
      <c r="B33">
        <v>356079</v>
      </c>
      <c r="C33" t="s">
        <v>3333</v>
      </c>
      <c r="D33" t="s">
        <v>124</v>
      </c>
      <c r="E33">
        <v>37002</v>
      </c>
      <c r="F33" s="91">
        <v>0.10390000000000001</v>
      </c>
      <c r="G33"/>
      <c r="H33" s="92" t="str">
        <f t="shared" si="0"/>
        <v>SecondaryDistributionLine.CONDUCTORTYPECOMMENT</v>
      </c>
    </row>
    <row r="34" spans="1:8">
      <c r="A34" t="s">
        <v>3352</v>
      </c>
      <c r="B34">
        <v>356079</v>
      </c>
      <c r="C34" t="s">
        <v>3334</v>
      </c>
      <c r="D34" t="s">
        <v>129</v>
      </c>
      <c r="E34">
        <v>356079</v>
      </c>
      <c r="F34" s="91">
        <v>1</v>
      </c>
      <c r="G34"/>
      <c r="H34" s="92" t="str">
        <f t="shared" si="0"/>
        <v>SecondaryDistributionLine.ASSETLOCATION</v>
      </c>
    </row>
    <row r="35" spans="1:8">
      <c r="A35" t="s">
        <v>3352</v>
      </c>
      <c r="B35">
        <v>356079</v>
      </c>
      <c r="C35" t="s">
        <v>3337</v>
      </c>
      <c r="D35" t="s">
        <v>146</v>
      </c>
      <c r="E35">
        <v>352964</v>
      </c>
      <c r="F35" s="91">
        <v>0.99129999999999996</v>
      </c>
      <c r="G35"/>
      <c r="H35" s="92" t="str">
        <f t="shared" si="0"/>
        <v>SecondaryDistributionLine.SUBSTATIONNAME</v>
      </c>
    </row>
    <row r="36" spans="1:8">
      <c r="A36" t="s">
        <v>3352</v>
      </c>
      <c r="B36">
        <v>356079</v>
      </c>
      <c r="C36" t="s">
        <v>3338</v>
      </c>
      <c r="D36" t="s">
        <v>150</v>
      </c>
      <c r="E36">
        <v>251343</v>
      </c>
      <c r="F36" s="91">
        <v>0.70589999999999997</v>
      </c>
      <c r="G36"/>
      <c r="H36" s="92" t="str">
        <f t="shared" si="0"/>
        <v>SecondaryDistributionLine.CONDUCTORMATERIAL</v>
      </c>
    </row>
    <row r="37" spans="1:8">
      <c r="A37" t="s">
        <v>3352</v>
      </c>
      <c r="B37">
        <v>356079</v>
      </c>
      <c r="C37" t="s">
        <v>3339</v>
      </c>
      <c r="D37" t="s">
        <v>156</v>
      </c>
      <c r="E37">
        <v>99945</v>
      </c>
      <c r="F37" s="91">
        <v>0.28070000000000001</v>
      </c>
      <c r="G37"/>
      <c r="H37" s="92" t="str">
        <f t="shared" si="0"/>
        <v>SecondaryDistributionLine.CONDUCTORMATERIALCOMMENT</v>
      </c>
    </row>
    <row r="38" spans="1:8">
      <c r="A38" t="s">
        <v>3352</v>
      </c>
      <c r="B38">
        <v>356079</v>
      </c>
      <c r="C38" t="s">
        <v>3340</v>
      </c>
      <c r="D38" t="s">
        <v>162</v>
      </c>
      <c r="E38">
        <v>324044</v>
      </c>
      <c r="F38" s="91">
        <v>0.91</v>
      </c>
      <c r="G38"/>
      <c r="H38" s="92" t="str">
        <f t="shared" si="0"/>
        <v>SecondaryDistributionLine.CONDUCTORSIZE</v>
      </c>
    </row>
    <row r="39" spans="1:8">
      <c r="A39" t="s">
        <v>3352</v>
      </c>
      <c r="B39">
        <v>356079</v>
      </c>
      <c r="C39" t="s">
        <v>3341</v>
      </c>
      <c r="D39" t="s">
        <v>166</v>
      </c>
      <c r="E39">
        <v>4283</v>
      </c>
      <c r="F39" s="91">
        <v>1.2E-2</v>
      </c>
      <c r="G39"/>
      <c r="H39" s="92" t="str">
        <f t="shared" si="0"/>
        <v>SecondaryDistributionLine.CONDUCTOROD</v>
      </c>
    </row>
    <row r="40" spans="1:8">
      <c r="A40" t="s">
        <v>3352</v>
      </c>
      <c r="B40">
        <v>356079</v>
      </c>
      <c r="C40" t="s">
        <v>3342</v>
      </c>
      <c r="D40" t="s">
        <v>174</v>
      </c>
      <c r="E40">
        <v>0</v>
      </c>
      <c r="F40" s="91">
        <v>0</v>
      </c>
      <c r="G40"/>
      <c r="H40" s="92" t="str">
        <f t="shared" si="0"/>
        <v>SecondaryDistributionLine.LASTINSPECTIONDATE</v>
      </c>
    </row>
    <row r="41" spans="1:8">
      <c r="A41" t="s">
        <v>3352</v>
      </c>
      <c r="B41">
        <v>356079</v>
      </c>
      <c r="C41" t="s">
        <v>3343</v>
      </c>
      <c r="D41" t="s">
        <v>184</v>
      </c>
      <c r="E41">
        <v>0</v>
      </c>
      <c r="F41" s="91">
        <v>0</v>
      </c>
      <c r="G41"/>
      <c r="H41" s="92" t="str">
        <f t="shared" si="0"/>
        <v>SecondaryDistributionLine.LASTMAINTENANCEDATE</v>
      </c>
    </row>
    <row r="42" spans="1:8">
      <c r="A42" t="s">
        <v>3352</v>
      </c>
      <c r="B42">
        <v>356079</v>
      </c>
      <c r="C42" t="s">
        <v>3344</v>
      </c>
      <c r="D42" t="s">
        <v>189</v>
      </c>
      <c r="E42">
        <v>107264</v>
      </c>
      <c r="F42" s="91">
        <v>0.30120000000000002</v>
      </c>
      <c r="G42"/>
      <c r="H42" s="92" t="str">
        <f t="shared" si="0"/>
        <v>SecondaryDistributionLine.INSTALLATIONDATE</v>
      </c>
    </row>
    <row r="43" spans="1:8">
      <c r="A43" t="s">
        <v>3352</v>
      </c>
      <c r="B43">
        <v>356079</v>
      </c>
      <c r="C43" t="s">
        <v>3345</v>
      </c>
      <c r="D43" t="s">
        <v>197</v>
      </c>
      <c r="E43">
        <v>212618</v>
      </c>
      <c r="F43" s="91">
        <v>0.59709999999999996</v>
      </c>
      <c r="G43"/>
      <c r="H43" s="92" t="str">
        <f t="shared" si="0"/>
        <v>SecondaryDistributionLine.INSTALLATIONYEAR</v>
      </c>
    </row>
    <row r="44" spans="1:8">
      <c r="A44" t="s">
        <v>3352</v>
      </c>
      <c r="B44">
        <v>356079</v>
      </c>
      <c r="C44" t="s">
        <v>3346</v>
      </c>
      <c r="D44" t="s">
        <v>206</v>
      </c>
      <c r="E44">
        <v>0</v>
      </c>
      <c r="F44" s="91">
        <v>0</v>
      </c>
      <c r="G44"/>
      <c r="H44" s="92" t="str">
        <f t="shared" si="0"/>
        <v>SecondaryDistributionLine.ESTIMATEDAGE</v>
      </c>
    </row>
    <row r="45" spans="1:8">
      <c r="A45" t="s">
        <v>3352</v>
      </c>
      <c r="B45">
        <v>356079</v>
      </c>
      <c r="C45" t="s">
        <v>3347</v>
      </c>
      <c r="D45" t="s">
        <v>214</v>
      </c>
      <c r="E45">
        <v>0</v>
      </c>
      <c r="F45" s="91">
        <v>0</v>
      </c>
      <c r="G45"/>
      <c r="H45" s="92" t="str">
        <f t="shared" si="0"/>
        <v>SecondaryDistributionLine.USEFULLIFESPAN</v>
      </c>
    </row>
    <row r="46" spans="1:8">
      <c r="A46" t="s">
        <v>3352</v>
      </c>
      <c r="B46">
        <v>356079</v>
      </c>
      <c r="C46" t="s">
        <v>3348</v>
      </c>
      <c r="D46" t="s">
        <v>223</v>
      </c>
      <c r="E46">
        <v>0</v>
      </c>
      <c r="F46" s="91">
        <v>0</v>
      </c>
      <c r="G46"/>
      <c r="H46" s="92" t="str">
        <f t="shared" si="0"/>
        <v>SecondaryDistributionLine.AMPACITYRATING</v>
      </c>
    </row>
    <row r="47" spans="1:8">
      <c r="A47" t="s">
        <v>3352</v>
      </c>
      <c r="B47">
        <v>356079</v>
      </c>
      <c r="C47" t="s">
        <v>3349</v>
      </c>
      <c r="D47" t="s">
        <v>231</v>
      </c>
      <c r="E47">
        <v>0</v>
      </c>
      <c r="F47" s="91">
        <v>0</v>
      </c>
      <c r="G47"/>
      <c r="H47" s="92" t="str">
        <f t="shared" si="0"/>
        <v>SecondaryDistributionLine.OVERALLUTILITYRISK</v>
      </c>
    </row>
    <row r="48" spans="1:8">
      <c r="A48" t="s">
        <v>3352</v>
      </c>
      <c r="B48">
        <v>356079</v>
      </c>
      <c r="C48" t="s">
        <v>3350</v>
      </c>
      <c r="D48" t="s">
        <v>238</v>
      </c>
      <c r="E48">
        <v>0</v>
      </c>
      <c r="F48" s="91">
        <v>0</v>
      </c>
      <c r="G48"/>
      <c r="H48" s="92" t="str">
        <f t="shared" si="0"/>
        <v>SecondaryDistributionLine.IGNITIONRISK</v>
      </c>
    </row>
    <row r="49" spans="1:8">
      <c r="A49" t="s">
        <v>3352</v>
      </c>
      <c r="B49">
        <v>356079</v>
      </c>
      <c r="C49" t="s">
        <v>3351</v>
      </c>
      <c r="D49" t="s">
        <v>242</v>
      </c>
      <c r="E49">
        <v>0</v>
      </c>
      <c r="F49" s="91">
        <v>0</v>
      </c>
      <c r="G49"/>
      <c r="H49" s="92" t="str">
        <f t="shared" si="0"/>
        <v>SecondaryDistributionLine.PSPSRISK</v>
      </c>
    </row>
    <row r="50" spans="1:8">
      <c r="A50" t="s">
        <v>3353</v>
      </c>
      <c r="B50">
        <v>7596</v>
      </c>
      <c r="C50" t="s">
        <v>3327</v>
      </c>
      <c r="D50" t="s">
        <v>82</v>
      </c>
      <c r="E50">
        <v>0</v>
      </c>
      <c r="F50" s="91">
        <v>0</v>
      </c>
      <c r="G50"/>
      <c r="H50" s="92" t="str">
        <f t="shared" si="0"/>
        <v>TransmissionLine.SEGMENTID</v>
      </c>
    </row>
    <row r="51" spans="1:8">
      <c r="A51" t="s">
        <v>3353</v>
      </c>
      <c r="B51">
        <v>7596</v>
      </c>
      <c r="C51" t="s">
        <v>3328</v>
      </c>
      <c r="D51" t="s">
        <v>90</v>
      </c>
      <c r="E51">
        <v>7596</v>
      </c>
      <c r="F51" s="91">
        <v>1</v>
      </c>
      <c r="G51"/>
      <c r="H51" s="92" t="str">
        <f t="shared" si="0"/>
        <v>TransmissionLine.CIRCUITID</v>
      </c>
    </row>
    <row r="52" spans="1:8">
      <c r="A52" t="s">
        <v>3353</v>
      </c>
      <c r="B52">
        <v>7596</v>
      </c>
      <c r="C52" t="s">
        <v>3329</v>
      </c>
      <c r="D52" t="s">
        <v>99</v>
      </c>
      <c r="E52">
        <v>7596</v>
      </c>
      <c r="F52" s="91">
        <v>1</v>
      </c>
      <c r="G52"/>
      <c r="H52" s="92" t="str">
        <f t="shared" si="0"/>
        <v>TransmissionLine.UTILITYID</v>
      </c>
    </row>
    <row r="53" spans="1:8">
      <c r="A53" t="s">
        <v>3353</v>
      </c>
      <c r="B53">
        <v>7596</v>
      </c>
      <c r="C53" t="s">
        <v>3354</v>
      </c>
      <c r="D53" t="s">
        <v>307</v>
      </c>
      <c r="E53">
        <v>7596</v>
      </c>
      <c r="F53" s="91">
        <v>1</v>
      </c>
      <c r="G53"/>
      <c r="H53" s="92" t="str">
        <f t="shared" si="0"/>
        <v>TransmissionLine.LINECLASS</v>
      </c>
    </row>
    <row r="54" spans="1:8">
      <c r="A54" t="s">
        <v>3353</v>
      </c>
      <c r="B54">
        <v>7596</v>
      </c>
      <c r="C54" t="s">
        <v>3331</v>
      </c>
      <c r="D54" t="s">
        <v>110</v>
      </c>
      <c r="E54">
        <v>7596</v>
      </c>
      <c r="F54" s="91">
        <v>1</v>
      </c>
      <c r="G54"/>
      <c r="H54" s="92" t="str">
        <f t="shared" si="0"/>
        <v>TransmissionLine.CIRCUITNAME</v>
      </c>
    </row>
    <row r="55" spans="1:8">
      <c r="A55" t="s">
        <v>3353</v>
      </c>
      <c r="B55">
        <v>7596</v>
      </c>
      <c r="C55" t="s">
        <v>3332</v>
      </c>
      <c r="D55" t="s">
        <v>115</v>
      </c>
      <c r="E55">
        <v>7596</v>
      </c>
      <c r="F55" s="91">
        <v>1</v>
      </c>
      <c r="G55"/>
      <c r="H55" s="92" t="str">
        <f t="shared" si="0"/>
        <v>TransmissionLine.CONDUCTORTYPE</v>
      </c>
    </row>
    <row r="56" spans="1:8">
      <c r="A56" t="s">
        <v>3353</v>
      </c>
      <c r="B56">
        <v>7596</v>
      </c>
      <c r="C56" t="s">
        <v>3333</v>
      </c>
      <c r="D56" t="s">
        <v>124</v>
      </c>
      <c r="E56">
        <v>0</v>
      </c>
      <c r="F56" s="91">
        <v>0</v>
      </c>
      <c r="G56"/>
      <c r="H56" s="92" t="str">
        <f t="shared" si="0"/>
        <v>TransmissionLine.CONDUCTORTYPECOMMENT</v>
      </c>
    </row>
    <row r="57" spans="1:8">
      <c r="A57" t="s">
        <v>3353</v>
      </c>
      <c r="B57">
        <v>7596</v>
      </c>
      <c r="C57" t="s">
        <v>3334</v>
      </c>
      <c r="D57" t="s">
        <v>129</v>
      </c>
      <c r="E57">
        <v>7596</v>
      </c>
      <c r="F57" s="91">
        <v>1</v>
      </c>
      <c r="G57"/>
      <c r="H57" s="92" t="str">
        <f t="shared" si="0"/>
        <v>TransmissionLine.ASSETLOCATION</v>
      </c>
    </row>
    <row r="58" spans="1:8">
      <c r="A58" t="s">
        <v>3353</v>
      </c>
      <c r="B58">
        <v>7596</v>
      </c>
      <c r="C58" t="s">
        <v>3335</v>
      </c>
      <c r="D58" t="s">
        <v>135</v>
      </c>
      <c r="E58">
        <v>7596</v>
      </c>
      <c r="F58" s="91">
        <v>1</v>
      </c>
      <c r="G58"/>
      <c r="H58" s="92" t="str">
        <f t="shared" si="0"/>
        <v>TransmissionLine.NOMINALVOLTAGEKV</v>
      </c>
    </row>
    <row r="59" spans="1:8">
      <c r="A59" t="s">
        <v>3353</v>
      </c>
      <c r="B59">
        <v>7596</v>
      </c>
      <c r="C59" t="s">
        <v>3336</v>
      </c>
      <c r="D59" t="s">
        <v>141</v>
      </c>
      <c r="E59">
        <v>7582</v>
      </c>
      <c r="F59" s="91">
        <v>0.99819999999999998</v>
      </c>
      <c r="G59"/>
      <c r="H59" s="92" t="str">
        <f t="shared" si="0"/>
        <v>TransmissionLine.OPERATINGVOLTAGEKV</v>
      </c>
    </row>
    <row r="60" spans="1:8">
      <c r="A60" t="s">
        <v>3353</v>
      </c>
      <c r="B60">
        <v>7596</v>
      </c>
      <c r="C60" t="s">
        <v>3338</v>
      </c>
      <c r="D60" t="s">
        <v>150</v>
      </c>
      <c r="E60">
        <v>5194</v>
      </c>
      <c r="F60" s="91">
        <v>0.68379999999999996</v>
      </c>
      <c r="G60"/>
      <c r="H60" s="92" t="str">
        <f t="shared" si="0"/>
        <v>TransmissionLine.CONDUCTORMATERIAL</v>
      </c>
    </row>
    <row r="61" spans="1:8">
      <c r="A61" t="s">
        <v>3353</v>
      </c>
      <c r="B61">
        <v>7596</v>
      </c>
      <c r="C61" t="s">
        <v>3339</v>
      </c>
      <c r="D61" t="s">
        <v>156</v>
      </c>
      <c r="E61">
        <v>13</v>
      </c>
      <c r="F61" s="91">
        <v>1.6999999999999999E-3</v>
      </c>
      <c r="G61"/>
      <c r="H61" s="92" t="str">
        <f t="shared" si="0"/>
        <v>TransmissionLine.CONDUCTORMATERIALCOMMENT</v>
      </c>
    </row>
    <row r="62" spans="1:8">
      <c r="A62" t="s">
        <v>3353</v>
      </c>
      <c r="B62">
        <v>7596</v>
      </c>
      <c r="C62" t="s">
        <v>3340</v>
      </c>
      <c r="D62" t="s">
        <v>162</v>
      </c>
      <c r="E62">
        <v>5244</v>
      </c>
      <c r="F62" s="91">
        <v>0.69040000000000001</v>
      </c>
      <c r="G62"/>
      <c r="H62" s="92" t="str">
        <f t="shared" si="0"/>
        <v>TransmissionLine.CONDUCTORSIZE</v>
      </c>
    </row>
    <row r="63" spans="1:8">
      <c r="A63" t="s">
        <v>3353</v>
      </c>
      <c r="B63">
        <v>7596</v>
      </c>
      <c r="C63" t="s">
        <v>3341</v>
      </c>
      <c r="D63" t="s">
        <v>166</v>
      </c>
      <c r="E63">
        <v>2598</v>
      </c>
      <c r="F63" s="91">
        <v>0.34200000000000003</v>
      </c>
      <c r="G63"/>
      <c r="H63" s="92" t="str">
        <f t="shared" si="0"/>
        <v>TransmissionLine.CONDUCTOROD</v>
      </c>
    </row>
    <row r="64" spans="1:8">
      <c r="A64" t="s">
        <v>3353</v>
      </c>
      <c r="B64">
        <v>7596</v>
      </c>
      <c r="C64" t="s">
        <v>3342</v>
      </c>
      <c r="D64" t="s">
        <v>174</v>
      </c>
      <c r="E64">
        <v>7443</v>
      </c>
      <c r="F64" s="91">
        <v>0.97989999999999999</v>
      </c>
      <c r="G64"/>
      <c r="H64" s="92" t="str">
        <f t="shared" si="0"/>
        <v>TransmissionLine.LASTINSPECTIONDATE</v>
      </c>
    </row>
    <row r="65" spans="1:8">
      <c r="A65" t="s">
        <v>3353</v>
      </c>
      <c r="B65">
        <v>7596</v>
      </c>
      <c r="C65" t="s">
        <v>3343</v>
      </c>
      <c r="D65" t="s">
        <v>184</v>
      </c>
      <c r="E65">
        <v>7521</v>
      </c>
      <c r="F65" s="91">
        <v>0.99009999999999998</v>
      </c>
      <c r="G65"/>
      <c r="H65" s="92" t="str">
        <f t="shared" si="0"/>
        <v>TransmissionLine.LASTMAINTENANCEDATE</v>
      </c>
    </row>
    <row r="66" spans="1:8">
      <c r="A66" t="s">
        <v>3353</v>
      </c>
      <c r="B66">
        <v>7596</v>
      </c>
      <c r="C66" t="s">
        <v>3344</v>
      </c>
      <c r="D66" t="s">
        <v>189</v>
      </c>
      <c r="E66">
        <v>2956</v>
      </c>
      <c r="F66" s="91">
        <v>0.38919999999999999</v>
      </c>
      <c r="G66"/>
      <c r="H66" s="92" t="str">
        <f t="shared" si="0"/>
        <v>TransmissionLine.INSTALLATIONDATE</v>
      </c>
    </row>
    <row r="67" spans="1:8">
      <c r="A67" t="s">
        <v>3353</v>
      </c>
      <c r="B67">
        <v>7596</v>
      </c>
      <c r="C67" t="s">
        <v>3345</v>
      </c>
      <c r="D67" t="s">
        <v>197</v>
      </c>
      <c r="E67">
        <v>2956</v>
      </c>
      <c r="F67" s="91">
        <v>0.38919999999999999</v>
      </c>
      <c r="G67"/>
      <c r="H67" s="92" t="str">
        <f t="shared" ref="H67:H130" si="1">CONCATENATE(SUBSTITUTE(A67," ",""),".",SUBSTITUTE(C67," ",""))</f>
        <v>TransmissionLine.INSTALLATIONYEAR</v>
      </c>
    </row>
    <row r="68" spans="1:8">
      <c r="A68" t="s">
        <v>3353</v>
      </c>
      <c r="B68">
        <v>7596</v>
      </c>
      <c r="C68" t="s">
        <v>3346</v>
      </c>
      <c r="D68" t="s">
        <v>206</v>
      </c>
      <c r="E68">
        <v>0</v>
      </c>
      <c r="F68" s="91">
        <v>0</v>
      </c>
      <c r="G68"/>
      <c r="H68" s="92" t="str">
        <f t="shared" si="1"/>
        <v>TransmissionLine.ESTIMATEDAGE</v>
      </c>
    </row>
    <row r="69" spans="1:8">
      <c r="A69" t="s">
        <v>3353</v>
      </c>
      <c r="B69">
        <v>7596</v>
      </c>
      <c r="C69" t="s">
        <v>3347</v>
      </c>
      <c r="D69" t="s">
        <v>214</v>
      </c>
      <c r="E69">
        <v>0</v>
      </c>
      <c r="F69" s="91">
        <v>0</v>
      </c>
      <c r="G69"/>
      <c r="H69" s="92" t="str">
        <f t="shared" si="1"/>
        <v>TransmissionLine.USEFULLIFESPAN</v>
      </c>
    </row>
    <row r="70" spans="1:8">
      <c r="A70" t="s">
        <v>3353</v>
      </c>
      <c r="B70">
        <v>7596</v>
      </c>
      <c r="C70" t="s">
        <v>3348</v>
      </c>
      <c r="D70" t="s">
        <v>223</v>
      </c>
      <c r="E70">
        <v>5059</v>
      </c>
      <c r="F70" s="91">
        <v>0.66600000000000004</v>
      </c>
      <c r="G70"/>
      <c r="H70" s="92" t="str">
        <f t="shared" si="1"/>
        <v>TransmissionLine.AMPACITYRATING</v>
      </c>
    </row>
    <row r="71" spans="1:8">
      <c r="A71" t="s">
        <v>3353</v>
      </c>
      <c r="B71">
        <v>7596</v>
      </c>
      <c r="C71" t="s">
        <v>3349</v>
      </c>
      <c r="D71" t="s">
        <v>231</v>
      </c>
      <c r="E71">
        <v>0</v>
      </c>
      <c r="F71" s="91">
        <v>0</v>
      </c>
      <c r="G71"/>
      <c r="H71" s="92" t="str">
        <f t="shared" si="1"/>
        <v>TransmissionLine.OVERALLUTILITYRISK</v>
      </c>
    </row>
    <row r="72" spans="1:8">
      <c r="A72" t="s">
        <v>3353</v>
      </c>
      <c r="B72">
        <v>7596</v>
      </c>
      <c r="C72" t="s">
        <v>3350</v>
      </c>
      <c r="D72" t="s">
        <v>238</v>
      </c>
      <c r="E72">
        <v>0</v>
      </c>
      <c r="F72" s="91">
        <v>0</v>
      </c>
      <c r="G72"/>
      <c r="H72" s="92" t="str">
        <f t="shared" si="1"/>
        <v>TransmissionLine.IGNITIONRISK</v>
      </c>
    </row>
    <row r="73" spans="1:8">
      <c r="A73" t="s">
        <v>3353</v>
      </c>
      <c r="B73">
        <v>7596</v>
      </c>
      <c r="C73" t="s">
        <v>3351</v>
      </c>
      <c r="D73" t="s">
        <v>242</v>
      </c>
      <c r="E73">
        <v>0</v>
      </c>
      <c r="F73" s="91">
        <v>0</v>
      </c>
      <c r="G73"/>
      <c r="H73" s="92" t="str">
        <f t="shared" si="1"/>
        <v>TransmissionLine.PSPSRISK</v>
      </c>
    </row>
    <row r="74" spans="1:8">
      <c r="A74" t="s">
        <v>12</v>
      </c>
      <c r="B74">
        <v>706</v>
      </c>
      <c r="C74" t="s">
        <v>3355</v>
      </c>
      <c r="D74" t="s">
        <v>374</v>
      </c>
      <c r="E74">
        <v>706</v>
      </c>
      <c r="F74" s="91">
        <v>1</v>
      </c>
      <c r="G74"/>
      <c r="H74" s="92" t="str">
        <f t="shared" si="1"/>
        <v>Camera.ASSETID</v>
      </c>
    </row>
    <row r="75" spans="1:8">
      <c r="A75" t="s">
        <v>12</v>
      </c>
      <c r="B75">
        <v>706</v>
      </c>
      <c r="C75" t="s">
        <v>3356</v>
      </c>
      <c r="D75" t="s">
        <v>380</v>
      </c>
      <c r="E75">
        <v>0</v>
      </c>
      <c r="F75" s="91">
        <v>0</v>
      </c>
      <c r="G75"/>
      <c r="H75" s="92" t="str">
        <f t="shared" si="1"/>
        <v>Camera.SUPPORTASSETID</v>
      </c>
    </row>
    <row r="76" spans="1:8">
      <c r="A76" t="s">
        <v>12</v>
      </c>
      <c r="B76">
        <v>706</v>
      </c>
      <c r="C76" t="s">
        <v>3357</v>
      </c>
      <c r="D76" t="s">
        <v>387</v>
      </c>
      <c r="E76">
        <v>0</v>
      </c>
      <c r="F76" s="91">
        <v>0</v>
      </c>
      <c r="G76"/>
      <c r="H76" s="92" t="str">
        <f t="shared" si="1"/>
        <v>Camera.ASSETFEATURE</v>
      </c>
    </row>
    <row r="77" spans="1:8">
      <c r="A77" t="s">
        <v>12</v>
      </c>
      <c r="B77">
        <v>706</v>
      </c>
      <c r="C77" t="s">
        <v>3329</v>
      </c>
      <c r="D77" t="s">
        <v>99</v>
      </c>
      <c r="E77">
        <v>706</v>
      </c>
      <c r="F77" s="91">
        <v>1</v>
      </c>
      <c r="G77"/>
      <c r="H77" s="92" t="str">
        <f t="shared" si="1"/>
        <v>Camera.UTILITYID</v>
      </c>
    </row>
    <row r="78" spans="1:8">
      <c r="A78" t="s">
        <v>12</v>
      </c>
      <c r="B78">
        <v>706</v>
      </c>
      <c r="C78" t="s">
        <v>3358</v>
      </c>
      <c r="D78" t="s">
        <v>395</v>
      </c>
      <c r="E78">
        <v>706</v>
      </c>
      <c r="F78" s="91">
        <v>1</v>
      </c>
      <c r="G78"/>
      <c r="H78" s="92" t="str">
        <f t="shared" si="1"/>
        <v>Camera.CAMERALOCATIONNAME</v>
      </c>
    </row>
    <row r="79" spans="1:8">
      <c r="A79" t="s">
        <v>12</v>
      </c>
      <c r="B79">
        <v>706</v>
      </c>
      <c r="C79" t="s">
        <v>3359</v>
      </c>
      <c r="D79" t="s">
        <v>401</v>
      </c>
      <c r="E79">
        <v>706</v>
      </c>
      <c r="F79" s="91">
        <v>1</v>
      </c>
      <c r="G79"/>
      <c r="H79" s="92" t="str">
        <f t="shared" si="1"/>
        <v>Camera.HFTDCLASS</v>
      </c>
    </row>
    <row r="80" spans="1:8">
      <c r="A80" t="s">
        <v>3360</v>
      </c>
      <c r="B80">
        <v>75894</v>
      </c>
      <c r="C80" t="s">
        <v>3355</v>
      </c>
      <c r="D80" t="s">
        <v>374</v>
      </c>
      <c r="E80">
        <v>75894</v>
      </c>
      <c r="F80" s="91">
        <v>1</v>
      </c>
      <c r="G80"/>
      <c r="H80" s="92" t="str">
        <f t="shared" si="1"/>
        <v>ConnectionDevice.ASSETID</v>
      </c>
    </row>
    <row r="81" spans="1:8">
      <c r="A81" t="s">
        <v>3360</v>
      </c>
      <c r="B81">
        <v>75894</v>
      </c>
      <c r="C81" t="s">
        <v>3361</v>
      </c>
      <c r="D81" t="s">
        <v>411</v>
      </c>
      <c r="E81">
        <v>11404</v>
      </c>
      <c r="F81" s="91">
        <v>0.15029999999999999</v>
      </c>
      <c r="G81"/>
      <c r="H81" s="92" t="str">
        <f t="shared" si="1"/>
        <v>ConnectionDevice.FROMSTRUCTUREID</v>
      </c>
    </row>
    <row r="82" spans="1:8">
      <c r="A82" t="s">
        <v>3360</v>
      </c>
      <c r="B82">
        <v>75894</v>
      </c>
      <c r="C82" t="s">
        <v>3362</v>
      </c>
      <c r="D82" t="s">
        <v>419</v>
      </c>
      <c r="E82">
        <v>11376</v>
      </c>
      <c r="F82" s="91">
        <v>0.14990000000000001</v>
      </c>
      <c r="G82"/>
      <c r="H82" s="92" t="str">
        <f t="shared" si="1"/>
        <v>ConnectionDevice.TOSTRUCTUREID</v>
      </c>
    </row>
    <row r="83" spans="1:8">
      <c r="A83" t="s">
        <v>3360</v>
      </c>
      <c r="B83">
        <v>75894</v>
      </c>
      <c r="C83" t="s">
        <v>3327</v>
      </c>
      <c r="D83" t="s">
        <v>82</v>
      </c>
      <c r="E83">
        <v>0</v>
      </c>
      <c r="F83" s="91">
        <v>0</v>
      </c>
      <c r="G83"/>
      <c r="H83" s="92" t="str">
        <f t="shared" si="1"/>
        <v>ConnectionDevice.SEGMENTID</v>
      </c>
    </row>
    <row r="84" spans="1:8">
      <c r="A84" t="s">
        <v>3360</v>
      </c>
      <c r="B84">
        <v>75894</v>
      </c>
      <c r="C84" t="s">
        <v>3328</v>
      </c>
      <c r="D84" t="s">
        <v>90</v>
      </c>
      <c r="E84">
        <v>74960</v>
      </c>
      <c r="F84" s="91">
        <v>0.98770000000000002</v>
      </c>
      <c r="G84"/>
      <c r="H84" s="92" t="str">
        <f t="shared" si="1"/>
        <v>ConnectionDevice.CIRCUITID</v>
      </c>
    </row>
    <row r="85" spans="1:8">
      <c r="A85" t="s">
        <v>3360</v>
      </c>
      <c r="B85">
        <v>75894</v>
      </c>
      <c r="C85" t="s">
        <v>3354</v>
      </c>
      <c r="D85" t="s">
        <v>307</v>
      </c>
      <c r="E85">
        <v>75894</v>
      </c>
      <c r="F85" s="91">
        <v>1</v>
      </c>
      <c r="G85"/>
      <c r="H85" s="92" t="str">
        <f t="shared" si="1"/>
        <v>ConnectionDevice.LINECLASS</v>
      </c>
    </row>
    <row r="86" spans="1:8">
      <c r="A86" t="s">
        <v>3360</v>
      </c>
      <c r="B86">
        <v>75894</v>
      </c>
      <c r="C86" t="s">
        <v>3330</v>
      </c>
      <c r="D86" t="s">
        <v>105</v>
      </c>
      <c r="E86">
        <v>57760</v>
      </c>
      <c r="F86" s="91">
        <v>0.7611</v>
      </c>
      <c r="G86"/>
      <c r="H86" s="92" t="str">
        <f t="shared" si="1"/>
        <v>ConnectionDevice.SUBSTATIONID</v>
      </c>
    </row>
    <row r="87" spans="1:8">
      <c r="A87" t="s">
        <v>3360</v>
      </c>
      <c r="B87">
        <v>75894</v>
      </c>
      <c r="C87" t="s">
        <v>3329</v>
      </c>
      <c r="D87" t="s">
        <v>99</v>
      </c>
      <c r="E87">
        <v>75894</v>
      </c>
      <c r="F87" s="91">
        <v>1</v>
      </c>
      <c r="G87"/>
      <c r="H87" s="92" t="str">
        <f t="shared" si="1"/>
        <v>ConnectionDevice.UTILITYID</v>
      </c>
    </row>
    <row r="88" spans="1:8">
      <c r="A88" t="s">
        <v>3360</v>
      </c>
      <c r="B88">
        <v>75894</v>
      </c>
      <c r="C88" t="s">
        <v>3334</v>
      </c>
      <c r="D88" t="s">
        <v>129</v>
      </c>
      <c r="E88">
        <v>75894</v>
      </c>
      <c r="F88" s="91">
        <v>1</v>
      </c>
      <c r="G88"/>
      <c r="H88" s="92" t="str">
        <f t="shared" si="1"/>
        <v>ConnectionDevice.ASSETLOCATION</v>
      </c>
    </row>
    <row r="89" spans="1:8">
      <c r="A89" t="s">
        <v>3360</v>
      </c>
      <c r="B89">
        <v>75894</v>
      </c>
      <c r="C89" t="s">
        <v>3363</v>
      </c>
      <c r="D89" t="s">
        <v>444</v>
      </c>
      <c r="E89">
        <v>75894</v>
      </c>
      <c r="F89" s="91">
        <v>1</v>
      </c>
      <c r="G89"/>
      <c r="H89" s="92" t="str">
        <f t="shared" si="1"/>
        <v>ConnectionDevice.CONNECTIONDEVICETYPE</v>
      </c>
    </row>
    <row r="90" spans="1:8">
      <c r="A90" t="s">
        <v>3360</v>
      </c>
      <c r="B90">
        <v>75894</v>
      </c>
      <c r="C90" t="s">
        <v>3364</v>
      </c>
      <c r="D90" t="s">
        <v>451</v>
      </c>
      <c r="E90">
        <v>28</v>
      </c>
      <c r="F90" s="91">
        <v>4.0000000000000002E-4</v>
      </c>
      <c r="G90"/>
      <c r="H90" s="92" t="str">
        <f t="shared" si="1"/>
        <v>ConnectionDevice.CONNECTIONDEVICETYPECOMMENT</v>
      </c>
    </row>
    <row r="91" spans="1:8">
      <c r="A91" t="s">
        <v>3360</v>
      </c>
      <c r="B91">
        <v>75894</v>
      </c>
      <c r="C91" t="s">
        <v>3365</v>
      </c>
      <c r="D91" t="s">
        <v>456</v>
      </c>
      <c r="E91">
        <v>0</v>
      </c>
      <c r="F91" s="91">
        <v>0</v>
      </c>
      <c r="G91"/>
      <c r="H91" s="92" t="str">
        <f t="shared" si="1"/>
        <v>ConnectionDevice.CONNECTIONDEVICESUBTYPE</v>
      </c>
    </row>
    <row r="92" spans="1:8">
      <c r="A92" t="s">
        <v>3360</v>
      </c>
      <c r="B92">
        <v>75894</v>
      </c>
      <c r="C92" t="s">
        <v>3366</v>
      </c>
      <c r="D92" t="s">
        <v>462</v>
      </c>
      <c r="E92">
        <v>0</v>
      </c>
      <c r="F92" s="91">
        <v>0</v>
      </c>
      <c r="G92"/>
      <c r="H92" s="92" t="str">
        <f t="shared" si="1"/>
        <v>ConnectionDevice.CONNECTIONDEVICESUBTYPECOMMENT</v>
      </c>
    </row>
    <row r="93" spans="1:8">
      <c r="A93" t="s">
        <v>3360</v>
      </c>
      <c r="B93">
        <v>75894</v>
      </c>
      <c r="C93" t="s">
        <v>3367</v>
      </c>
      <c r="D93" t="s">
        <v>466</v>
      </c>
      <c r="E93">
        <v>70319</v>
      </c>
      <c r="F93" s="91">
        <v>0.92649999999999999</v>
      </c>
      <c r="G93"/>
      <c r="H93" s="92" t="str">
        <f t="shared" si="1"/>
        <v>ConnectionDevice.ASSOCIATEDNOMINALVOLTAGEKV</v>
      </c>
    </row>
    <row r="94" spans="1:8">
      <c r="A94" t="s">
        <v>3360</v>
      </c>
      <c r="B94">
        <v>75894</v>
      </c>
      <c r="C94" t="s">
        <v>3368</v>
      </c>
      <c r="D94" t="s">
        <v>472</v>
      </c>
      <c r="E94">
        <v>0</v>
      </c>
      <c r="F94" s="91">
        <v>0</v>
      </c>
      <c r="G94"/>
      <c r="H94" s="92" t="str">
        <f t="shared" si="1"/>
        <v>ConnectionDevice.ASSOCIATEDOPERATINGVOLTAGEKV</v>
      </c>
    </row>
    <row r="95" spans="1:8">
      <c r="A95" t="s">
        <v>3360</v>
      </c>
      <c r="B95">
        <v>75894</v>
      </c>
      <c r="C95" t="s">
        <v>3331</v>
      </c>
      <c r="D95" t="s">
        <v>110</v>
      </c>
      <c r="E95">
        <v>75390</v>
      </c>
      <c r="F95" s="91">
        <v>0.99339999999999995</v>
      </c>
      <c r="G95"/>
      <c r="H95" s="92" t="str">
        <f t="shared" si="1"/>
        <v>ConnectionDevice.CIRCUITNAME</v>
      </c>
    </row>
    <row r="96" spans="1:8">
      <c r="A96" t="s">
        <v>3360</v>
      </c>
      <c r="B96">
        <v>75894</v>
      </c>
      <c r="C96" t="s">
        <v>3369</v>
      </c>
      <c r="D96" t="s">
        <v>478</v>
      </c>
      <c r="E96">
        <v>3</v>
      </c>
      <c r="F96" s="91">
        <v>0</v>
      </c>
      <c r="G96"/>
      <c r="H96" s="92" t="str">
        <f t="shared" si="1"/>
        <v>ConnectionDevice.MANUFACTURER</v>
      </c>
    </row>
    <row r="97" spans="1:8">
      <c r="A97" t="s">
        <v>3360</v>
      </c>
      <c r="B97">
        <v>75894</v>
      </c>
      <c r="C97" t="s">
        <v>3370</v>
      </c>
      <c r="D97" t="s">
        <v>485</v>
      </c>
      <c r="E97">
        <v>3</v>
      </c>
      <c r="F97" s="91">
        <v>0</v>
      </c>
      <c r="G97"/>
      <c r="H97" s="92" t="str">
        <f t="shared" si="1"/>
        <v>ConnectionDevice.MODELNUMBER</v>
      </c>
    </row>
    <row r="98" spans="1:8">
      <c r="A98" t="s">
        <v>3360</v>
      </c>
      <c r="B98">
        <v>75894</v>
      </c>
      <c r="C98" t="s">
        <v>3342</v>
      </c>
      <c r="D98" t="s">
        <v>174</v>
      </c>
      <c r="E98">
        <v>0</v>
      </c>
      <c r="F98" s="91">
        <v>0</v>
      </c>
      <c r="G98"/>
      <c r="H98" s="92" t="str">
        <f t="shared" si="1"/>
        <v>ConnectionDevice.LASTINSPECTIONDATE</v>
      </c>
    </row>
    <row r="99" spans="1:8">
      <c r="A99" t="s">
        <v>3360</v>
      </c>
      <c r="B99">
        <v>75894</v>
      </c>
      <c r="C99" t="s">
        <v>3344</v>
      </c>
      <c r="D99" t="s">
        <v>189</v>
      </c>
      <c r="E99">
        <v>820</v>
      </c>
      <c r="F99" s="91">
        <v>1.0800000000000001E-2</v>
      </c>
      <c r="G99"/>
      <c r="H99" s="92" t="str">
        <f t="shared" si="1"/>
        <v>ConnectionDevice.INSTALLATIONDATE</v>
      </c>
    </row>
    <row r="100" spans="1:8">
      <c r="A100" t="s">
        <v>3360</v>
      </c>
      <c r="B100">
        <v>75894</v>
      </c>
      <c r="C100" t="s">
        <v>3345</v>
      </c>
      <c r="D100" t="s">
        <v>197</v>
      </c>
      <c r="E100">
        <v>820</v>
      </c>
      <c r="F100" s="91">
        <v>1.0800000000000001E-2</v>
      </c>
      <c r="G100"/>
      <c r="H100" s="92" t="str">
        <f t="shared" si="1"/>
        <v>ConnectionDevice.INSTALLATIONYEAR</v>
      </c>
    </row>
    <row r="101" spans="1:8">
      <c r="A101" t="s">
        <v>3360</v>
      </c>
      <c r="B101">
        <v>75894</v>
      </c>
      <c r="C101" t="s">
        <v>3346</v>
      </c>
      <c r="D101" t="s">
        <v>206</v>
      </c>
      <c r="E101">
        <v>0</v>
      </c>
      <c r="F101" s="91">
        <v>0</v>
      </c>
      <c r="G101"/>
      <c r="H101" s="92" t="str">
        <f t="shared" si="1"/>
        <v>ConnectionDevice.ESTIMATEDAGE</v>
      </c>
    </row>
    <row r="102" spans="1:8">
      <c r="A102" t="s">
        <v>3360</v>
      </c>
      <c r="B102">
        <v>75894</v>
      </c>
      <c r="C102" t="s">
        <v>3347</v>
      </c>
      <c r="D102" t="s">
        <v>214</v>
      </c>
      <c r="E102">
        <v>0</v>
      </c>
      <c r="F102" s="91">
        <v>0</v>
      </c>
      <c r="G102"/>
      <c r="H102" s="92" t="str">
        <f t="shared" si="1"/>
        <v>ConnectionDevice.USEFULLIFESPAN</v>
      </c>
    </row>
    <row r="103" spans="1:8">
      <c r="A103" t="s">
        <v>3360</v>
      </c>
      <c r="B103">
        <v>75894</v>
      </c>
      <c r="C103" t="s">
        <v>3359</v>
      </c>
      <c r="D103" t="s">
        <v>401</v>
      </c>
      <c r="E103">
        <v>75894</v>
      </c>
      <c r="F103" s="91">
        <v>1</v>
      </c>
      <c r="G103"/>
      <c r="H103" s="92" t="str">
        <f t="shared" si="1"/>
        <v>ConnectionDevice.HFTDCLASS</v>
      </c>
    </row>
    <row r="104" spans="1:8">
      <c r="A104" t="s">
        <v>3371</v>
      </c>
      <c r="B104">
        <v>5448161</v>
      </c>
      <c r="C104" t="s">
        <v>3372</v>
      </c>
      <c r="D104" t="s">
        <v>505</v>
      </c>
      <c r="E104">
        <v>5448161</v>
      </c>
      <c r="F104" s="91">
        <v>1</v>
      </c>
      <c r="G104"/>
      <c r="H104" s="92" t="str">
        <f t="shared" si="1"/>
        <v>CustomerMeter.METERID</v>
      </c>
    </row>
    <row r="105" spans="1:8">
      <c r="A105" t="s">
        <v>3371</v>
      </c>
      <c r="B105">
        <v>5448161</v>
      </c>
      <c r="C105" t="s">
        <v>3329</v>
      </c>
      <c r="D105" t="s">
        <v>99</v>
      </c>
      <c r="E105">
        <v>5448161</v>
      </c>
      <c r="F105" s="91">
        <v>1</v>
      </c>
      <c r="G105"/>
      <c r="H105" s="92" t="str">
        <f t="shared" si="1"/>
        <v>CustomerMeter.UTILITYID</v>
      </c>
    </row>
    <row r="106" spans="1:8">
      <c r="A106" t="s">
        <v>3371</v>
      </c>
      <c r="B106">
        <v>5448161</v>
      </c>
      <c r="C106" t="s">
        <v>3327</v>
      </c>
      <c r="D106" t="s">
        <v>82</v>
      </c>
      <c r="E106">
        <v>0</v>
      </c>
      <c r="F106" s="91">
        <v>0</v>
      </c>
      <c r="G106"/>
      <c r="H106" s="92" t="str">
        <f t="shared" si="1"/>
        <v>CustomerMeter.SEGMENTID</v>
      </c>
    </row>
    <row r="107" spans="1:8">
      <c r="A107" t="s">
        <v>3371</v>
      </c>
      <c r="B107">
        <v>5448161</v>
      </c>
      <c r="C107" t="s">
        <v>3328</v>
      </c>
      <c r="D107" t="s">
        <v>90</v>
      </c>
      <c r="E107">
        <v>5442852</v>
      </c>
      <c r="F107" s="91">
        <v>0.999</v>
      </c>
      <c r="G107"/>
      <c r="H107" s="92" t="str">
        <f t="shared" si="1"/>
        <v>CustomerMeter.CIRCUITID</v>
      </c>
    </row>
    <row r="108" spans="1:8">
      <c r="A108" t="s">
        <v>3371</v>
      </c>
      <c r="B108">
        <v>5448161</v>
      </c>
      <c r="C108" t="s">
        <v>3330</v>
      </c>
      <c r="D108" t="s">
        <v>105</v>
      </c>
      <c r="E108">
        <v>5304058</v>
      </c>
      <c r="F108" s="91">
        <v>0.97360000000000002</v>
      </c>
      <c r="G108"/>
      <c r="H108" s="92" t="str">
        <f t="shared" si="1"/>
        <v>CustomerMeter.SUBSTATIONID</v>
      </c>
    </row>
    <row r="109" spans="1:8">
      <c r="A109" t="s">
        <v>3371</v>
      </c>
      <c r="B109">
        <v>5448161</v>
      </c>
      <c r="C109" t="s">
        <v>3331</v>
      </c>
      <c r="D109" t="s">
        <v>110</v>
      </c>
      <c r="E109">
        <v>5440789</v>
      </c>
      <c r="F109" s="91">
        <v>0.99860000000000004</v>
      </c>
      <c r="G109"/>
      <c r="H109" s="92" t="str">
        <f t="shared" si="1"/>
        <v>CustomerMeter.CIRCUITNAME</v>
      </c>
    </row>
    <row r="110" spans="1:8">
      <c r="A110" t="s">
        <v>3371</v>
      </c>
      <c r="B110">
        <v>5448161</v>
      </c>
      <c r="C110" t="s">
        <v>3373</v>
      </c>
      <c r="D110" t="s">
        <v>518</v>
      </c>
      <c r="E110">
        <v>5442698</v>
      </c>
      <c r="F110" s="91">
        <v>0.999</v>
      </c>
      <c r="G110"/>
      <c r="H110" s="92" t="str">
        <f t="shared" si="1"/>
        <v>CustomerMeter.METERTYPE</v>
      </c>
    </row>
    <row r="111" spans="1:8">
      <c r="A111" t="s">
        <v>3371</v>
      </c>
      <c r="B111">
        <v>5448161</v>
      </c>
      <c r="C111" t="s">
        <v>3369</v>
      </c>
      <c r="D111" t="s">
        <v>478</v>
      </c>
      <c r="E111">
        <v>5445567</v>
      </c>
      <c r="F111" s="91">
        <v>0.99950000000000006</v>
      </c>
      <c r="G111"/>
      <c r="H111" s="92" t="str">
        <f t="shared" si="1"/>
        <v>CustomerMeter.MANUFACTURER</v>
      </c>
    </row>
    <row r="112" spans="1:8">
      <c r="A112" t="s">
        <v>3371</v>
      </c>
      <c r="B112">
        <v>5448161</v>
      </c>
      <c r="C112" t="s">
        <v>3370</v>
      </c>
      <c r="D112" t="s">
        <v>485</v>
      </c>
      <c r="E112">
        <v>5448161</v>
      </c>
      <c r="F112" s="91">
        <v>1</v>
      </c>
      <c r="G112"/>
      <c r="H112" s="92" t="str">
        <f t="shared" si="1"/>
        <v>CustomerMeter.MODELNUMBER</v>
      </c>
    </row>
    <row r="113" spans="1:8">
      <c r="A113" t="s">
        <v>3371</v>
      </c>
      <c r="B113">
        <v>5448161</v>
      </c>
      <c r="C113" t="s">
        <v>3344</v>
      </c>
      <c r="D113" t="s">
        <v>189</v>
      </c>
      <c r="E113">
        <v>5448161</v>
      </c>
      <c r="F113" s="91">
        <v>1</v>
      </c>
      <c r="G113"/>
      <c r="H113" s="92" t="str">
        <f t="shared" si="1"/>
        <v>CustomerMeter.INSTALLATIONDATE</v>
      </c>
    </row>
    <row r="114" spans="1:8">
      <c r="A114" t="s">
        <v>3371</v>
      </c>
      <c r="B114">
        <v>5448161</v>
      </c>
      <c r="C114" t="s">
        <v>3345</v>
      </c>
      <c r="D114" t="s">
        <v>197</v>
      </c>
      <c r="E114">
        <v>5448161</v>
      </c>
      <c r="F114" s="91">
        <v>1</v>
      </c>
      <c r="G114"/>
      <c r="H114" s="92" t="str">
        <f t="shared" si="1"/>
        <v>CustomerMeter.INSTALLATIONYEAR</v>
      </c>
    </row>
    <row r="115" spans="1:8">
      <c r="A115" t="s">
        <v>3371</v>
      </c>
      <c r="B115">
        <v>5448161</v>
      </c>
      <c r="C115" t="s">
        <v>3346</v>
      </c>
      <c r="D115" t="s">
        <v>206</v>
      </c>
      <c r="E115">
        <v>0</v>
      </c>
      <c r="F115" s="91">
        <v>0</v>
      </c>
      <c r="G115"/>
      <c r="H115" s="92" t="str">
        <f t="shared" si="1"/>
        <v>CustomerMeter.ESTIMATEDAGE</v>
      </c>
    </row>
    <row r="116" spans="1:8">
      <c r="A116" t="s">
        <v>3371</v>
      </c>
      <c r="B116">
        <v>5448161</v>
      </c>
      <c r="C116" t="s">
        <v>3359</v>
      </c>
      <c r="D116" t="s">
        <v>401</v>
      </c>
      <c r="E116">
        <v>5448161</v>
      </c>
      <c r="F116" s="91">
        <v>1</v>
      </c>
      <c r="G116"/>
      <c r="H116" s="92" t="str">
        <f t="shared" si="1"/>
        <v>CustomerMeter.HFTDCLASS</v>
      </c>
    </row>
    <row r="117" spans="1:8">
      <c r="A117" t="s">
        <v>18</v>
      </c>
      <c r="B117">
        <v>140074</v>
      </c>
      <c r="C117" t="s">
        <v>3355</v>
      </c>
      <c r="D117" t="s">
        <v>374</v>
      </c>
      <c r="E117">
        <v>140074</v>
      </c>
      <c r="F117" s="91">
        <v>1</v>
      </c>
      <c r="G117"/>
      <c r="H117" s="92" t="str">
        <f t="shared" si="1"/>
        <v>Fuse.ASSETID</v>
      </c>
    </row>
    <row r="118" spans="1:8">
      <c r="A118" t="s">
        <v>18</v>
      </c>
      <c r="B118">
        <v>140074</v>
      </c>
      <c r="C118" t="s">
        <v>3374</v>
      </c>
      <c r="D118" t="s">
        <v>537</v>
      </c>
      <c r="E118">
        <v>137235</v>
      </c>
      <c r="F118" s="91">
        <v>0.97970000000000002</v>
      </c>
      <c r="G118"/>
      <c r="H118" s="92" t="str">
        <f t="shared" si="1"/>
        <v>Fuse.SUPPORTSTRUCTUREID</v>
      </c>
    </row>
    <row r="119" spans="1:8">
      <c r="A119" t="s">
        <v>18</v>
      </c>
      <c r="B119">
        <v>140074</v>
      </c>
      <c r="C119" t="s">
        <v>3329</v>
      </c>
      <c r="D119" t="s">
        <v>99</v>
      </c>
      <c r="E119">
        <v>140074</v>
      </c>
      <c r="F119" s="91">
        <v>1</v>
      </c>
      <c r="G119"/>
      <c r="H119" s="92" t="str">
        <f t="shared" si="1"/>
        <v>Fuse.UTILITYID</v>
      </c>
    </row>
    <row r="120" spans="1:8">
      <c r="A120" t="s">
        <v>18</v>
      </c>
      <c r="B120">
        <v>140074</v>
      </c>
      <c r="C120" t="s">
        <v>3330</v>
      </c>
      <c r="D120" t="s">
        <v>105</v>
      </c>
      <c r="E120">
        <v>138571</v>
      </c>
      <c r="F120" s="91">
        <v>0.98929999999999996</v>
      </c>
      <c r="G120"/>
      <c r="H120" s="92" t="str">
        <f t="shared" si="1"/>
        <v>Fuse.SUBSTATIONID</v>
      </c>
    </row>
    <row r="121" spans="1:8">
      <c r="A121" t="s">
        <v>18</v>
      </c>
      <c r="B121">
        <v>140074</v>
      </c>
      <c r="C121" t="s">
        <v>3327</v>
      </c>
      <c r="D121" t="s">
        <v>82</v>
      </c>
      <c r="E121">
        <v>0</v>
      </c>
      <c r="F121" s="91">
        <v>0</v>
      </c>
      <c r="G121"/>
      <c r="H121" s="92" t="str">
        <f t="shared" si="1"/>
        <v>Fuse.SEGMENTID</v>
      </c>
    </row>
    <row r="122" spans="1:8">
      <c r="A122" t="s">
        <v>18</v>
      </c>
      <c r="B122">
        <v>140074</v>
      </c>
      <c r="C122" t="s">
        <v>3328</v>
      </c>
      <c r="D122" t="s">
        <v>90</v>
      </c>
      <c r="E122">
        <v>140074</v>
      </c>
      <c r="F122" s="91">
        <v>1</v>
      </c>
      <c r="G122"/>
      <c r="H122" s="92" t="str">
        <f t="shared" si="1"/>
        <v>Fuse.CIRCUITID</v>
      </c>
    </row>
    <row r="123" spans="1:8">
      <c r="A123" t="s">
        <v>18</v>
      </c>
      <c r="B123">
        <v>140074</v>
      </c>
      <c r="C123" t="s">
        <v>3367</v>
      </c>
      <c r="D123" t="s">
        <v>466</v>
      </c>
      <c r="E123">
        <v>140074</v>
      </c>
      <c r="F123" s="91">
        <v>1</v>
      </c>
      <c r="G123"/>
      <c r="H123" s="92" t="str">
        <f t="shared" si="1"/>
        <v>Fuse.ASSOCIATEDNOMINALVOLTAGEKV</v>
      </c>
    </row>
    <row r="124" spans="1:8">
      <c r="A124" t="s">
        <v>18</v>
      </c>
      <c r="B124">
        <v>140074</v>
      </c>
      <c r="C124" t="s">
        <v>3368</v>
      </c>
      <c r="D124" t="s">
        <v>472</v>
      </c>
      <c r="E124">
        <v>140074</v>
      </c>
      <c r="F124" s="91">
        <v>1</v>
      </c>
      <c r="G124"/>
      <c r="H124" s="92" t="str">
        <f t="shared" si="1"/>
        <v>Fuse.ASSOCIATEDOPERATINGVOLTAGEKV</v>
      </c>
    </row>
    <row r="125" spans="1:8">
      <c r="A125" t="s">
        <v>18</v>
      </c>
      <c r="B125">
        <v>140074</v>
      </c>
      <c r="C125" t="s">
        <v>3331</v>
      </c>
      <c r="D125" t="s">
        <v>110</v>
      </c>
      <c r="E125">
        <v>140074</v>
      </c>
      <c r="F125" s="91">
        <v>1</v>
      </c>
      <c r="G125"/>
      <c r="H125" s="92" t="str">
        <f t="shared" si="1"/>
        <v>Fuse.CIRCUITNAME</v>
      </c>
    </row>
    <row r="126" spans="1:8">
      <c r="A126" t="s">
        <v>18</v>
      </c>
      <c r="B126">
        <v>140074</v>
      </c>
      <c r="C126" t="s">
        <v>3342</v>
      </c>
      <c r="D126" t="s">
        <v>174</v>
      </c>
      <c r="E126">
        <v>129358</v>
      </c>
      <c r="F126" s="91">
        <v>0.92349999999999999</v>
      </c>
      <c r="G126"/>
      <c r="H126" s="92" t="str">
        <f t="shared" si="1"/>
        <v>Fuse.LASTINSPECTIONDATE</v>
      </c>
    </row>
    <row r="127" spans="1:8">
      <c r="A127" t="s">
        <v>18</v>
      </c>
      <c r="B127">
        <v>140074</v>
      </c>
      <c r="C127" t="s">
        <v>3343</v>
      </c>
      <c r="D127" t="s">
        <v>184</v>
      </c>
      <c r="E127">
        <v>872</v>
      </c>
      <c r="F127" s="91">
        <v>6.1999999999999998E-3</v>
      </c>
      <c r="G127"/>
      <c r="H127" s="92" t="str">
        <f t="shared" si="1"/>
        <v>Fuse.LASTMAINTENANCEDATE</v>
      </c>
    </row>
    <row r="128" spans="1:8">
      <c r="A128" t="s">
        <v>18</v>
      </c>
      <c r="B128">
        <v>140074</v>
      </c>
      <c r="C128" t="s">
        <v>3375</v>
      </c>
      <c r="D128" t="s">
        <v>557</v>
      </c>
      <c r="E128">
        <v>140044</v>
      </c>
      <c r="F128" s="91">
        <v>0.99980000000000002</v>
      </c>
      <c r="G128"/>
      <c r="H128" s="92" t="str">
        <f t="shared" si="1"/>
        <v>Fuse.EXEMPTIONSTATUS</v>
      </c>
    </row>
    <row r="129" spans="1:8">
      <c r="A129" t="s">
        <v>18</v>
      </c>
      <c r="B129">
        <v>140074</v>
      </c>
      <c r="C129" t="s">
        <v>3376</v>
      </c>
      <c r="D129" t="s">
        <v>564</v>
      </c>
      <c r="E129">
        <v>140070</v>
      </c>
      <c r="F129" s="91">
        <v>1</v>
      </c>
      <c r="G129"/>
      <c r="H129" s="92" t="str">
        <f t="shared" si="1"/>
        <v>Fuse.FUSERATING</v>
      </c>
    </row>
    <row r="130" spans="1:8">
      <c r="A130" t="s">
        <v>18</v>
      </c>
      <c r="B130">
        <v>140074</v>
      </c>
      <c r="C130" t="s">
        <v>3377</v>
      </c>
      <c r="D130" t="s">
        <v>569</v>
      </c>
      <c r="E130">
        <v>140071</v>
      </c>
      <c r="F130" s="91">
        <v>1</v>
      </c>
      <c r="G130"/>
      <c r="H130" s="92" t="str">
        <f t="shared" si="1"/>
        <v>Fuse.FUSETYPE</v>
      </c>
    </row>
    <row r="131" spans="1:8">
      <c r="A131" t="s">
        <v>18</v>
      </c>
      <c r="B131">
        <v>140074</v>
      </c>
      <c r="C131" t="s">
        <v>3378</v>
      </c>
      <c r="D131" t="s">
        <v>574</v>
      </c>
      <c r="E131">
        <v>36851</v>
      </c>
      <c r="F131" s="91">
        <v>0.2631</v>
      </c>
      <c r="G131"/>
      <c r="H131" s="92" t="str">
        <f t="shared" ref="H131:H194" si="2">CONCATENATE(SUBSTITUTE(A131," ",""),".",SUBSTITUTE(C131," ",""))</f>
        <v>Fuse.FUSETYPECOMMENT</v>
      </c>
    </row>
    <row r="132" spans="1:8">
      <c r="A132" t="s">
        <v>18</v>
      </c>
      <c r="B132">
        <v>140074</v>
      </c>
      <c r="C132" t="s">
        <v>3379</v>
      </c>
      <c r="D132" t="s">
        <v>579</v>
      </c>
      <c r="E132">
        <v>0</v>
      </c>
      <c r="F132" s="91">
        <v>0</v>
      </c>
      <c r="G132"/>
      <c r="H132" s="92" t="str">
        <f t="shared" si="2"/>
        <v>Fuse.FUSESUBTYPE</v>
      </c>
    </row>
    <row r="133" spans="1:8">
      <c r="A133" t="s">
        <v>18</v>
      </c>
      <c r="B133">
        <v>140074</v>
      </c>
      <c r="C133" t="s">
        <v>3359</v>
      </c>
      <c r="D133" t="s">
        <v>401</v>
      </c>
      <c r="E133">
        <v>140074</v>
      </c>
      <c r="F133" s="91">
        <v>1</v>
      </c>
      <c r="G133"/>
      <c r="H133" s="92" t="str">
        <f t="shared" si="2"/>
        <v>Fuse.HFTDCLASS</v>
      </c>
    </row>
    <row r="134" spans="1:8">
      <c r="A134" t="s">
        <v>3380</v>
      </c>
      <c r="B134">
        <v>78716</v>
      </c>
      <c r="C134" t="s">
        <v>3355</v>
      </c>
      <c r="D134" t="s">
        <v>374</v>
      </c>
      <c r="E134">
        <v>78716</v>
      </c>
      <c r="F134" s="91">
        <v>1</v>
      </c>
      <c r="G134"/>
      <c r="H134" s="92" t="str">
        <f t="shared" si="2"/>
        <v>LightningArrester.ASSETID</v>
      </c>
    </row>
    <row r="135" spans="1:8">
      <c r="A135" t="s">
        <v>3380</v>
      </c>
      <c r="B135">
        <v>78716</v>
      </c>
      <c r="C135" t="s">
        <v>3374</v>
      </c>
      <c r="D135" t="s">
        <v>537</v>
      </c>
      <c r="E135">
        <v>78405</v>
      </c>
      <c r="F135" s="91">
        <v>0.996</v>
      </c>
      <c r="G135"/>
      <c r="H135" s="92" t="str">
        <f t="shared" si="2"/>
        <v>LightningArrester.SUPPORTSTRUCTUREID</v>
      </c>
    </row>
    <row r="136" spans="1:8">
      <c r="A136" t="s">
        <v>3380</v>
      </c>
      <c r="B136">
        <v>78716</v>
      </c>
      <c r="C136" t="s">
        <v>3329</v>
      </c>
      <c r="D136" t="s">
        <v>99</v>
      </c>
      <c r="E136">
        <v>78716</v>
      </c>
      <c r="F136" s="91">
        <v>1</v>
      </c>
      <c r="G136"/>
      <c r="H136" s="92" t="str">
        <f t="shared" si="2"/>
        <v>LightningArrester.UTILITYID</v>
      </c>
    </row>
    <row r="137" spans="1:8">
      <c r="A137" t="s">
        <v>3380</v>
      </c>
      <c r="B137">
        <v>78716</v>
      </c>
      <c r="C137" t="s">
        <v>3330</v>
      </c>
      <c r="D137" t="s">
        <v>105</v>
      </c>
      <c r="E137">
        <v>78063</v>
      </c>
      <c r="F137" s="91">
        <v>0.99170000000000003</v>
      </c>
      <c r="G137"/>
      <c r="H137" s="92" t="str">
        <f t="shared" si="2"/>
        <v>LightningArrester.SUBSTATIONID</v>
      </c>
    </row>
    <row r="138" spans="1:8">
      <c r="A138" t="s">
        <v>3380</v>
      </c>
      <c r="B138">
        <v>78716</v>
      </c>
      <c r="C138" t="s">
        <v>3327</v>
      </c>
      <c r="D138" t="s">
        <v>82</v>
      </c>
      <c r="E138">
        <v>0</v>
      </c>
      <c r="F138" s="91">
        <v>0</v>
      </c>
      <c r="G138"/>
      <c r="H138" s="92" t="str">
        <f t="shared" si="2"/>
        <v>LightningArrester.SEGMENTID</v>
      </c>
    </row>
    <row r="139" spans="1:8">
      <c r="A139" t="s">
        <v>3380</v>
      </c>
      <c r="B139">
        <v>78716</v>
      </c>
      <c r="C139" t="s">
        <v>3328</v>
      </c>
      <c r="D139" t="s">
        <v>90</v>
      </c>
      <c r="E139">
        <v>78583</v>
      </c>
      <c r="F139" s="91">
        <v>0.99829999999999997</v>
      </c>
      <c r="G139"/>
      <c r="H139" s="92" t="str">
        <f t="shared" si="2"/>
        <v>LightningArrester.CIRCUITID</v>
      </c>
    </row>
    <row r="140" spans="1:8">
      <c r="A140" t="s">
        <v>3380</v>
      </c>
      <c r="B140">
        <v>78716</v>
      </c>
      <c r="C140" t="s">
        <v>3367</v>
      </c>
      <c r="D140" t="s">
        <v>466</v>
      </c>
      <c r="E140">
        <v>78581</v>
      </c>
      <c r="F140" s="91">
        <v>0.99829999999999997</v>
      </c>
      <c r="G140"/>
      <c r="H140" s="92" t="str">
        <f t="shared" si="2"/>
        <v>LightningArrester.ASSOCIATEDNOMINALVOLTAGEKV</v>
      </c>
    </row>
    <row r="141" spans="1:8">
      <c r="A141" t="s">
        <v>3380</v>
      </c>
      <c r="B141">
        <v>78716</v>
      </c>
      <c r="C141" t="s">
        <v>3368</v>
      </c>
      <c r="D141" t="s">
        <v>472</v>
      </c>
      <c r="E141">
        <v>11211</v>
      </c>
      <c r="F141" s="91">
        <v>0.1424</v>
      </c>
      <c r="G141"/>
      <c r="H141" s="92" t="str">
        <f t="shared" si="2"/>
        <v>LightningArrester.ASSOCIATEDOPERATINGVOLTAGEKV</v>
      </c>
    </row>
    <row r="142" spans="1:8">
      <c r="A142" t="s">
        <v>3380</v>
      </c>
      <c r="B142">
        <v>78716</v>
      </c>
      <c r="C142" t="s">
        <v>3331</v>
      </c>
      <c r="D142" t="s">
        <v>110</v>
      </c>
      <c r="E142">
        <v>78581</v>
      </c>
      <c r="F142" s="91">
        <v>0.99829999999999997</v>
      </c>
      <c r="G142"/>
      <c r="H142" s="92" t="str">
        <f t="shared" si="2"/>
        <v>LightningArrester.CIRCUITNAME</v>
      </c>
    </row>
    <row r="143" spans="1:8">
      <c r="A143" t="s">
        <v>3380</v>
      </c>
      <c r="B143">
        <v>78716</v>
      </c>
      <c r="C143" t="s">
        <v>3369</v>
      </c>
      <c r="D143" t="s">
        <v>478</v>
      </c>
      <c r="E143">
        <v>65616</v>
      </c>
      <c r="F143" s="91">
        <v>0.83360000000000001</v>
      </c>
      <c r="G143"/>
      <c r="H143" s="92" t="str">
        <f t="shared" si="2"/>
        <v>LightningArrester.MANUFACTURER</v>
      </c>
    </row>
    <row r="144" spans="1:8">
      <c r="A144" t="s">
        <v>3380</v>
      </c>
      <c r="B144">
        <v>78716</v>
      </c>
      <c r="C144" t="s">
        <v>3370</v>
      </c>
      <c r="D144" t="s">
        <v>485</v>
      </c>
      <c r="E144">
        <v>65616</v>
      </c>
      <c r="F144" s="91">
        <v>0.83360000000000001</v>
      </c>
      <c r="G144"/>
      <c r="H144" s="92" t="str">
        <f t="shared" si="2"/>
        <v>LightningArrester.MODELNUMBER</v>
      </c>
    </row>
    <row r="145" spans="1:8">
      <c r="A145" t="s">
        <v>3380</v>
      </c>
      <c r="B145">
        <v>78716</v>
      </c>
      <c r="C145" t="s">
        <v>3342</v>
      </c>
      <c r="D145" t="s">
        <v>174</v>
      </c>
      <c r="E145">
        <v>63470</v>
      </c>
      <c r="F145" s="91">
        <v>0.80630000000000002</v>
      </c>
      <c r="G145"/>
      <c r="H145" s="92" t="str">
        <f t="shared" si="2"/>
        <v>LightningArrester.LASTINSPECTIONDATE</v>
      </c>
    </row>
    <row r="146" spans="1:8">
      <c r="A146" t="s">
        <v>3380</v>
      </c>
      <c r="B146">
        <v>78716</v>
      </c>
      <c r="C146" t="s">
        <v>3343</v>
      </c>
      <c r="D146" t="s">
        <v>184</v>
      </c>
      <c r="E146">
        <v>0</v>
      </c>
      <c r="F146" s="91">
        <v>0</v>
      </c>
      <c r="G146"/>
      <c r="H146" s="92" t="str">
        <f t="shared" si="2"/>
        <v>LightningArrester.LASTMAINTENANCEDATE</v>
      </c>
    </row>
    <row r="147" spans="1:8">
      <c r="A147" t="s">
        <v>3380</v>
      </c>
      <c r="B147">
        <v>78716</v>
      </c>
      <c r="C147" t="s">
        <v>3344</v>
      </c>
      <c r="D147" t="s">
        <v>189</v>
      </c>
      <c r="E147">
        <v>74796</v>
      </c>
      <c r="F147" s="91">
        <v>0.95020000000000004</v>
      </c>
      <c r="G147"/>
      <c r="H147" s="92" t="str">
        <f t="shared" si="2"/>
        <v>LightningArrester.INSTALLATIONDATE</v>
      </c>
    </row>
    <row r="148" spans="1:8">
      <c r="A148" t="s">
        <v>3380</v>
      </c>
      <c r="B148">
        <v>78716</v>
      </c>
      <c r="C148" t="s">
        <v>3345</v>
      </c>
      <c r="D148" t="s">
        <v>197</v>
      </c>
      <c r="E148">
        <v>74796</v>
      </c>
      <c r="F148" s="91">
        <v>0.95020000000000004</v>
      </c>
      <c r="G148"/>
      <c r="H148" s="92" t="str">
        <f t="shared" si="2"/>
        <v>LightningArrester.INSTALLATIONYEAR</v>
      </c>
    </row>
    <row r="149" spans="1:8">
      <c r="A149" t="s">
        <v>3380</v>
      </c>
      <c r="B149">
        <v>78716</v>
      </c>
      <c r="C149" t="s">
        <v>3346</v>
      </c>
      <c r="D149" t="s">
        <v>206</v>
      </c>
      <c r="E149">
        <v>0</v>
      </c>
      <c r="F149" s="91">
        <v>0</v>
      </c>
      <c r="G149"/>
      <c r="H149" s="92" t="str">
        <f t="shared" si="2"/>
        <v>LightningArrester.ESTIMATEDAGE</v>
      </c>
    </row>
    <row r="150" spans="1:8">
      <c r="A150" t="s">
        <v>3380</v>
      </c>
      <c r="B150">
        <v>78716</v>
      </c>
      <c r="C150" t="s">
        <v>3347</v>
      </c>
      <c r="D150" t="s">
        <v>214</v>
      </c>
      <c r="E150">
        <v>0</v>
      </c>
      <c r="F150" s="91">
        <v>0</v>
      </c>
      <c r="G150"/>
      <c r="H150" s="92" t="str">
        <f t="shared" si="2"/>
        <v>LightningArrester.USEFULLIFESPAN</v>
      </c>
    </row>
    <row r="151" spans="1:8">
      <c r="A151" t="s">
        <v>3380</v>
      </c>
      <c r="B151">
        <v>78716</v>
      </c>
      <c r="C151" t="s">
        <v>3375</v>
      </c>
      <c r="D151" t="s">
        <v>557</v>
      </c>
      <c r="E151">
        <v>65616</v>
      </c>
      <c r="F151" s="91">
        <v>0.83360000000000001</v>
      </c>
      <c r="G151"/>
      <c r="H151" s="92" t="str">
        <f t="shared" si="2"/>
        <v>LightningArrester.EXEMPTIONSTATUS</v>
      </c>
    </row>
    <row r="152" spans="1:8">
      <c r="A152" t="s">
        <v>3380</v>
      </c>
      <c r="B152">
        <v>78716</v>
      </c>
      <c r="C152" t="s">
        <v>3381</v>
      </c>
      <c r="D152" t="s">
        <v>640</v>
      </c>
      <c r="E152">
        <v>65616</v>
      </c>
      <c r="F152" s="91">
        <v>0.83360000000000001</v>
      </c>
      <c r="G152"/>
      <c r="H152" s="92" t="str">
        <f t="shared" si="2"/>
        <v>LightningArrester.ARRESTERRATING</v>
      </c>
    </row>
    <row r="153" spans="1:8">
      <c r="A153" t="s">
        <v>3380</v>
      </c>
      <c r="B153">
        <v>78716</v>
      </c>
      <c r="C153" t="s">
        <v>3359</v>
      </c>
      <c r="D153" t="s">
        <v>401</v>
      </c>
      <c r="E153">
        <v>78716</v>
      </c>
      <c r="F153" s="91">
        <v>1</v>
      </c>
      <c r="G153"/>
      <c r="H153" s="92" t="str">
        <f t="shared" si="2"/>
        <v>LightningArrester.HFTDCLASS</v>
      </c>
    </row>
    <row r="154" spans="1:8">
      <c r="A154" t="s">
        <v>23</v>
      </c>
      <c r="B154">
        <v>232064</v>
      </c>
      <c r="C154" t="s">
        <v>3355</v>
      </c>
      <c r="D154" t="s">
        <v>374</v>
      </c>
      <c r="E154">
        <v>232064</v>
      </c>
      <c r="F154" s="91">
        <v>1</v>
      </c>
      <c r="G154"/>
      <c r="H154" s="92" t="str">
        <f t="shared" si="2"/>
        <v>Switchgear.ASSETID</v>
      </c>
    </row>
    <row r="155" spans="1:8">
      <c r="A155" t="s">
        <v>23</v>
      </c>
      <c r="B155">
        <v>232064</v>
      </c>
      <c r="C155" t="s">
        <v>3374</v>
      </c>
      <c r="D155" t="s">
        <v>537</v>
      </c>
      <c r="E155">
        <v>97374</v>
      </c>
      <c r="F155" s="91">
        <v>0.41959999999999997</v>
      </c>
      <c r="G155"/>
      <c r="H155" s="92" t="str">
        <f t="shared" si="2"/>
        <v>Switchgear.SUPPORTSTRUCTUREID</v>
      </c>
    </row>
    <row r="156" spans="1:8">
      <c r="A156" t="s">
        <v>23</v>
      </c>
      <c r="B156">
        <v>232064</v>
      </c>
      <c r="C156" t="s">
        <v>3329</v>
      </c>
      <c r="D156" t="s">
        <v>99</v>
      </c>
      <c r="E156">
        <v>232064</v>
      </c>
      <c r="F156" s="91">
        <v>1</v>
      </c>
      <c r="G156"/>
      <c r="H156" s="92" t="str">
        <f t="shared" si="2"/>
        <v>Switchgear.UTILITYID</v>
      </c>
    </row>
    <row r="157" spans="1:8">
      <c r="A157" t="s">
        <v>23</v>
      </c>
      <c r="B157">
        <v>232064</v>
      </c>
      <c r="C157" t="s">
        <v>3330</v>
      </c>
      <c r="D157" t="s">
        <v>105</v>
      </c>
      <c r="E157">
        <v>224370</v>
      </c>
      <c r="F157" s="91">
        <v>0.96679999999999999</v>
      </c>
      <c r="G157"/>
      <c r="H157" s="92" t="str">
        <f t="shared" si="2"/>
        <v>Switchgear.SUBSTATIONID</v>
      </c>
    </row>
    <row r="158" spans="1:8">
      <c r="A158" t="s">
        <v>23</v>
      </c>
      <c r="B158">
        <v>232064</v>
      </c>
      <c r="C158" t="s">
        <v>3327</v>
      </c>
      <c r="D158" t="s">
        <v>82</v>
      </c>
      <c r="E158">
        <v>0</v>
      </c>
      <c r="F158" s="91">
        <v>0</v>
      </c>
      <c r="G158"/>
      <c r="H158" s="92" t="str">
        <f t="shared" si="2"/>
        <v>Switchgear.SEGMENTID</v>
      </c>
    </row>
    <row r="159" spans="1:8">
      <c r="A159" t="s">
        <v>23</v>
      </c>
      <c r="B159">
        <v>232064</v>
      </c>
      <c r="C159" t="s">
        <v>3328</v>
      </c>
      <c r="D159" t="s">
        <v>90</v>
      </c>
      <c r="E159">
        <v>232014</v>
      </c>
      <c r="F159" s="91">
        <v>0.99980000000000002</v>
      </c>
      <c r="G159"/>
      <c r="H159" s="92" t="str">
        <f t="shared" si="2"/>
        <v>Switchgear.CIRCUITID</v>
      </c>
    </row>
    <row r="160" spans="1:8">
      <c r="A160" t="s">
        <v>23</v>
      </c>
      <c r="B160">
        <v>232064</v>
      </c>
      <c r="C160" t="s">
        <v>3331</v>
      </c>
      <c r="D160" t="s">
        <v>110</v>
      </c>
      <c r="E160">
        <v>232013</v>
      </c>
      <c r="F160" s="91">
        <v>0.99980000000000002</v>
      </c>
      <c r="G160"/>
      <c r="H160" s="92" t="str">
        <f t="shared" si="2"/>
        <v>Switchgear.CIRCUITNAME</v>
      </c>
    </row>
    <row r="161" spans="1:8">
      <c r="A161" t="s">
        <v>23</v>
      </c>
      <c r="B161">
        <v>232064</v>
      </c>
      <c r="C161" t="s">
        <v>3334</v>
      </c>
      <c r="D161" t="s">
        <v>129</v>
      </c>
      <c r="E161">
        <v>232055</v>
      </c>
      <c r="F161" s="91">
        <v>1</v>
      </c>
      <c r="G161"/>
      <c r="H161" s="92" t="str">
        <f t="shared" si="2"/>
        <v>Switchgear.ASSETLOCATION</v>
      </c>
    </row>
    <row r="162" spans="1:8">
      <c r="A162" t="s">
        <v>23</v>
      </c>
      <c r="B162">
        <v>232064</v>
      </c>
      <c r="C162" t="s">
        <v>3367</v>
      </c>
      <c r="D162" t="s">
        <v>466</v>
      </c>
      <c r="E162">
        <v>232014</v>
      </c>
      <c r="F162" s="91">
        <v>0.99980000000000002</v>
      </c>
      <c r="G162"/>
      <c r="H162" s="92" t="str">
        <f t="shared" si="2"/>
        <v>Switchgear.ASSOCIATEDNOMINALVOLTAGEKV</v>
      </c>
    </row>
    <row r="163" spans="1:8">
      <c r="A163" t="s">
        <v>23</v>
      </c>
      <c r="B163">
        <v>232064</v>
      </c>
      <c r="C163" t="s">
        <v>3368</v>
      </c>
      <c r="D163" t="s">
        <v>472</v>
      </c>
      <c r="E163">
        <v>229834</v>
      </c>
      <c r="F163" s="91">
        <v>0.99039999999999995</v>
      </c>
      <c r="G163"/>
      <c r="H163" s="92" t="str">
        <f t="shared" si="2"/>
        <v>Switchgear.ASSOCIATEDOPERATINGVOLTAGEKV</v>
      </c>
    </row>
    <row r="164" spans="1:8">
      <c r="A164" t="s">
        <v>23</v>
      </c>
      <c r="B164">
        <v>232064</v>
      </c>
      <c r="C164" t="s">
        <v>3369</v>
      </c>
      <c r="D164" t="s">
        <v>478</v>
      </c>
      <c r="E164">
        <v>118940</v>
      </c>
      <c r="F164" s="91">
        <v>0.51249999999999996</v>
      </c>
      <c r="G164"/>
      <c r="H164" s="92" t="str">
        <f t="shared" si="2"/>
        <v>Switchgear.MANUFACTURER</v>
      </c>
    </row>
    <row r="165" spans="1:8">
      <c r="A165" t="s">
        <v>23</v>
      </c>
      <c r="B165">
        <v>232064</v>
      </c>
      <c r="C165" t="s">
        <v>3370</v>
      </c>
      <c r="D165" t="s">
        <v>485</v>
      </c>
      <c r="E165">
        <v>130462</v>
      </c>
      <c r="F165" s="91">
        <v>0.56220000000000003</v>
      </c>
      <c r="G165"/>
      <c r="H165" s="92" t="str">
        <f t="shared" si="2"/>
        <v>Switchgear.MODELNUMBER</v>
      </c>
    </row>
    <row r="166" spans="1:8">
      <c r="A166" t="s">
        <v>23</v>
      </c>
      <c r="B166">
        <v>232064</v>
      </c>
      <c r="C166" t="s">
        <v>3342</v>
      </c>
      <c r="D166" t="s">
        <v>174</v>
      </c>
      <c r="E166">
        <v>88962</v>
      </c>
      <c r="F166" s="91">
        <v>0.38340000000000002</v>
      </c>
      <c r="G166"/>
      <c r="H166" s="92" t="str">
        <f t="shared" si="2"/>
        <v>Switchgear.LASTINSPECTIONDATE</v>
      </c>
    </row>
    <row r="167" spans="1:8">
      <c r="A167" t="s">
        <v>23</v>
      </c>
      <c r="B167">
        <v>232064</v>
      </c>
      <c r="C167" t="s">
        <v>3343</v>
      </c>
      <c r="D167" t="s">
        <v>184</v>
      </c>
      <c r="E167">
        <v>7771</v>
      </c>
      <c r="F167" s="91">
        <v>3.3500000000000002E-2</v>
      </c>
      <c r="G167"/>
      <c r="H167" s="92" t="str">
        <f t="shared" si="2"/>
        <v>Switchgear.LASTMAINTENANCEDATE</v>
      </c>
    </row>
    <row r="168" spans="1:8">
      <c r="A168" t="s">
        <v>23</v>
      </c>
      <c r="B168">
        <v>232064</v>
      </c>
      <c r="C168" t="s">
        <v>3344</v>
      </c>
      <c r="D168" t="s">
        <v>189</v>
      </c>
      <c r="E168">
        <v>205449</v>
      </c>
      <c r="F168" s="91">
        <v>0.88529999999999998</v>
      </c>
      <c r="G168"/>
      <c r="H168" s="92" t="str">
        <f t="shared" si="2"/>
        <v>Switchgear.INSTALLATIONDATE</v>
      </c>
    </row>
    <row r="169" spans="1:8">
      <c r="A169" t="s">
        <v>23</v>
      </c>
      <c r="B169">
        <v>232064</v>
      </c>
      <c r="C169" t="s">
        <v>3345</v>
      </c>
      <c r="D169" t="s">
        <v>197</v>
      </c>
      <c r="E169">
        <v>212584</v>
      </c>
      <c r="F169" s="91">
        <v>0.91610000000000003</v>
      </c>
      <c r="G169"/>
      <c r="H169" s="92" t="str">
        <f t="shared" si="2"/>
        <v>Switchgear.INSTALLATIONYEAR</v>
      </c>
    </row>
    <row r="170" spans="1:8">
      <c r="A170" t="s">
        <v>23</v>
      </c>
      <c r="B170">
        <v>232064</v>
      </c>
      <c r="C170" t="s">
        <v>3346</v>
      </c>
      <c r="D170" t="s">
        <v>206</v>
      </c>
      <c r="E170">
        <v>6443</v>
      </c>
      <c r="F170" s="91">
        <v>2.7799999999999998E-2</v>
      </c>
      <c r="G170"/>
      <c r="H170" s="92" t="str">
        <f t="shared" si="2"/>
        <v>Switchgear.ESTIMATEDAGE</v>
      </c>
    </row>
    <row r="171" spans="1:8">
      <c r="A171" t="s">
        <v>23</v>
      </c>
      <c r="B171">
        <v>232064</v>
      </c>
      <c r="C171" t="s">
        <v>3347</v>
      </c>
      <c r="D171" t="s">
        <v>214</v>
      </c>
      <c r="E171">
        <v>0</v>
      </c>
      <c r="F171" s="91">
        <v>0</v>
      </c>
      <c r="G171"/>
      <c r="H171" s="92" t="str">
        <f t="shared" si="2"/>
        <v>Switchgear.USEFULLIFESPAN</v>
      </c>
    </row>
    <row r="172" spans="1:8">
      <c r="A172" t="s">
        <v>23</v>
      </c>
      <c r="B172">
        <v>232064</v>
      </c>
      <c r="C172" t="s">
        <v>3375</v>
      </c>
      <c r="D172" t="s">
        <v>557</v>
      </c>
      <c r="E172">
        <v>192647</v>
      </c>
      <c r="F172" s="91">
        <v>0.83009999999999995</v>
      </c>
      <c r="G172"/>
      <c r="H172" s="92" t="str">
        <f t="shared" si="2"/>
        <v>Switchgear.EXEMPTIONSTATUS</v>
      </c>
    </row>
    <row r="173" spans="1:8">
      <c r="A173" t="s">
        <v>23</v>
      </c>
      <c r="B173">
        <v>232064</v>
      </c>
      <c r="C173" t="s">
        <v>3382</v>
      </c>
      <c r="D173" t="s">
        <v>836</v>
      </c>
      <c r="E173">
        <v>230220</v>
      </c>
      <c r="F173" s="91">
        <v>0.99209999999999998</v>
      </c>
      <c r="G173"/>
      <c r="H173" s="92" t="str">
        <f t="shared" si="2"/>
        <v>Switchgear.CURRENTRATING</v>
      </c>
    </row>
    <row r="174" spans="1:8">
      <c r="A174" t="s">
        <v>23</v>
      </c>
      <c r="B174">
        <v>232064</v>
      </c>
      <c r="C174" t="s">
        <v>3383</v>
      </c>
      <c r="D174" t="s">
        <v>840</v>
      </c>
      <c r="E174">
        <v>232064</v>
      </c>
      <c r="F174" s="91">
        <v>1</v>
      </c>
      <c r="G174"/>
      <c r="H174" s="92" t="str">
        <f t="shared" si="2"/>
        <v>Switchgear.ASSETCLASS</v>
      </c>
    </row>
    <row r="175" spans="1:8">
      <c r="A175" t="s">
        <v>23</v>
      </c>
      <c r="B175">
        <v>232064</v>
      </c>
      <c r="C175" t="s">
        <v>3384</v>
      </c>
      <c r="D175" t="s">
        <v>845</v>
      </c>
      <c r="E175">
        <v>232064</v>
      </c>
      <c r="F175" s="91">
        <v>1</v>
      </c>
      <c r="G175"/>
      <c r="H175" s="92" t="str">
        <f t="shared" si="2"/>
        <v>Switchgear.SCADAENABLED</v>
      </c>
    </row>
    <row r="176" spans="1:8">
      <c r="A176" t="s">
        <v>23</v>
      </c>
      <c r="B176">
        <v>232064</v>
      </c>
      <c r="C176" t="s">
        <v>3385</v>
      </c>
      <c r="D176" t="s">
        <v>849</v>
      </c>
      <c r="E176">
        <v>232010</v>
      </c>
      <c r="F176" s="91">
        <v>0.99980000000000002</v>
      </c>
      <c r="G176"/>
      <c r="H176" s="92" t="str">
        <f t="shared" si="2"/>
        <v>Switchgear.SWITCHGEARTYPE</v>
      </c>
    </row>
    <row r="177" spans="1:8">
      <c r="A177" t="s">
        <v>23</v>
      </c>
      <c r="B177">
        <v>232064</v>
      </c>
      <c r="C177" t="s">
        <v>3386</v>
      </c>
      <c r="D177" t="s">
        <v>854</v>
      </c>
      <c r="E177">
        <v>230864</v>
      </c>
      <c r="F177" s="91">
        <v>0.99480000000000002</v>
      </c>
      <c r="G177"/>
      <c r="H177" s="92" t="str">
        <f t="shared" si="2"/>
        <v>Switchgear.SWITCHGEARTYPECOMMENT</v>
      </c>
    </row>
    <row r="178" spans="1:8">
      <c r="A178" t="s">
        <v>23</v>
      </c>
      <c r="B178">
        <v>232064</v>
      </c>
      <c r="C178" t="s">
        <v>3387</v>
      </c>
      <c r="D178" t="s">
        <v>859</v>
      </c>
      <c r="E178">
        <v>23578</v>
      </c>
      <c r="F178" s="91">
        <v>0.1016</v>
      </c>
      <c r="G178"/>
      <c r="H178" s="92" t="str">
        <f t="shared" si="2"/>
        <v>Switchgear.SWITCHGEARINSULATINGMEDIUM</v>
      </c>
    </row>
    <row r="179" spans="1:8">
      <c r="A179" t="s">
        <v>23</v>
      </c>
      <c r="B179">
        <v>232064</v>
      </c>
      <c r="C179" t="s">
        <v>3359</v>
      </c>
      <c r="D179" t="s">
        <v>401</v>
      </c>
      <c r="E179">
        <v>232064</v>
      </c>
      <c r="F179" s="91">
        <v>1</v>
      </c>
      <c r="G179"/>
      <c r="H179" s="92" t="str">
        <f t="shared" si="2"/>
        <v>Switchgear.HFTDCLASS</v>
      </c>
    </row>
    <row r="180" spans="1:8">
      <c r="A180" t="s">
        <v>3388</v>
      </c>
      <c r="B180">
        <v>933192</v>
      </c>
      <c r="C180" t="s">
        <v>3389</v>
      </c>
      <c r="D180" t="s">
        <v>865</v>
      </c>
      <c r="E180">
        <v>933192</v>
      </c>
      <c r="F180" s="91">
        <v>1</v>
      </c>
      <c r="G180"/>
      <c r="H180" s="92" t="str">
        <f t="shared" si="2"/>
        <v>TransformerSite.TRANSFORMERSITEID</v>
      </c>
    </row>
    <row r="181" spans="1:8">
      <c r="A181" t="s">
        <v>3388</v>
      </c>
      <c r="B181">
        <v>933192</v>
      </c>
      <c r="C181" t="s">
        <v>3374</v>
      </c>
      <c r="D181" t="s">
        <v>537</v>
      </c>
      <c r="E181">
        <v>666189</v>
      </c>
      <c r="F181" s="91">
        <v>0.71389999999999998</v>
      </c>
      <c r="G181"/>
      <c r="H181" s="92" t="str">
        <f t="shared" si="2"/>
        <v>TransformerSite.SUPPORTSTRUCTUREID</v>
      </c>
    </row>
    <row r="182" spans="1:8">
      <c r="A182" t="s">
        <v>3388</v>
      </c>
      <c r="B182">
        <v>933192</v>
      </c>
      <c r="C182" t="s">
        <v>3329</v>
      </c>
      <c r="D182" t="s">
        <v>99</v>
      </c>
      <c r="E182">
        <v>933192</v>
      </c>
      <c r="F182" s="91">
        <v>1</v>
      </c>
      <c r="G182"/>
      <c r="H182" s="92" t="str">
        <f t="shared" si="2"/>
        <v>TransformerSite.UTILITYID</v>
      </c>
    </row>
    <row r="183" spans="1:8">
      <c r="A183" t="s">
        <v>3388</v>
      </c>
      <c r="B183">
        <v>933192</v>
      </c>
      <c r="C183" t="s">
        <v>3334</v>
      </c>
      <c r="D183" t="s">
        <v>129</v>
      </c>
      <c r="E183">
        <v>933190</v>
      </c>
      <c r="F183" s="91">
        <v>1</v>
      </c>
      <c r="G183"/>
      <c r="H183" s="92" t="str">
        <f t="shared" si="2"/>
        <v>TransformerSite.ASSETLOCATION</v>
      </c>
    </row>
    <row r="184" spans="1:8">
      <c r="A184" t="s">
        <v>3388</v>
      </c>
      <c r="B184">
        <v>933192</v>
      </c>
      <c r="C184" t="s">
        <v>3390</v>
      </c>
      <c r="D184" t="s">
        <v>880</v>
      </c>
      <c r="E184">
        <v>933181</v>
      </c>
      <c r="F184" s="91">
        <v>1</v>
      </c>
      <c r="G184"/>
      <c r="H184" s="92" t="str">
        <f t="shared" si="2"/>
        <v>TransformerSite.INABANK</v>
      </c>
    </row>
    <row r="185" spans="1:8">
      <c r="A185" t="s">
        <v>3388</v>
      </c>
      <c r="B185">
        <v>933192</v>
      </c>
      <c r="C185" t="s">
        <v>3391</v>
      </c>
      <c r="D185" t="s">
        <v>886</v>
      </c>
      <c r="E185">
        <v>933181</v>
      </c>
      <c r="F185" s="91">
        <v>1</v>
      </c>
      <c r="G185"/>
      <c r="H185" s="92" t="str">
        <f t="shared" si="2"/>
        <v>TransformerSite.QUANTITYINBANK</v>
      </c>
    </row>
    <row r="186" spans="1:8">
      <c r="A186" t="s">
        <v>3388</v>
      </c>
      <c r="B186">
        <v>933192</v>
      </c>
      <c r="C186" t="s">
        <v>3359</v>
      </c>
      <c r="D186" t="s">
        <v>401</v>
      </c>
      <c r="E186">
        <v>933192</v>
      </c>
      <c r="F186" s="91">
        <v>1</v>
      </c>
      <c r="G186"/>
      <c r="H186" s="92" t="str">
        <f t="shared" si="2"/>
        <v>TransformerSite.HFTDCLASS</v>
      </c>
    </row>
    <row r="187" spans="1:8">
      <c r="A187" t="s">
        <v>3392</v>
      </c>
      <c r="B187">
        <v>1625</v>
      </c>
      <c r="C187" t="s">
        <v>3393</v>
      </c>
      <c r="D187" t="s">
        <v>957</v>
      </c>
      <c r="E187">
        <v>1625</v>
      </c>
      <c r="F187" s="91">
        <v>1</v>
      </c>
      <c r="G187"/>
      <c r="H187" s="92" t="str">
        <f t="shared" si="2"/>
        <v>WeatherStation.STATIONID</v>
      </c>
    </row>
    <row r="188" spans="1:8">
      <c r="A188" t="s">
        <v>3392</v>
      </c>
      <c r="B188">
        <v>1625</v>
      </c>
      <c r="C188" t="s">
        <v>3329</v>
      </c>
      <c r="D188" t="s">
        <v>99</v>
      </c>
      <c r="E188">
        <v>1625</v>
      </c>
      <c r="F188" s="91">
        <v>1</v>
      </c>
      <c r="G188"/>
      <c r="H188" s="92" t="str">
        <f t="shared" si="2"/>
        <v>WeatherStation.UTILITYID</v>
      </c>
    </row>
    <row r="189" spans="1:8">
      <c r="A189" t="s">
        <v>3392</v>
      </c>
      <c r="B189">
        <v>1625</v>
      </c>
      <c r="C189" t="s">
        <v>3344</v>
      </c>
      <c r="D189" t="s">
        <v>189</v>
      </c>
      <c r="E189">
        <v>1625</v>
      </c>
      <c r="F189" s="91">
        <v>1</v>
      </c>
      <c r="G189"/>
      <c r="H189" s="92" t="str">
        <f t="shared" si="2"/>
        <v>WeatherStation.INSTALLATIONDATE</v>
      </c>
    </row>
    <row r="190" spans="1:8">
      <c r="A190" t="s">
        <v>3392</v>
      </c>
      <c r="B190">
        <v>1625</v>
      </c>
      <c r="C190" t="s">
        <v>3345</v>
      </c>
      <c r="D190" t="s">
        <v>197</v>
      </c>
      <c r="E190">
        <v>0</v>
      </c>
      <c r="F190" s="91">
        <v>0</v>
      </c>
      <c r="G190"/>
      <c r="H190" s="92" t="str">
        <f t="shared" si="2"/>
        <v>WeatherStation.INSTALLATIONYEAR</v>
      </c>
    </row>
    <row r="191" spans="1:8">
      <c r="A191" t="s">
        <v>3392</v>
      </c>
      <c r="B191">
        <v>1625</v>
      </c>
      <c r="C191" t="s">
        <v>3346</v>
      </c>
      <c r="D191" t="s">
        <v>206</v>
      </c>
      <c r="E191">
        <v>0</v>
      </c>
      <c r="F191" s="91">
        <v>0</v>
      </c>
      <c r="G191"/>
      <c r="H191" s="92" t="str">
        <f t="shared" si="2"/>
        <v>WeatherStation.ESTIMATEDAGE</v>
      </c>
    </row>
    <row r="192" spans="1:8">
      <c r="A192" t="s">
        <v>3392</v>
      </c>
      <c r="B192">
        <v>1625</v>
      </c>
      <c r="C192" t="s">
        <v>3343</v>
      </c>
      <c r="D192" t="s">
        <v>184</v>
      </c>
      <c r="E192">
        <v>1534</v>
      </c>
      <c r="F192" s="91">
        <v>0.94399999999999995</v>
      </c>
      <c r="G192"/>
      <c r="H192" s="92" t="str">
        <f t="shared" si="2"/>
        <v>WeatherStation.LASTMAINTENANCEDATE</v>
      </c>
    </row>
    <row r="193" spans="1:8">
      <c r="A193" t="s">
        <v>3392</v>
      </c>
      <c r="B193">
        <v>1625</v>
      </c>
      <c r="C193" t="s">
        <v>3394</v>
      </c>
      <c r="D193" t="s">
        <v>967</v>
      </c>
      <c r="E193">
        <v>1625</v>
      </c>
      <c r="F193" s="91">
        <v>1</v>
      </c>
      <c r="G193"/>
      <c r="H193" s="92" t="str">
        <f t="shared" si="2"/>
        <v>WeatherStation.PLACEMENT</v>
      </c>
    </row>
    <row r="194" spans="1:8">
      <c r="A194" t="s">
        <v>3392</v>
      </c>
      <c r="B194">
        <v>1625</v>
      </c>
      <c r="C194" t="s">
        <v>3395</v>
      </c>
      <c r="D194" t="s">
        <v>972</v>
      </c>
      <c r="E194">
        <v>1625</v>
      </c>
      <c r="F194" s="91">
        <v>1</v>
      </c>
      <c r="G194"/>
      <c r="H194" s="92" t="str">
        <f t="shared" si="2"/>
        <v>WeatherStation.HASANEMOMETER</v>
      </c>
    </row>
    <row r="195" spans="1:8">
      <c r="A195" t="s">
        <v>3392</v>
      </c>
      <c r="B195">
        <v>1625</v>
      </c>
      <c r="C195" t="s">
        <v>3396</v>
      </c>
      <c r="D195" t="s">
        <v>976</v>
      </c>
      <c r="E195">
        <v>1616</v>
      </c>
      <c r="F195" s="91">
        <v>0.99450000000000005</v>
      </c>
      <c r="G195"/>
      <c r="H195" s="92" t="str">
        <f t="shared" ref="H195:H258" si="3">CONCATENATE(SUBSTITUTE(A195," ",""),".",SUBSTITUTE(C195," ",""))</f>
        <v>WeatherStation.ANEMOMETERHEIGHT</v>
      </c>
    </row>
    <row r="196" spans="1:8">
      <c r="A196" t="s">
        <v>3392</v>
      </c>
      <c r="B196">
        <v>1625</v>
      </c>
      <c r="C196" t="s">
        <v>3397</v>
      </c>
      <c r="D196" t="s">
        <v>980</v>
      </c>
      <c r="E196">
        <v>1625</v>
      </c>
      <c r="F196" s="91">
        <v>1</v>
      </c>
      <c r="G196"/>
      <c r="H196" s="92" t="str">
        <f t="shared" si="3"/>
        <v>WeatherStation.HASFUELMOISTURESENSOR</v>
      </c>
    </row>
    <row r="197" spans="1:8">
      <c r="A197" t="s">
        <v>3392</v>
      </c>
      <c r="B197">
        <v>1625</v>
      </c>
      <c r="C197" t="s">
        <v>3398</v>
      </c>
      <c r="D197" t="s">
        <v>984</v>
      </c>
      <c r="E197">
        <v>1625</v>
      </c>
      <c r="F197" s="91">
        <v>1</v>
      </c>
      <c r="G197"/>
      <c r="H197" s="92" t="str">
        <f t="shared" si="3"/>
        <v>WeatherStation.OBSERVATIONINTERVAL</v>
      </c>
    </row>
    <row r="198" spans="1:8">
      <c r="A198" t="s">
        <v>3392</v>
      </c>
      <c r="B198">
        <v>1625</v>
      </c>
      <c r="C198" t="s">
        <v>3399</v>
      </c>
      <c r="D198" t="s">
        <v>989</v>
      </c>
      <c r="E198">
        <v>1625</v>
      </c>
      <c r="F198" s="91">
        <v>1</v>
      </c>
      <c r="G198"/>
      <c r="H198" s="92" t="str">
        <f t="shared" si="3"/>
        <v>WeatherStation.NFDRSCOMPLIANT</v>
      </c>
    </row>
    <row r="199" spans="1:8">
      <c r="A199" t="s">
        <v>3392</v>
      </c>
      <c r="B199">
        <v>1625</v>
      </c>
      <c r="C199" t="s">
        <v>3400</v>
      </c>
      <c r="D199" t="s">
        <v>993</v>
      </c>
      <c r="E199">
        <v>1623</v>
      </c>
      <c r="F199" s="91">
        <v>0.99880000000000002</v>
      </c>
      <c r="G199"/>
      <c r="H199" s="92" t="str">
        <f t="shared" si="3"/>
        <v>WeatherStation.WEATHERSTATIONURL</v>
      </c>
    </row>
    <row r="200" spans="1:8">
      <c r="A200" t="s">
        <v>3392</v>
      </c>
      <c r="B200">
        <v>1625</v>
      </c>
      <c r="C200" t="s">
        <v>3359</v>
      </c>
      <c r="D200" t="s">
        <v>401</v>
      </c>
      <c r="E200">
        <v>1625</v>
      </c>
      <c r="F200" s="91">
        <v>1</v>
      </c>
      <c r="G200"/>
      <c r="H200" s="92" t="str">
        <f t="shared" si="3"/>
        <v>WeatherStation.HFTDCLASS</v>
      </c>
    </row>
    <row r="201" spans="1:8">
      <c r="A201" t="s">
        <v>3401</v>
      </c>
      <c r="B201">
        <v>149</v>
      </c>
      <c r="C201" t="s">
        <v>3402</v>
      </c>
      <c r="D201" t="s">
        <v>1000</v>
      </c>
      <c r="E201">
        <v>149</v>
      </c>
      <c r="F201" s="91">
        <v>1</v>
      </c>
      <c r="G201"/>
      <c r="H201" s="92" t="str">
        <f t="shared" si="3"/>
        <v>AssetInspectionLine.AIID</v>
      </c>
    </row>
    <row r="202" spans="1:8">
      <c r="A202" t="s">
        <v>3401</v>
      </c>
      <c r="B202">
        <v>149</v>
      </c>
      <c r="C202" t="s">
        <v>3329</v>
      </c>
      <c r="D202" t="s">
        <v>99</v>
      </c>
      <c r="E202">
        <v>149</v>
      </c>
      <c r="F202" s="91">
        <v>1</v>
      </c>
      <c r="G202"/>
      <c r="H202" s="92" t="str">
        <f t="shared" si="3"/>
        <v>AssetInspectionLine.UTILITYID</v>
      </c>
    </row>
    <row r="203" spans="1:8">
      <c r="A203" t="s">
        <v>3401</v>
      </c>
      <c r="B203">
        <v>149</v>
      </c>
      <c r="C203" t="s">
        <v>1005</v>
      </c>
      <c r="D203" t="s">
        <v>1006</v>
      </c>
      <c r="E203">
        <v>149</v>
      </c>
      <c r="F203" s="91">
        <v>1</v>
      </c>
      <c r="G203"/>
      <c r="H203" s="92" t="str">
        <f t="shared" si="3"/>
        <v>AssetInspectionLine.UMATID</v>
      </c>
    </row>
    <row r="204" spans="1:8">
      <c r="A204" t="s">
        <v>3401</v>
      </c>
      <c r="B204">
        <v>149</v>
      </c>
      <c r="C204" t="s">
        <v>3403</v>
      </c>
      <c r="D204" t="s">
        <v>1010</v>
      </c>
      <c r="E204">
        <v>149</v>
      </c>
      <c r="F204" s="91">
        <v>1</v>
      </c>
      <c r="G204"/>
      <c r="H204" s="92" t="str">
        <f t="shared" si="3"/>
        <v>AssetInspectionLine.ACTIVITYCLASS</v>
      </c>
    </row>
    <row r="205" spans="1:8">
      <c r="A205" t="s">
        <v>3401</v>
      </c>
      <c r="B205">
        <v>149</v>
      </c>
      <c r="C205" t="s">
        <v>3327</v>
      </c>
      <c r="D205" t="s">
        <v>82</v>
      </c>
      <c r="E205">
        <v>0</v>
      </c>
      <c r="F205" s="91">
        <v>0</v>
      </c>
      <c r="G205"/>
      <c r="H205" s="92" t="str">
        <f t="shared" si="3"/>
        <v>AssetInspectionLine.SEGMENTID</v>
      </c>
    </row>
    <row r="206" spans="1:8">
      <c r="A206" t="s">
        <v>3401</v>
      </c>
      <c r="B206">
        <v>149</v>
      </c>
      <c r="C206" t="s">
        <v>3328</v>
      </c>
      <c r="D206" t="s">
        <v>90</v>
      </c>
      <c r="E206">
        <v>149</v>
      </c>
      <c r="F206" s="91">
        <v>1</v>
      </c>
      <c r="G206"/>
      <c r="H206" s="92" t="str">
        <f t="shared" si="3"/>
        <v>AssetInspectionLine.CIRCUITID</v>
      </c>
    </row>
    <row r="207" spans="1:8">
      <c r="A207" t="s">
        <v>3401</v>
      </c>
      <c r="B207">
        <v>149</v>
      </c>
      <c r="C207" t="s">
        <v>3354</v>
      </c>
      <c r="D207" t="s">
        <v>307</v>
      </c>
      <c r="E207">
        <v>149</v>
      </c>
      <c r="F207" s="91">
        <v>1</v>
      </c>
      <c r="G207"/>
      <c r="H207" s="92" t="str">
        <f t="shared" si="3"/>
        <v>AssetInspectionLine.LINECLASS</v>
      </c>
    </row>
    <row r="208" spans="1:8">
      <c r="A208" t="s">
        <v>3401</v>
      </c>
      <c r="B208">
        <v>149</v>
      </c>
      <c r="C208" t="s">
        <v>3404</v>
      </c>
      <c r="D208" t="s">
        <v>1537</v>
      </c>
      <c r="E208">
        <v>0</v>
      </c>
      <c r="F208" s="91">
        <v>0</v>
      </c>
      <c r="G208"/>
      <c r="H208" s="92" t="str">
        <f t="shared" si="3"/>
        <v>AssetInspectionLine.INSPECTIONLOCATIONORADDRESS</v>
      </c>
    </row>
    <row r="209" spans="1:8">
      <c r="A209" t="s">
        <v>3401</v>
      </c>
      <c r="B209">
        <v>149</v>
      </c>
      <c r="C209" t="s">
        <v>3405</v>
      </c>
      <c r="D209" t="s">
        <v>1027</v>
      </c>
      <c r="E209">
        <v>149</v>
      </c>
      <c r="F209" s="91">
        <v>1</v>
      </c>
      <c r="G209"/>
      <c r="H209" s="92" t="str">
        <f t="shared" si="3"/>
        <v>AssetInspectionLine.WMPINITIATIVE</v>
      </c>
    </row>
    <row r="210" spans="1:8">
      <c r="A210" t="s">
        <v>3401</v>
      </c>
      <c r="B210">
        <v>149</v>
      </c>
      <c r="C210" t="s">
        <v>3406</v>
      </c>
      <c r="D210" t="s">
        <v>1032</v>
      </c>
      <c r="E210">
        <v>149</v>
      </c>
      <c r="F210" s="91">
        <v>1</v>
      </c>
      <c r="G210"/>
      <c r="H210" s="92" t="str">
        <f t="shared" si="3"/>
        <v>AssetInspectionLine.WMPACTIVITY</v>
      </c>
    </row>
    <row r="211" spans="1:8">
      <c r="A211" t="s">
        <v>3401</v>
      </c>
      <c r="B211">
        <v>149</v>
      </c>
      <c r="C211" t="s">
        <v>3407</v>
      </c>
      <c r="D211" t="s">
        <v>1036</v>
      </c>
      <c r="E211">
        <v>149</v>
      </c>
      <c r="F211" s="91">
        <v>1</v>
      </c>
      <c r="G211"/>
      <c r="H211" s="92" t="str">
        <f t="shared" si="3"/>
        <v>AssetInspectionLine.ACTIVITYDESCRIPTION</v>
      </c>
    </row>
    <row r="212" spans="1:8">
      <c r="A212" t="s">
        <v>3401</v>
      </c>
      <c r="B212">
        <v>149</v>
      </c>
      <c r="C212" t="s">
        <v>3408</v>
      </c>
      <c r="D212" t="s">
        <v>1040</v>
      </c>
      <c r="E212">
        <v>149</v>
      </c>
      <c r="F212" s="91">
        <v>1</v>
      </c>
      <c r="G212"/>
      <c r="H212" s="92" t="str">
        <f t="shared" si="3"/>
        <v>AssetInspectionLine.INSPECTIONPROGRAMNAME</v>
      </c>
    </row>
    <row r="213" spans="1:8">
      <c r="A213" t="s">
        <v>3401</v>
      </c>
      <c r="B213">
        <v>149</v>
      </c>
      <c r="C213" t="s">
        <v>3409</v>
      </c>
      <c r="D213" t="s">
        <v>1044</v>
      </c>
      <c r="E213">
        <v>149</v>
      </c>
      <c r="F213" s="91">
        <v>1</v>
      </c>
      <c r="G213"/>
      <c r="H213" s="92" t="str">
        <f t="shared" si="3"/>
        <v>AssetInspectionLine.WMPSECTION</v>
      </c>
    </row>
    <row r="214" spans="1:8">
      <c r="A214" t="s">
        <v>3401</v>
      </c>
      <c r="B214">
        <v>149</v>
      </c>
      <c r="C214" t="s">
        <v>3410</v>
      </c>
      <c r="D214" t="s">
        <v>1048</v>
      </c>
      <c r="E214">
        <v>0</v>
      </c>
      <c r="F214" s="91">
        <v>0</v>
      </c>
      <c r="G214"/>
      <c r="H214" s="92" t="str">
        <f t="shared" si="3"/>
        <v>AssetInspectionLine.UNITSREPRESENTED</v>
      </c>
    </row>
    <row r="215" spans="1:8">
      <c r="A215" t="s">
        <v>3401</v>
      </c>
      <c r="B215">
        <v>149</v>
      </c>
      <c r="C215" t="s">
        <v>3411</v>
      </c>
      <c r="D215" t="s">
        <v>1052</v>
      </c>
      <c r="E215">
        <v>149</v>
      </c>
      <c r="F215" s="91">
        <v>1</v>
      </c>
      <c r="G215"/>
      <c r="H215" s="92" t="str">
        <f t="shared" si="3"/>
        <v>AssetInspectionLine.INSPECTIONSTARTDATE</v>
      </c>
    </row>
    <row r="216" spans="1:8">
      <c r="A216" t="s">
        <v>3401</v>
      </c>
      <c r="B216">
        <v>149</v>
      </c>
      <c r="C216" t="s">
        <v>3412</v>
      </c>
      <c r="D216" t="s">
        <v>1056</v>
      </c>
      <c r="E216">
        <v>149</v>
      </c>
      <c r="F216" s="91">
        <v>1</v>
      </c>
      <c r="G216"/>
      <c r="H216" s="92" t="str">
        <f t="shared" si="3"/>
        <v>AssetInspectionLine.INSPECTIONENDDATE</v>
      </c>
    </row>
    <row r="217" spans="1:8">
      <c r="A217" t="s">
        <v>3401</v>
      </c>
      <c r="B217">
        <v>149</v>
      </c>
      <c r="C217" t="s">
        <v>3413</v>
      </c>
      <c r="D217" t="s">
        <v>1060</v>
      </c>
      <c r="E217">
        <v>149</v>
      </c>
      <c r="F217" s="91">
        <v>1</v>
      </c>
      <c r="G217"/>
      <c r="H217" s="92" t="str">
        <f t="shared" si="3"/>
        <v>AssetInspectionLine.PERFORMEDBY</v>
      </c>
    </row>
    <row r="218" spans="1:8">
      <c r="A218" t="s">
        <v>3401</v>
      </c>
      <c r="B218">
        <v>149</v>
      </c>
      <c r="C218" t="s">
        <v>3414</v>
      </c>
      <c r="D218" t="s">
        <v>1066</v>
      </c>
      <c r="E218">
        <v>0</v>
      </c>
      <c r="F218" s="91">
        <v>0</v>
      </c>
      <c r="G218"/>
      <c r="H218" s="92" t="str">
        <f t="shared" si="3"/>
        <v>AssetInspectionLine.PERFORMEDBYCOMMENT</v>
      </c>
    </row>
    <row r="219" spans="1:8">
      <c r="A219" t="s">
        <v>3401</v>
      </c>
      <c r="B219">
        <v>149</v>
      </c>
      <c r="C219" t="s">
        <v>3415</v>
      </c>
      <c r="D219" t="s">
        <v>1071</v>
      </c>
      <c r="E219">
        <v>149</v>
      </c>
      <c r="F219" s="91">
        <v>1</v>
      </c>
      <c r="G219"/>
      <c r="H219" s="92" t="str">
        <f t="shared" si="3"/>
        <v>AssetInspectionLine.INSPECTIONTYPE</v>
      </c>
    </row>
    <row r="220" spans="1:8">
      <c r="A220" t="s">
        <v>3401</v>
      </c>
      <c r="B220">
        <v>149</v>
      </c>
      <c r="C220" t="s">
        <v>3416</v>
      </c>
      <c r="D220" t="s">
        <v>1076</v>
      </c>
      <c r="E220">
        <v>0</v>
      </c>
      <c r="F220" s="91">
        <v>0</v>
      </c>
      <c r="G220"/>
      <c r="H220" s="92" t="str">
        <f t="shared" si="3"/>
        <v>AssetInspectionLine.INSPECTIONTYPECOMMENT</v>
      </c>
    </row>
    <row r="221" spans="1:8">
      <c r="A221" t="s">
        <v>3401</v>
      </c>
      <c r="B221">
        <v>149</v>
      </c>
      <c r="C221" t="s">
        <v>3417</v>
      </c>
      <c r="D221" t="s">
        <v>1081</v>
      </c>
      <c r="E221">
        <v>0</v>
      </c>
      <c r="F221" s="91">
        <v>0</v>
      </c>
      <c r="G221"/>
      <c r="H221" s="92" t="str">
        <f t="shared" si="3"/>
        <v>AssetInspectionLine.INSPECTIONCOMMENT</v>
      </c>
    </row>
    <row r="222" spans="1:8">
      <c r="A222" t="s">
        <v>3401</v>
      </c>
      <c r="B222">
        <v>149</v>
      </c>
      <c r="C222" t="s">
        <v>3418</v>
      </c>
      <c r="D222" t="s">
        <v>1089</v>
      </c>
      <c r="E222">
        <v>149</v>
      </c>
      <c r="F222" s="91">
        <v>1</v>
      </c>
      <c r="G222"/>
      <c r="H222" s="92" t="str">
        <f t="shared" si="3"/>
        <v>AssetInspectionLine.FINDINGL1</v>
      </c>
    </row>
    <row r="223" spans="1:8">
      <c r="A223" t="s">
        <v>3401</v>
      </c>
      <c r="B223">
        <v>149</v>
      </c>
      <c r="C223" t="s">
        <v>3419</v>
      </c>
      <c r="D223" t="s">
        <v>1094</v>
      </c>
      <c r="E223">
        <v>149</v>
      </c>
      <c r="F223" s="91">
        <v>1</v>
      </c>
      <c r="G223"/>
      <c r="H223" s="92" t="str">
        <f t="shared" si="3"/>
        <v>AssetInspectionLine.FINDINGL2</v>
      </c>
    </row>
    <row r="224" spans="1:8">
      <c r="A224" t="s">
        <v>3401</v>
      </c>
      <c r="B224">
        <v>149</v>
      </c>
      <c r="C224" t="s">
        <v>3420</v>
      </c>
      <c r="D224" t="s">
        <v>1098</v>
      </c>
      <c r="E224">
        <v>149</v>
      </c>
      <c r="F224" s="91">
        <v>1</v>
      </c>
      <c r="G224"/>
      <c r="H224" s="92" t="str">
        <f t="shared" si="3"/>
        <v>AssetInspectionLine.FINDINGL3</v>
      </c>
    </row>
    <row r="225" spans="1:8">
      <c r="A225" t="s">
        <v>3401</v>
      </c>
      <c r="B225">
        <v>149</v>
      </c>
      <c r="C225" t="s">
        <v>3421</v>
      </c>
      <c r="D225" t="s">
        <v>1102</v>
      </c>
      <c r="E225">
        <v>149</v>
      </c>
      <c r="F225" s="91">
        <v>1</v>
      </c>
      <c r="G225"/>
      <c r="H225" s="92" t="str">
        <f t="shared" si="3"/>
        <v>AssetInspectionLine.INSPECTIONMETHOD</v>
      </c>
    </row>
    <row r="226" spans="1:8">
      <c r="A226" t="s">
        <v>3401</v>
      </c>
      <c r="B226">
        <v>149</v>
      </c>
      <c r="C226" t="s">
        <v>3422</v>
      </c>
      <c r="D226" t="s">
        <v>1108</v>
      </c>
      <c r="E226">
        <v>0</v>
      </c>
      <c r="F226" s="91">
        <v>0</v>
      </c>
      <c r="G226"/>
      <c r="H226" s="92" t="str">
        <f t="shared" si="3"/>
        <v>AssetInspectionLine.INSPECTIONMETHODCOMMENT</v>
      </c>
    </row>
    <row r="227" spans="1:8">
      <c r="A227" t="s">
        <v>3401</v>
      </c>
      <c r="B227">
        <v>149</v>
      </c>
      <c r="C227" t="s">
        <v>3423</v>
      </c>
      <c r="D227" t="s">
        <v>1113</v>
      </c>
      <c r="E227">
        <v>149</v>
      </c>
      <c r="F227" s="91">
        <v>1</v>
      </c>
      <c r="G227"/>
      <c r="H227" s="92" t="str">
        <f t="shared" si="3"/>
        <v>AssetInspectionLine.DATACAPTURESENSORTYPE</v>
      </c>
    </row>
    <row r="228" spans="1:8">
      <c r="A228" t="s">
        <v>3401</v>
      </c>
      <c r="B228">
        <v>149</v>
      </c>
      <c r="C228" t="s">
        <v>3424</v>
      </c>
      <c r="D228" t="s">
        <v>1118</v>
      </c>
      <c r="E228">
        <v>0</v>
      </c>
      <c r="F228" s="91">
        <v>0</v>
      </c>
      <c r="G228"/>
      <c r="H228" s="92" t="str">
        <f t="shared" si="3"/>
        <v>AssetInspectionLine.DATACAPTURESENSORTYPECOMMENT</v>
      </c>
    </row>
    <row r="229" spans="1:8">
      <c r="A229" t="s">
        <v>3401</v>
      </c>
      <c r="B229">
        <v>149</v>
      </c>
      <c r="C229" t="s">
        <v>3425</v>
      </c>
      <c r="D229" t="s">
        <v>1122</v>
      </c>
      <c r="E229">
        <v>149</v>
      </c>
      <c r="F229" s="91">
        <v>1</v>
      </c>
      <c r="G229"/>
      <c r="H229" s="92" t="str">
        <f t="shared" si="3"/>
        <v>AssetInspectionLine.FIELDNOTES</v>
      </c>
    </row>
    <row r="230" spans="1:8">
      <c r="A230" t="s">
        <v>3401</v>
      </c>
      <c r="B230">
        <v>149</v>
      </c>
      <c r="C230" t="s">
        <v>3359</v>
      </c>
      <c r="D230" t="s">
        <v>401</v>
      </c>
      <c r="E230">
        <v>149</v>
      </c>
      <c r="F230" s="91">
        <v>1</v>
      </c>
      <c r="G230"/>
      <c r="H230" s="92" t="str">
        <f t="shared" si="3"/>
        <v>AssetInspectionLine.HFTDCLASS</v>
      </c>
    </row>
    <row r="231" spans="1:8">
      <c r="A231" t="s">
        <v>3401</v>
      </c>
      <c r="B231">
        <v>149</v>
      </c>
      <c r="C231" t="s">
        <v>3426</v>
      </c>
      <c r="D231" t="s">
        <v>1129</v>
      </c>
      <c r="E231">
        <v>43</v>
      </c>
      <c r="F231" s="91">
        <v>0.28860000000000002</v>
      </c>
      <c r="G231"/>
      <c r="H231" s="92" t="str">
        <f t="shared" si="3"/>
        <v>AssetInspectionLine.HFTDCLASSCOMMENT</v>
      </c>
    </row>
    <row r="232" spans="1:8">
      <c r="A232" t="s">
        <v>3427</v>
      </c>
      <c r="B232">
        <v>878461</v>
      </c>
      <c r="C232" t="s">
        <v>3428</v>
      </c>
      <c r="D232" t="s">
        <v>1523</v>
      </c>
      <c r="E232">
        <v>878461</v>
      </c>
      <c r="F232" s="91">
        <v>1</v>
      </c>
      <c r="G232"/>
      <c r="H232" s="92" t="str">
        <f t="shared" si="3"/>
        <v>VegetationInspectionLine.VMIID</v>
      </c>
    </row>
    <row r="233" spans="1:8">
      <c r="A233" t="s">
        <v>3427</v>
      </c>
      <c r="B233">
        <v>878461</v>
      </c>
      <c r="C233" t="s">
        <v>3329</v>
      </c>
      <c r="D233" t="s">
        <v>99</v>
      </c>
      <c r="E233">
        <v>878461</v>
      </c>
      <c r="F233" s="91">
        <v>1</v>
      </c>
      <c r="G233"/>
      <c r="H233" s="92" t="str">
        <f t="shared" si="3"/>
        <v>VegetationInspectionLine.UTILITYID</v>
      </c>
    </row>
    <row r="234" spans="1:8">
      <c r="A234" t="s">
        <v>3427</v>
      </c>
      <c r="B234">
        <v>878461</v>
      </c>
      <c r="C234" t="s">
        <v>1005</v>
      </c>
      <c r="D234" t="s">
        <v>1006</v>
      </c>
      <c r="E234">
        <v>878461</v>
      </c>
      <c r="F234" s="91">
        <v>1</v>
      </c>
      <c r="G234"/>
      <c r="H234" s="92" t="str">
        <f t="shared" si="3"/>
        <v>VegetationInspectionLine.UMATID</v>
      </c>
    </row>
    <row r="235" spans="1:8">
      <c r="A235" t="s">
        <v>3427</v>
      </c>
      <c r="B235">
        <v>878461</v>
      </c>
      <c r="C235" t="s">
        <v>3403</v>
      </c>
      <c r="D235" t="s">
        <v>1010</v>
      </c>
      <c r="E235">
        <v>878461</v>
      </c>
      <c r="F235" s="91">
        <v>1</v>
      </c>
      <c r="G235"/>
      <c r="H235" s="92" t="str">
        <f t="shared" si="3"/>
        <v>VegetationInspectionLine.ACTIVITYCLASS</v>
      </c>
    </row>
    <row r="236" spans="1:8">
      <c r="A236" t="s">
        <v>3427</v>
      </c>
      <c r="B236">
        <v>878461</v>
      </c>
      <c r="C236" t="s">
        <v>3327</v>
      </c>
      <c r="D236" t="s">
        <v>82</v>
      </c>
      <c r="E236">
        <v>877596</v>
      </c>
      <c r="F236" s="91">
        <v>0.999</v>
      </c>
      <c r="G236"/>
      <c r="H236" s="92" t="str">
        <f t="shared" si="3"/>
        <v>VegetationInspectionLine.SEGMENTID</v>
      </c>
    </row>
    <row r="237" spans="1:8">
      <c r="A237" t="s">
        <v>3427</v>
      </c>
      <c r="B237">
        <v>878461</v>
      </c>
      <c r="C237" t="s">
        <v>3328</v>
      </c>
      <c r="D237" t="s">
        <v>90</v>
      </c>
      <c r="E237">
        <v>865</v>
      </c>
      <c r="F237" s="91">
        <v>1E-3</v>
      </c>
      <c r="G237"/>
      <c r="H237" s="92" t="str">
        <f t="shared" si="3"/>
        <v>VegetationInspectionLine.CIRCUITID</v>
      </c>
    </row>
    <row r="238" spans="1:8">
      <c r="A238" t="s">
        <v>3427</v>
      </c>
      <c r="B238">
        <v>878461</v>
      </c>
      <c r="C238" t="s">
        <v>3354</v>
      </c>
      <c r="D238" t="s">
        <v>307</v>
      </c>
      <c r="E238">
        <v>878461</v>
      </c>
      <c r="F238" s="91">
        <v>1</v>
      </c>
      <c r="G238"/>
      <c r="H238" s="92" t="str">
        <f t="shared" si="3"/>
        <v>VegetationInspectionLine.LINECLASS</v>
      </c>
    </row>
    <row r="239" spans="1:8">
      <c r="A239" t="s">
        <v>3427</v>
      </c>
      <c r="B239">
        <v>878461</v>
      </c>
      <c r="C239" t="s">
        <v>3404</v>
      </c>
      <c r="D239" t="s">
        <v>1537</v>
      </c>
      <c r="E239">
        <v>0</v>
      </c>
      <c r="F239" s="91">
        <v>0</v>
      </c>
      <c r="G239"/>
      <c r="H239" s="92" t="str">
        <f t="shared" si="3"/>
        <v>VegetationInspectionLine.INSPECTIONLOCATIONORADDRESS</v>
      </c>
    </row>
    <row r="240" spans="1:8">
      <c r="A240" t="s">
        <v>3427</v>
      </c>
      <c r="B240">
        <v>878461</v>
      </c>
      <c r="C240" t="s">
        <v>3405</v>
      </c>
      <c r="D240" t="s">
        <v>1027</v>
      </c>
      <c r="E240">
        <v>878461</v>
      </c>
      <c r="F240" s="91">
        <v>1</v>
      </c>
      <c r="G240"/>
      <c r="H240" s="92" t="str">
        <f t="shared" si="3"/>
        <v>VegetationInspectionLine.WMPINITIATIVE</v>
      </c>
    </row>
    <row r="241" spans="1:8">
      <c r="A241" t="s">
        <v>3427</v>
      </c>
      <c r="B241">
        <v>878461</v>
      </c>
      <c r="C241" t="s">
        <v>3406</v>
      </c>
      <c r="D241" t="s">
        <v>1032</v>
      </c>
      <c r="E241">
        <v>878461</v>
      </c>
      <c r="F241" s="91">
        <v>1</v>
      </c>
      <c r="G241"/>
      <c r="H241" s="92" t="str">
        <f t="shared" si="3"/>
        <v>VegetationInspectionLine.WMPACTIVITY</v>
      </c>
    </row>
    <row r="242" spans="1:8">
      <c r="A242" t="s">
        <v>3427</v>
      </c>
      <c r="B242">
        <v>878461</v>
      </c>
      <c r="C242" t="s">
        <v>3407</v>
      </c>
      <c r="D242" t="s">
        <v>1036</v>
      </c>
      <c r="E242">
        <v>865</v>
      </c>
      <c r="F242" s="91">
        <v>1E-3</v>
      </c>
      <c r="G242"/>
      <c r="H242" s="92" t="str">
        <f t="shared" si="3"/>
        <v>VegetationInspectionLine.ACTIVITYDESCRIPTION</v>
      </c>
    </row>
    <row r="243" spans="1:8">
      <c r="A243" t="s">
        <v>3427</v>
      </c>
      <c r="B243">
        <v>878461</v>
      </c>
      <c r="C243" t="s">
        <v>3408</v>
      </c>
      <c r="D243" t="s">
        <v>1040</v>
      </c>
      <c r="E243">
        <v>878461</v>
      </c>
      <c r="F243" s="91">
        <v>1</v>
      </c>
      <c r="G243"/>
      <c r="H243" s="92" t="str">
        <f t="shared" si="3"/>
        <v>VegetationInspectionLine.INSPECTIONPROGRAMNAME</v>
      </c>
    </row>
    <row r="244" spans="1:8">
      <c r="A244" t="s">
        <v>3427</v>
      </c>
      <c r="B244">
        <v>878461</v>
      </c>
      <c r="C244" t="s">
        <v>3409</v>
      </c>
      <c r="D244" t="s">
        <v>1044</v>
      </c>
      <c r="E244">
        <v>878461</v>
      </c>
      <c r="F244" s="91">
        <v>1</v>
      </c>
      <c r="G244"/>
      <c r="H244" s="92" t="str">
        <f t="shared" si="3"/>
        <v>VegetationInspectionLine.WMPSECTION</v>
      </c>
    </row>
    <row r="245" spans="1:8">
      <c r="A245" t="s">
        <v>3427</v>
      </c>
      <c r="B245">
        <v>878461</v>
      </c>
      <c r="C245" t="s">
        <v>3410</v>
      </c>
      <c r="D245" t="s">
        <v>1048</v>
      </c>
      <c r="E245">
        <v>877596</v>
      </c>
      <c r="F245" s="91">
        <v>0.999</v>
      </c>
      <c r="G245"/>
      <c r="H245" s="92" t="str">
        <f t="shared" si="3"/>
        <v>VegetationInspectionLine.UNITSREPRESENTED</v>
      </c>
    </row>
    <row r="246" spans="1:8">
      <c r="A246" t="s">
        <v>3427</v>
      </c>
      <c r="B246">
        <v>878461</v>
      </c>
      <c r="C246" t="s">
        <v>3411</v>
      </c>
      <c r="D246" t="s">
        <v>1052</v>
      </c>
      <c r="E246">
        <v>878461</v>
      </c>
      <c r="F246" s="91">
        <v>1</v>
      </c>
      <c r="G246"/>
      <c r="H246" s="92" t="str">
        <f t="shared" si="3"/>
        <v>VegetationInspectionLine.INSPECTIONSTARTDATE</v>
      </c>
    </row>
    <row r="247" spans="1:8">
      <c r="A247" t="s">
        <v>3427</v>
      </c>
      <c r="B247">
        <v>878461</v>
      </c>
      <c r="C247" t="s">
        <v>3412</v>
      </c>
      <c r="D247" t="s">
        <v>1056</v>
      </c>
      <c r="E247">
        <v>878461</v>
      </c>
      <c r="F247" s="91">
        <v>1</v>
      </c>
      <c r="G247"/>
      <c r="H247" s="92" t="str">
        <f t="shared" si="3"/>
        <v>VegetationInspectionLine.INSPECTIONENDDATE</v>
      </c>
    </row>
    <row r="248" spans="1:8">
      <c r="A248" t="s">
        <v>3427</v>
      </c>
      <c r="B248">
        <v>878461</v>
      </c>
      <c r="C248" t="s">
        <v>3415</v>
      </c>
      <c r="D248" t="s">
        <v>1071</v>
      </c>
      <c r="E248">
        <v>878461</v>
      </c>
      <c r="F248" s="91">
        <v>1</v>
      </c>
      <c r="G248"/>
      <c r="H248" s="92" t="str">
        <f t="shared" si="3"/>
        <v>VegetationInspectionLine.INSPECTIONTYPE</v>
      </c>
    </row>
    <row r="249" spans="1:8">
      <c r="A249" t="s">
        <v>3427</v>
      </c>
      <c r="B249">
        <v>878461</v>
      </c>
      <c r="C249" t="s">
        <v>3416</v>
      </c>
      <c r="D249" t="s">
        <v>1076</v>
      </c>
      <c r="E249">
        <v>133528</v>
      </c>
      <c r="F249" s="91">
        <v>0.152</v>
      </c>
      <c r="G249"/>
      <c r="H249" s="92" t="str">
        <f t="shared" si="3"/>
        <v>VegetationInspectionLine.INSPECTIONTYPECOMMENT</v>
      </c>
    </row>
    <row r="250" spans="1:8">
      <c r="A250" t="s">
        <v>3427</v>
      </c>
      <c r="B250">
        <v>878461</v>
      </c>
      <c r="C250" t="s">
        <v>3413</v>
      </c>
      <c r="D250" t="s">
        <v>1060</v>
      </c>
      <c r="E250">
        <v>878461</v>
      </c>
      <c r="F250" s="91">
        <v>1</v>
      </c>
      <c r="G250"/>
      <c r="H250" s="92" t="str">
        <f t="shared" si="3"/>
        <v>VegetationInspectionLine.PERFORMEDBY</v>
      </c>
    </row>
    <row r="251" spans="1:8">
      <c r="A251" t="s">
        <v>3427</v>
      </c>
      <c r="B251">
        <v>878461</v>
      </c>
      <c r="C251" t="s">
        <v>3414</v>
      </c>
      <c r="D251" t="s">
        <v>1066</v>
      </c>
      <c r="E251">
        <v>0</v>
      </c>
      <c r="F251" s="91">
        <v>0</v>
      </c>
      <c r="G251"/>
      <c r="H251" s="92" t="str">
        <f t="shared" si="3"/>
        <v>VegetationInspectionLine.PERFORMEDBYCOMMENT</v>
      </c>
    </row>
    <row r="252" spans="1:8">
      <c r="A252" t="s">
        <v>3427</v>
      </c>
      <c r="B252">
        <v>878461</v>
      </c>
      <c r="C252" t="s">
        <v>3429</v>
      </c>
      <c r="D252" t="s">
        <v>1565</v>
      </c>
      <c r="E252">
        <v>878461</v>
      </c>
      <c r="F252" s="91">
        <v>1</v>
      </c>
      <c r="G252"/>
      <c r="H252" s="92" t="str">
        <f t="shared" si="3"/>
        <v>VegetationInspectionLine.COMMERCIALHARVEST</v>
      </c>
    </row>
    <row r="253" spans="1:8">
      <c r="A253" t="s">
        <v>3427</v>
      </c>
      <c r="B253">
        <v>878461</v>
      </c>
      <c r="C253" t="s">
        <v>3430</v>
      </c>
      <c r="D253" t="s">
        <v>1569</v>
      </c>
      <c r="E253">
        <v>878461</v>
      </c>
      <c r="F253" s="91">
        <v>1</v>
      </c>
      <c r="G253"/>
      <c r="H253" s="92" t="str">
        <f t="shared" si="3"/>
        <v>VegetationInspectionLine.TREETRIMCOUNT</v>
      </c>
    </row>
    <row r="254" spans="1:8">
      <c r="A254" t="s">
        <v>3427</v>
      </c>
      <c r="B254">
        <v>878461</v>
      </c>
      <c r="C254" t="s">
        <v>3431</v>
      </c>
      <c r="D254" t="s">
        <v>1574</v>
      </c>
      <c r="E254">
        <v>878461</v>
      </c>
      <c r="F254" s="91">
        <v>1</v>
      </c>
      <c r="G254"/>
      <c r="H254" s="92" t="str">
        <f t="shared" si="3"/>
        <v>VegetationInspectionLine.TREEREMOVALCOUNT</v>
      </c>
    </row>
    <row r="255" spans="1:8">
      <c r="A255" t="s">
        <v>3427</v>
      </c>
      <c r="B255">
        <v>878461</v>
      </c>
      <c r="C255" t="s">
        <v>3417</v>
      </c>
      <c r="D255" t="s">
        <v>1081</v>
      </c>
      <c r="E255">
        <v>877596</v>
      </c>
      <c r="F255" s="91">
        <v>0.999</v>
      </c>
      <c r="G255"/>
      <c r="H255" s="92" t="str">
        <f t="shared" si="3"/>
        <v>VegetationInspectionLine.INSPECTIONCOMMENT</v>
      </c>
    </row>
    <row r="256" spans="1:8">
      <c r="A256" t="s">
        <v>3427</v>
      </c>
      <c r="B256">
        <v>878461</v>
      </c>
      <c r="C256" t="s">
        <v>3421</v>
      </c>
      <c r="D256" t="s">
        <v>1102</v>
      </c>
      <c r="E256">
        <v>878461</v>
      </c>
      <c r="F256" s="91">
        <v>1</v>
      </c>
      <c r="G256"/>
      <c r="H256" s="92" t="str">
        <f t="shared" si="3"/>
        <v>VegetationInspectionLine.INSPECTIONMETHOD</v>
      </c>
    </row>
    <row r="257" spans="1:8">
      <c r="A257" t="s">
        <v>3427</v>
      </c>
      <c r="B257">
        <v>878461</v>
      </c>
      <c r="C257" t="s">
        <v>3422</v>
      </c>
      <c r="D257" t="s">
        <v>1108</v>
      </c>
      <c r="E257">
        <v>0</v>
      </c>
      <c r="F257" s="91">
        <v>0</v>
      </c>
      <c r="G257"/>
      <c r="H257" s="92" t="str">
        <f t="shared" si="3"/>
        <v>VegetationInspectionLine.INSPECTIONMETHODCOMMENT</v>
      </c>
    </row>
    <row r="258" spans="1:8">
      <c r="A258" t="s">
        <v>3427</v>
      </c>
      <c r="B258">
        <v>878461</v>
      </c>
      <c r="C258" t="s">
        <v>3423</v>
      </c>
      <c r="D258" t="s">
        <v>1113</v>
      </c>
      <c r="E258">
        <v>877596</v>
      </c>
      <c r="F258" s="91">
        <v>0.999</v>
      </c>
      <c r="G258"/>
      <c r="H258" s="92" t="str">
        <f t="shared" si="3"/>
        <v>VegetationInspectionLine.DATACAPTURESENSORTYPE</v>
      </c>
    </row>
    <row r="259" spans="1:8">
      <c r="A259" t="s">
        <v>3427</v>
      </c>
      <c r="B259">
        <v>878461</v>
      </c>
      <c r="C259" t="s">
        <v>3424</v>
      </c>
      <c r="D259" t="s">
        <v>1118</v>
      </c>
      <c r="E259">
        <v>0</v>
      </c>
      <c r="F259" s="91">
        <v>0</v>
      </c>
      <c r="G259"/>
      <c r="H259" s="92" t="str">
        <f t="shared" ref="H259:H322" si="4">CONCATENATE(SUBSTITUTE(A259," ",""),".",SUBSTITUTE(C259," ",""))</f>
        <v>VegetationInspectionLine.DATACAPTURESENSORTYPECOMMENT</v>
      </c>
    </row>
    <row r="260" spans="1:8">
      <c r="A260" t="s">
        <v>3427</v>
      </c>
      <c r="B260">
        <v>878461</v>
      </c>
      <c r="C260" t="s">
        <v>3359</v>
      </c>
      <c r="D260" t="s">
        <v>401</v>
      </c>
      <c r="E260">
        <v>878461</v>
      </c>
      <c r="F260" s="91">
        <v>1</v>
      </c>
      <c r="G260"/>
      <c r="H260" s="92" t="str">
        <f t="shared" si="4"/>
        <v>VegetationInspectionLine.HFTDCLASS</v>
      </c>
    </row>
    <row r="261" spans="1:8">
      <c r="A261" t="s">
        <v>3427</v>
      </c>
      <c r="B261">
        <v>878461</v>
      </c>
      <c r="C261" t="s">
        <v>3426</v>
      </c>
      <c r="D261" t="s">
        <v>1129</v>
      </c>
      <c r="E261">
        <v>322</v>
      </c>
      <c r="F261" s="91">
        <v>4.0000000000000002E-4</v>
      </c>
      <c r="G261"/>
      <c r="H261" s="92" t="str">
        <f t="shared" si="4"/>
        <v>VegetationInspectionLine.HFTDCLASSCOMMENT</v>
      </c>
    </row>
    <row r="262" spans="1:8">
      <c r="A262" t="s">
        <v>3432</v>
      </c>
      <c r="B262">
        <v>1967</v>
      </c>
      <c r="C262" t="s">
        <v>3428</v>
      </c>
      <c r="D262" t="s">
        <v>1523</v>
      </c>
      <c r="E262">
        <v>1967</v>
      </c>
      <c r="F262" s="91">
        <v>1</v>
      </c>
      <c r="G262"/>
      <c r="H262" s="92" t="str">
        <f t="shared" si="4"/>
        <v>VegetationInspectionPoint.VMIID</v>
      </c>
    </row>
    <row r="263" spans="1:8">
      <c r="A263" t="s">
        <v>3432</v>
      </c>
      <c r="B263">
        <v>1967</v>
      </c>
      <c r="C263" t="s">
        <v>3329</v>
      </c>
      <c r="D263" t="s">
        <v>99</v>
      </c>
      <c r="E263">
        <v>1967</v>
      </c>
      <c r="F263" s="91">
        <v>1</v>
      </c>
      <c r="G263"/>
      <c r="H263" s="92" t="str">
        <f t="shared" si="4"/>
        <v>VegetationInspectionPoint.UTILITYID</v>
      </c>
    </row>
    <row r="264" spans="1:8">
      <c r="A264" t="s">
        <v>3432</v>
      </c>
      <c r="B264">
        <v>1967</v>
      </c>
      <c r="C264" t="s">
        <v>1005</v>
      </c>
      <c r="D264" t="s">
        <v>1006</v>
      </c>
      <c r="E264">
        <v>1967</v>
      </c>
      <c r="F264" s="91">
        <v>1</v>
      </c>
      <c r="G264"/>
      <c r="H264" s="92" t="str">
        <f t="shared" si="4"/>
        <v>VegetationInspectionPoint.UMATID</v>
      </c>
    </row>
    <row r="265" spans="1:8">
      <c r="A265" t="s">
        <v>3432</v>
      </c>
      <c r="B265">
        <v>1967</v>
      </c>
      <c r="C265" t="s">
        <v>3403</v>
      </c>
      <c r="D265" t="s">
        <v>1010</v>
      </c>
      <c r="E265">
        <v>1967</v>
      </c>
      <c r="F265" s="91">
        <v>1</v>
      </c>
      <c r="G265"/>
      <c r="H265" s="92" t="str">
        <f t="shared" si="4"/>
        <v>VegetationInspectionPoint.ACTIVITYCLASS</v>
      </c>
    </row>
    <row r="266" spans="1:8">
      <c r="A266" t="s">
        <v>3432</v>
      </c>
      <c r="B266">
        <v>1967</v>
      </c>
      <c r="C266" t="s">
        <v>3355</v>
      </c>
      <c r="D266" t="s">
        <v>374</v>
      </c>
      <c r="E266">
        <v>1967</v>
      </c>
      <c r="F266" s="91">
        <v>1</v>
      </c>
      <c r="G266"/>
      <c r="H266" s="92" t="str">
        <f t="shared" si="4"/>
        <v>VegetationInspectionPoint.ASSETID</v>
      </c>
    </row>
    <row r="267" spans="1:8">
      <c r="A267" t="s">
        <v>3432</v>
      </c>
      <c r="B267">
        <v>1967</v>
      </c>
      <c r="C267" t="s">
        <v>3357</v>
      </c>
      <c r="D267" t="s">
        <v>387</v>
      </c>
      <c r="E267">
        <v>1967</v>
      </c>
      <c r="F267" s="91">
        <v>1</v>
      </c>
      <c r="G267"/>
      <c r="H267" s="92" t="str">
        <f t="shared" si="4"/>
        <v>VegetationInspectionPoint.ASSETFEATURE</v>
      </c>
    </row>
    <row r="268" spans="1:8">
      <c r="A268" t="s">
        <v>3432</v>
      </c>
      <c r="B268">
        <v>1967</v>
      </c>
      <c r="C268" t="s">
        <v>3327</v>
      </c>
      <c r="D268" t="s">
        <v>82</v>
      </c>
      <c r="E268">
        <v>0</v>
      </c>
      <c r="F268" s="91">
        <v>0</v>
      </c>
      <c r="G268"/>
      <c r="H268" s="92" t="str">
        <f t="shared" si="4"/>
        <v>VegetationInspectionPoint.SEGMENTID</v>
      </c>
    </row>
    <row r="269" spans="1:8">
      <c r="A269" t="s">
        <v>3432</v>
      </c>
      <c r="B269">
        <v>1967</v>
      </c>
      <c r="C269" t="s">
        <v>3328</v>
      </c>
      <c r="D269" t="s">
        <v>90</v>
      </c>
      <c r="E269">
        <v>0</v>
      </c>
      <c r="F269" s="91">
        <v>0</v>
      </c>
      <c r="G269"/>
      <c r="H269" s="92" t="str">
        <f t="shared" si="4"/>
        <v>VegetationInspectionPoint.CIRCUITID</v>
      </c>
    </row>
    <row r="270" spans="1:8">
      <c r="A270" t="s">
        <v>3432</v>
      </c>
      <c r="B270">
        <v>1967</v>
      </c>
      <c r="C270" t="s">
        <v>3354</v>
      </c>
      <c r="D270" t="s">
        <v>307</v>
      </c>
      <c r="E270">
        <v>938</v>
      </c>
      <c r="F270" s="91">
        <v>0.47689999999999999</v>
      </c>
      <c r="G270"/>
      <c r="H270" s="92" t="str">
        <f t="shared" si="4"/>
        <v>VegetationInspectionPoint.LINECLASS</v>
      </c>
    </row>
    <row r="271" spans="1:8">
      <c r="A271" t="s">
        <v>3432</v>
      </c>
      <c r="B271">
        <v>1967</v>
      </c>
      <c r="C271" t="s">
        <v>3404</v>
      </c>
      <c r="D271" t="s">
        <v>1537</v>
      </c>
      <c r="E271">
        <v>1967</v>
      </c>
      <c r="F271" s="91">
        <v>1</v>
      </c>
      <c r="G271"/>
      <c r="H271" s="92" t="str">
        <f t="shared" si="4"/>
        <v>VegetationInspectionPoint.INSPECTIONLOCATIONORADDRESS</v>
      </c>
    </row>
    <row r="272" spans="1:8">
      <c r="A272" t="s">
        <v>3432</v>
      </c>
      <c r="B272">
        <v>1967</v>
      </c>
      <c r="C272" t="s">
        <v>3433</v>
      </c>
      <c r="D272" t="s">
        <v>1609</v>
      </c>
      <c r="E272">
        <v>1967</v>
      </c>
      <c r="F272" s="91">
        <v>1</v>
      </c>
      <c r="G272"/>
      <c r="H272" s="92" t="str">
        <f t="shared" si="4"/>
        <v>VegetationInspectionPoint.ISTREE</v>
      </c>
    </row>
    <row r="273" spans="1:8">
      <c r="A273" t="s">
        <v>3432</v>
      </c>
      <c r="B273">
        <v>1967</v>
      </c>
      <c r="C273" t="s">
        <v>3434</v>
      </c>
      <c r="D273" t="s">
        <v>1613</v>
      </c>
      <c r="E273">
        <v>1752</v>
      </c>
      <c r="F273" s="91">
        <v>0.89070000000000005</v>
      </c>
      <c r="G273"/>
      <c r="H273" s="92" t="str">
        <f t="shared" si="4"/>
        <v>VegetationInspectionPoint.VEGETATIONGENUS</v>
      </c>
    </row>
    <row r="274" spans="1:8">
      <c r="A274" t="s">
        <v>3432</v>
      </c>
      <c r="B274">
        <v>1967</v>
      </c>
      <c r="C274" t="s">
        <v>3435</v>
      </c>
      <c r="D274" t="s">
        <v>1617</v>
      </c>
      <c r="E274">
        <v>1707</v>
      </c>
      <c r="F274" s="91">
        <v>0.86780000000000002</v>
      </c>
      <c r="G274"/>
      <c r="H274" s="92" t="str">
        <f t="shared" si="4"/>
        <v>VegetationInspectionPoint.VEGETATIONSPECIES</v>
      </c>
    </row>
    <row r="275" spans="1:8">
      <c r="A275" t="s">
        <v>3432</v>
      </c>
      <c r="B275">
        <v>1967</v>
      </c>
      <c r="C275" t="s">
        <v>3436</v>
      </c>
      <c r="D275" t="s">
        <v>1621</v>
      </c>
      <c r="E275">
        <v>1761</v>
      </c>
      <c r="F275" s="91">
        <v>0.89529999999999998</v>
      </c>
      <c r="G275"/>
      <c r="H275" s="92" t="str">
        <f t="shared" si="4"/>
        <v>VegetationInspectionPoint.VEGETATIONCOMMONNAME</v>
      </c>
    </row>
    <row r="276" spans="1:8">
      <c r="A276" t="s">
        <v>3432</v>
      </c>
      <c r="B276">
        <v>1967</v>
      </c>
      <c r="C276" t="s">
        <v>3437</v>
      </c>
      <c r="D276" t="s">
        <v>1625</v>
      </c>
      <c r="E276">
        <v>1763</v>
      </c>
      <c r="F276" s="91">
        <v>0.89629999999999999</v>
      </c>
      <c r="G276"/>
      <c r="H276" s="92" t="str">
        <f t="shared" si="4"/>
        <v>VegetationInspectionPoint.TREEHEIGHT</v>
      </c>
    </row>
    <row r="277" spans="1:8">
      <c r="A277" t="s">
        <v>3432</v>
      </c>
      <c r="B277">
        <v>1967</v>
      </c>
      <c r="C277" t="s">
        <v>3438</v>
      </c>
      <c r="D277" t="s">
        <v>1629</v>
      </c>
      <c r="E277">
        <v>1763</v>
      </c>
      <c r="F277" s="91">
        <v>0.89629999999999999</v>
      </c>
      <c r="G277"/>
      <c r="H277" s="92" t="str">
        <f t="shared" si="4"/>
        <v>VegetationInspectionPoint.TREEDIAMETER</v>
      </c>
    </row>
    <row r="278" spans="1:8">
      <c r="A278" t="s">
        <v>3432</v>
      </c>
      <c r="B278">
        <v>1967</v>
      </c>
      <c r="C278" t="s">
        <v>3439</v>
      </c>
      <c r="D278" t="s">
        <v>1633</v>
      </c>
      <c r="E278">
        <v>1762</v>
      </c>
      <c r="F278" s="91">
        <v>0.89580000000000004</v>
      </c>
      <c r="G278"/>
      <c r="H278" s="92" t="str">
        <f t="shared" si="4"/>
        <v>VegetationInspectionPoint.TREEDISTANCE</v>
      </c>
    </row>
    <row r="279" spans="1:8">
      <c r="A279" t="s">
        <v>3432</v>
      </c>
      <c r="B279">
        <v>1967</v>
      </c>
      <c r="C279" t="s">
        <v>3440</v>
      </c>
      <c r="D279" t="s">
        <v>1637</v>
      </c>
      <c r="E279">
        <v>1840</v>
      </c>
      <c r="F279" s="91">
        <v>0.93540000000000001</v>
      </c>
      <c r="G279"/>
      <c r="H279" s="92" t="str">
        <f t="shared" si="4"/>
        <v>VegetationInspectionPoint.DANGERTREE</v>
      </c>
    </row>
    <row r="280" spans="1:8">
      <c r="A280" t="s">
        <v>3432</v>
      </c>
      <c r="B280">
        <v>1967</v>
      </c>
      <c r="C280" t="s">
        <v>3405</v>
      </c>
      <c r="D280" t="s">
        <v>1027</v>
      </c>
      <c r="E280">
        <v>1967</v>
      </c>
      <c r="F280" s="91">
        <v>1</v>
      </c>
      <c r="G280"/>
      <c r="H280" s="92" t="str">
        <f t="shared" si="4"/>
        <v>VegetationInspectionPoint.WMPINITIATIVE</v>
      </c>
    </row>
    <row r="281" spans="1:8">
      <c r="A281" t="s">
        <v>3432</v>
      </c>
      <c r="B281">
        <v>1967</v>
      </c>
      <c r="C281" t="s">
        <v>3406</v>
      </c>
      <c r="D281" t="s">
        <v>1032</v>
      </c>
      <c r="E281">
        <v>1967</v>
      </c>
      <c r="F281" s="91">
        <v>1</v>
      </c>
      <c r="G281"/>
      <c r="H281" s="92" t="str">
        <f t="shared" si="4"/>
        <v>VegetationInspectionPoint.WMPACTIVITY</v>
      </c>
    </row>
    <row r="282" spans="1:8">
      <c r="A282" t="s">
        <v>3432</v>
      </c>
      <c r="B282">
        <v>1967</v>
      </c>
      <c r="C282" t="s">
        <v>3407</v>
      </c>
      <c r="D282" t="s">
        <v>1036</v>
      </c>
      <c r="E282">
        <v>1967</v>
      </c>
      <c r="F282" s="91">
        <v>1</v>
      </c>
      <c r="G282"/>
      <c r="H282" s="92" t="str">
        <f t="shared" si="4"/>
        <v>VegetationInspectionPoint.ACTIVITYDESCRIPTION</v>
      </c>
    </row>
    <row r="283" spans="1:8">
      <c r="A283" t="s">
        <v>3432</v>
      </c>
      <c r="B283">
        <v>1967</v>
      </c>
      <c r="C283" t="s">
        <v>3408</v>
      </c>
      <c r="D283" t="s">
        <v>1040</v>
      </c>
      <c r="E283">
        <v>1967</v>
      </c>
      <c r="F283" s="91">
        <v>1</v>
      </c>
      <c r="G283"/>
      <c r="H283" s="92" t="str">
        <f t="shared" si="4"/>
        <v>VegetationInspectionPoint.INSPECTIONPROGRAMNAME</v>
      </c>
    </row>
    <row r="284" spans="1:8">
      <c r="A284" t="s">
        <v>3432</v>
      </c>
      <c r="B284">
        <v>1967</v>
      </c>
      <c r="C284" t="s">
        <v>3409</v>
      </c>
      <c r="D284" t="s">
        <v>1044</v>
      </c>
      <c r="E284">
        <v>1967</v>
      </c>
      <c r="F284" s="91">
        <v>1</v>
      </c>
      <c r="G284"/>
      <c r="H284" s="92" t="str">
        <f t="shared" si="4"/>
        <v>VegetationInspectionPoint.WMPSECTION</v>
      </c>
    </row>
    <row r="285" spans="1:8">
      <c r="A285" t="s">
        <v>3432</v>
      </c>
      <c r="B285">
        <v>1967</v>
      </c>
      <c r="C285" t="s">
        <v>3410</v>
      </c>
      <c r="D285" t="s">
        <v>1048</v>
      </c>
      <c r="E285">
        <v>1967</v>
      </c>
      <c r="F285" s="91">
        <v>1</v>
      </c>
      <c r="G285"/>
      <c r="H285" s="92" t="str">
        <f t="shared" si="4"/>
        <v>VegetationInspectionPoint.UNITSREPRESENTED</v>
      </c>
    </row>
    <row r="286" spans="1:8">
      <c r="A286" t="s">
        <v>3432</v>
      </c>
      <c r="B286">
        <v>1967</v>
      </c>
      <c r="C286" t="s">
        <v>3411</v>
      </c>
      <c r="D286" t="s">
        <v>1052</v>
      </c>
      <c r="E286">
        <v>1967</v>
      </c>
      <c r="F286" s="91">
        <v>1</v>
      </c>
      <c r="G286"/>
      <c r="H286" s="92" t="str">
        <f t="shared" si="4"/>
        <v>VegetationInspectionPoint.INSPECTIONSTARTDATE</v>
      </c>
    </row>
    <row r="287" spans="1:8">
      <c r="A287" t="s">
        <v>3432</v>
      </c>
      <c r="B287">
        <v>1967</v>
      </c>
      <c r="C287" t="s">
        <v>3412</v>
      </c>
      <c r="D287" t="s">
        <v>1056</v>
      </c>
      <c r="E287">
        <v>1967</v>
      </c>
      <c r="F287" s="91">
        <v>1</v>
      </c>
      <c r="G287"/>
      <c r="H287" s="92" t="str">
        <f t="shared" si="4"/>
        <v>VegetationInspectionPoint.INSPECTIONENDDATE</v>
      </c>
    </row>
    <row r="288" spans="1:8">
      <c r="A288" t="s">
        <v>3432</v>
      </c>
      <c r="B288">
        <v>1967</v>
      </c>
      <c r="C288" t="s">
        <v>3415</v>
      </c>
      <c r="D288" t="s">
        <v>1071</v>
      </c>
      <c r="E288">
        <v>1967</v>
      </c>
      <c r="F288" s="91">
        <v>1</v>
      </c>
      <c r="G288"/>
      <c r="H288" s="92" t="str">
        <f t="shared" si="4"/>
        <v>VegetationInspectionPoint.INSPECTIONTYPE</v>
      </c>
    </row>
    <row r="289" spans="1:8">
      <c r="A289" t="s">
        <v>3432</v>
      </c>
      <c r="B289">
        <v>1967</v>
      </c>
      <c r="C289" t="s">
        <v>3416</v>
      </c>
      <c r="D289" t="s">
        <v>1076</v>
      </c>
      <c r="E289">
        <v>1967</v>
      </c>
      <c r="F289" s="91">
        <v>1</v>
      </c>
      <c r="G289"/>
      <c r="H289" s="92" t="str">
        <f t="shared" si="4"/>
        <v>VegetationInspectionPoint.INSPECTIONTYPECOMMENT</v>
      </c>
    </row>
    <row r="290" spans="1:8">
      <c r="A290" t="s">
        <v>3432</v>
      </c>
      <c r="B290">
        <v>1967</v>
      </c>
      <c r="C290" t="s">
        <v>3413</v>
      </c>
      <c r="D290" t="s">
        <v>1060</v>
      </c>
      <c r="E290">
        <v>1576</v>
      </c>
      <c r="F290" s="91">
        <v>0.80120000000000002</v>
      </c>
      <c r="G290"/>
      <c r="H290" s="92" t="str">
        <f t="shared" si="4"/>
        <v>VegetationInspectionPoint.PERFORMEDBY</v>
      </c>
    </row>
    <row r="291" spans="1:8">
      <c r="A291" t="s">
        <v>3432</v>
      </c>
      <c r="B291">
        <v>1967</v>
      </c>
      <c r="C291" t="s">
        <v>3414</v>
      </c>
      <c r="D291" t="s">
        <v>1066</v>
      </c>
      <c r="E291">
        <v>0</v>
      </c>
      <c r="F291" s="91">
        <v>0</v>
      </c>
      <c r="G291"/>
      <c r="H291" s="92" t="str">
        <f t="shared" si="4"/>
        <v>VegetationInspectionPoint.PERFORMEDBYCOMMENT</v>
      </c>
    </row>
    <row r="292" spans="1:8">
      <c r="A292" t="s">
        <v>3432</v>
      </c>
      <c r="B292">
        <v>1967</v>
      </c>
      <c r="C292" t="s">
        <v>3429</v>
      </c>
      <c r="D292" t="s">
        <v>1565</v>
      </c>
      <c r="E292">
        <v>1967</v>
      </c>
      <c r="F292" s="91">
        <v>1</v>
      </c>
      <c r="G292"/>
      <c r="H292" s="92" t="str">
        <f t="shared" si="4"/>
        <v>VegetationInspectionPoint.COMMERCIALHARVEST</v>
      </c>
    </row>
    <row r="293" spans="1:8">
      <c r="A293" t="s">
        <v>3432</v>
      </c>
      <c r="B293">
        <v>1967</v>
      </c>
      <c r="C293" t="s">
        <v>3430</v>
      </c>
      <c r="D293" t="s">
        <v>1569</v>
      </c>
      <c r="E293">
        <v>1967</v>
      </c>
      <c r="F293" s="91">
        <v>1</v>
      </c>
      <c r="G293"/>
      <c r="H293" s="92" t="str">
        <f t="shared" si="4"/>
        <v>VegetationInspectionPoint.TREETRIMCOUNT</v>
      </c>
    </row>
    <row r="294" spans="1:8">
      <c r="A294" t="s">
        <v>3432</v>
      </c>
      <c r="B294">
        <v>1967</v>
      </c>
      <c r="C294" t="s">
        <v>3431</v>
      </c>
      <c r="D294" t="s">
        <v>1574</v>
      </c>
      <c r="E294">
        <v>1967</v>
      </c>
      <c r="F294" s="91">
        <v>1</v>
      </c>
      <c r="G294"/>
      <c r="H294" s="92" t="str">
        <f t="shared" si="4"/>
        <v>VegetationInspectionPoint.TREEREMOVALCOUNT</v>
      </c>
    </row>
    <row r="295" spans="1:8">
      <c r="A295" t="s">
        <v>3432</v>
      </c>
      <c r="B295">
        <v>1967</v>
      </c>
      <c r="C295" t="s">
        <v>3417</v>
      </c>
      <c r="D295" t="s">
        <v>1081</v>
      </c>
      <c r="E295">
        <v>938</v>
      </c>
      <c r="F295" s="91">
        <v>0.47689999999999999</v>
      </c>
      <c r="G295"/>
      <c r="H295" s="92" t="str">
        <f t="shared" si="4"/>
        <v>VegetationInspectionPoint.INSPECTIONCOMMENT</v>
      </c>
    </row>
    <row r="296" spans="1:8">
      <c r="A296" t="s">
        <v>3432</v>
      </c>
      <c r="B296">
        <v>1967</v>
      </c>
      <c r="C296" t="s">
        <v>3421</v>
      </c>
      <c r="D296" t="s">
        <v>1102</v>
      </c>
      <c r="E296">
        <v>1576</v>
      </c>
      <c r="F296" s="91">
        <v>0.80120000000000002</v>
      </c>
      <c r="G296"/>
      <c r="H296" s="92" t="str">
        <f t="shared" si="4"/>
        <v>VegetationInspectionPoint.INSPECTIONMETHOD</v>
      </c>
    </row>
    <row r="297" spans="1:8">
      <c r="A297" t="s">
        <v>3432</v>
      </c>
      <c r="B297">
        <v>1967</v>
      </c>
      <c r="C297" t="s">
        <v>3422</v>
      </c>
      <c r="D297" t="s">
        <v>1108</v>
      </c>
      <c r="E297">
        <v>0</v>
      </c>
      <c r="F297" s="91">
        <v>0</v>
      </c>
      <c r="G297"/>
      <c r="H297" s="92" t="str">
        <f t="shared" si="4"/>
        <v>VegetationInspectionPoint.INSPECTIONMETHODCOMMENT</v>
      </c>
    </row>
    <row r="298" spans="1:8">
      <c r="A298" t="s">
        <v>3432</v>
      </c>
      <c r="B298">
        <v>1967</v>
      </c>
      <c r="C298" t="s">
        <v>3423</v>
      </c>
      <c r="D298" t="s">
        <v>1113</v>
      </c>
      <c r="E298">
        <v>1967</v>
      </c>
      <c r="F298" s="91">
        <v>1</v>
      </c>
      <c r="G298"/>
      <c r="H298" s="92" t="str">
        <f t="shared" si="4"/>
        <v>VegetationInspectionPoint.DATACAPTURESENSORTYPE</v>
      </c>
    </row>
    <row r="299" spans="1:8">
      <c r="A299" t="s">
        <v>3432</v>
      </c>
      <c r="B299">
        <v>1967</v>
      </c>
      <c r="C299" t="s">
        <v>3424</v>
      </c>
      <c r="D299" t="s">
        <v>1118</v>
      </c>
      <c r="E299">
        <v>0</v>
      </c>
      <c r="F299" s="91">
        <v>0</v>
      </c>
      <c r="G299"/>
      <c r="H299" s="92" t="str">
        <f t="shared" si="4"/>
        <v>VegetationInspectionPoint.DATACAPTURESENSORTYPECOMMENT</v>
      </c>
    </row>
    <row r="300" spans="1:8">
      <c r="A300" t="s">
        <v>3432</v>
      </c>
      <c r="B300">
        <v>1967</v>
      </c>
      <c r="C300" t="s">
        <v>3359</v>
      </c>
      <c r="D300" t="s">
        <v>401</v>
      </c>
      <c r="E300">
        <v>1967</v>
      </c>
      <c r="F300" s="91">
        <v>1</v>
      </c>
      <c r="G300"/>
      <c r="H300" s="92" t="str">
        <f t="shared" si="4"/>
        <v>VegetationInspectionPoint.HFTDCLASS</v>
      </c>
    </row>
    <row r="301" spans="1:8">
      <c r="A301" t="s">
        <v>3441</v>
      </c>
      <c r="B301">
        <v>57424</v>
      </c>
      <c r="C301" t="s">
        <v>3442</v>
      </c>
      <c r="D301" t="s">
        <v>1717</v>
      </c>
      <c r="E301">
        <v>57424</v>
      </c>
      <c r="F301" s="91">
        <v>1</v>
      </c>
      <c r="G301"/>
      <c r="H301" s="92" t="str">
        <f t="shared" si="4"/>
        <v>VegetationManagementProjectPoint.VMPID</v>
      </c>
    </row>
    <row r="302" spans="1:8">
      <c r="A302" t="s">
        <v>3441</v>
      </c>
      <c r="B302">
        <v>57424</v>
      </c>
      <c r="C302" t="s">
        <v>3428</v>
      </c>
      <c r="D302" t="s">
        <v>1523</v>
      </c>
      <c r="E302">
        <v>57424</v>
      </c>
      <c r="F302" s="91">
        <v>1</v>
      </c>
      <c r="G302"/>
      <c r="H302" s="92" t="str">
        <f t="shared" si="4"/>
        <v>VegetationManagementProjectPoint.VMIID</v>
      </c>
    </row>
    <row r="303" spans="1:8">
      <c r="A303" t="s">
        <v>3441</v>
      </c>
      <c r="B303">
        <v>57424</v>
      </c>
      <c r="C303" t="s">
        <v>3329</v>
      </c>
      <c r="D303" t="s">
        <v>99</v>
      </c>
      <c r="E303">
        <v>57424</v>
      </c>
      <c r="F303" s="91">
        <v>1</v>
      </c>
      <c r="G303"/>
      <c r="H303" s="92" t="str">
        <f t="shared" si="4"/>
        <v>VegetationManagementProjectPoint.UTILITYID</v>
      </c>
    </row>
    <row r="304" spans="1:8">
      <c r="A304" t="s">
        <v>3441</v>
      </c>
      <c r="B304">
        <v>57424</v>
      </c>
      <c r="C304" t="s">
        <v>1005</v>
      </c>
      <c r="D304" t="s">
        <v>1006</v>
      </c>
      <c r="E304">
        <v>57424</v>
      </c>
      <c r="F304" s="91">
        <v>1</v>
      </c>
      <c r="G304"/>
      <c r="H304" s="92" t="str">
        <f t="shared" si="4"/>
        <v>VegetationManagementProjectPoint.UMATID</v>
      </c>
    </row>
    <row r="305" spans="1:8">
      <c r="A305" t="s">
        <v>3441</v>
      </c>
      <c r="B305">
        <v>57424</v>
      </c>
      <c r="C305" t="s">
        <v>3403</v>
      </c>
      <c r="D305" t="s">
        <v>1010</v>
      </c>
      <c r="E305">
        <v>57424</v>
      </c>
      <c r="F305" s="91">
        <v>1</v>
      </c>
      <c r="G305"/>
      <c r="H305" s="92" t="str">
        <f t="shared" si="4"/>
        <v>VegetationManagementProjectPoint.ACTIVITYCLASS</v>
      </c>
    </row>
    <row r="306" spans="1:8">
      <c r="A306" t="s">
        <v>3441</v>
      </c>
      <c r="B306">
        <v>57424</v>
      </c>
      <c r="C306" t="s">
        <v>3355</v>
      </c>
      <c r="D306" t="s">
        <v>374</v>
      </c>
      <c r="E306">
        <v>54615</v>
      </c>
      <c r="F306" s="91">
        <v>0.95109999999999995</v>
      </c>
      <c r="G306"/>
      <c r="H306" s="92" t="str">
        <f t="shared" si="4"/>
        <v>VegetationManagementProjectPoint.ASSETID</v>
      </c>
    </row>
    <row r="307" spans="1:8">
      <c r="A307" t="s">
        <v>3441</v>
      </c>
      <c r="B307">
        <v>57424</v>
      </c>
      <c r="C307" t="s">
        <v>3357</v>
      </c>
      <c r="D307" t="s">
        <v>387</v>
      </c>
      <c r="E307">
        <v>54615</v>
      </c>
      <c r="F307" s="91">
        <v>0.95109999999999995</v>
      </c>
      <c r="G307"/>
      <c r="H307" s="92" t="str">
        <f t="shared" si="4"/>
        <v>VegetationManagementProjectPoint.ASSETFEATURE</v>
      </c>
    </row>
    <row r="308" spans="1:8">
      <c r="A308" t="s">
        <v>3441</v>
      </c>
      <c r="B308">
        <v>57424</v>
      </c>
      <c r="C308" t="s">
        <v>3327</v>
      </c>
      <c r="D308" t="s">
        <v>82</v>
      </c>
      <c r="E308">
        <v>2809</v>
      </c>
      <c r="F308" s="91">
        <v>4.8899999999999999E-2</v>
      </c>
      <c r="G308"/>
      <c r="H308" s="92" t="str">
        <f t="shared" si="4"/>
        <v>VegetationManagementProjectPoint.SEGMENTID</v>
      </c>
    </row>
    <row r="309" spans="1:8">
      <c r="A309" t="s">
        <v>3441</v>
      </c>
      <c r="B309">
        <v>57424</v>
      </c>
      <c r="C309" t="s">
        <v>3328</v>
      </c>
      <c r="D309" t="s">
        <v>90</v>
      </c>
      <c r="E309">
        <v>57405</v>
      </c>
      <c r="F309" s="91">
        <v>0.99970000000000003</v>
      </c>
      <c r="G309"/>
      <c r="H309" s="92" t="str">
        <f t="shared" si="4"/>
        <v>VegetationManagementProjectPoint.CIRCUITID</v>
      </c>
    </row>
    <row r="310" spans="1:8">
      <c r="A310" t="s">
        <v>3441</v>
      </c>
      <c r="B310">
        <v>57424</v>
      </c>
      <c r="C310" t="s">
        <v>3354</v>
      </c>
      <c r="D310" t="s">
        <v>307</v>
      </c>
      <c r="E310">
        <v>57424</v>
      </c>
      <c r="F310" s="91">
        <v>1</v>
      </c>
      <c r="G310"/>
      <c r="H310" s="92" t="str">
        <f t="shared" si="4"/>
        <v>VegetationManagementProjectPoint.LINECLASS</v>
      </c>
    </row>
    <row r="311" spans="1:8">
      <c r="A311" t="s">
        <v>3441</v>
      </c>
      <c r="B311">
        <v>57424</v>
      </c>
      <c r="C311" t="s">
        <v>3443</v>
      </c>
      <c r="D311" t="s">
        <v>1857</v>
      </c>
      <c r="E311">
        <v>57078</v>
      </c>
      <c r="F311" s="91">
        <v>0.99399999999999999</v>
      </c>
      <c r="G311"/>
      <c r="H311" s="92" t="str">
        <f t="shared" si="4"/>
        <v>VegetationManagementProjectPoint.PROJECTLOCATIONORADDRESS</v>
      </c>
    </row>
    <row r="312" spans="1:8">
      <c r="A312" t="s">
        <v>3441</v>
      </c>
      <c r="B312">
        <v>57424</v>
      </c>
      <c r="C312" t="s">
        <v>3433</v>
      </c>
      <c r="D312" t="s">
        <v>1609</v>
      </c>
      <c r="E312">
        <v>57424</v>
      </c>
      <c r="F312" s="91">
        <v>1</v>
      </c>
      <c r="G312"/>
      <c r="H312" s="92" t="str">
        <f t="shared" si="4"/>
        <v>VegetationManagementProjectPoint.ISTREE</v>
      </c>
    </row>
    <row r="313" spans="1:8">
      <c r="A313" t="s">
        <v>3441</v>
      </c>
      <c r="B313">
        <v>57424</v>
      </c>
      <c r="C313" t="s">
        <v>3444</v>
      </c>
      <c r="D313" t="s">
        <v>1863</v>
      </c>
      <c r="E313">
        <v>2809</v>
      </c>
      <c r="F313" s="91">
        <v>4.8899999999999999E-2</v>
      </c>
      <c r="G313"/>
      <c r="H313" s="92" t="str">
        <f t="shared" si="4"/>
        <v>VegetationManagementProjectPoint.TREEID</v>
      </c>
    </row>
    <row r="314" spans="1:8">
      <c r="A314" t="s">
        <v>3441</v>
      </c>
      <c r="B314">
        <v>57424</v>
      </c>
      <c r="C314" t="s">
        <v>3434</v>
      </c>
      <c r="D314" t="s">
        <v>1613</v>
      </c>
      <c r="E314">
        <v>57421</v>
      </c>
      <c r="F314" s="91">
        <v>0.99990000000000001</v>
      </c>
      <c r="G314"/>
      <c r="H314" s="92" t="str">
        <f t="shared" si="4"/>
        <v>VegetationManagementProjectPoint.VEGETATIONGENUS</v>
      </c>
    </row>
    <row r="315" spans="1:8">
      <c r="A315" t="s">
        <v>3441</v>
      </c>
      <c r="B315">
        <v>57424</v>
      </c>
      <c r="C315" t="s">
        <v>3435</v>
      </c>
      <c r="D315" t="s">
        <v>1617</v>
      </c>
      <c r="E315">
        <v>2794</v>
      </c>
      <c r="F315" s="91">
        <v>4.87E-2</v>
      </c>
      <c r="G315"/>
      <c r="H315" s="92" t="str">
        <f t="shared" si="4"/>
        <v>VegetationManagementProjectPoint.VEGETATIONSPECIES</v>
      </c>
    </row>
    <row r="316" spans="1:8">
      <c r="A316" t="s">
        <v>3441</v>
      </c>
      <c r="B316">
        <v>57424</v>
      </c>
      <c r="C316" t="s">
        <v>3436</v>
      </c>
      <c r="D316" t="s">
        <v>1621</v>
      </c>
      <c r="E316">
        <v>57421</v>
      </c>
      <c r="F316" s="91">
        <v>0.99990000000000001</v>
      </c>
      <c r="G316"/>
      <c r="H316" s="92" t="str">
        <f t="shared" si="4"/>
        <v>VegetationManagementProjectPoint.VEGETATIONCOMMONNAME</v>
      </c>
    </row>
    <row r="317" spans="1:8">
      <c r="A317" t="s">
        <v>3441</v>
      </c>
      <c r="B317">
        <v>57424</v>
      </c>
      <c r="C317" t="s">
        <v>3445</v>
      </c>
      <c r="D317" t="s">
        <v>1873</v>
      </c>
      <c r="E317">
        <v>57328</v>
      </c>
      <c r="F317" s="91">
        <v>0.99829999999999997</v>
      </c>
      <c r="G317"/>
      <c r="H317" s="92" t="str">
        <f t="shared" si="4"/>
        <v>VegetationManagementProjectPoint.SPECIESGROWTHRATE</v>
      </c>
    </row>
    <row r="318" spans="1:8">
      <c r="A318" t="s">
        <v>3441</v>
      </c>
      <c r="B318">
        <v>57424</v>
      </c>
      <c r="C318" t="s">
        <v>3437</v>
      </c>
      <c r="D318" t="s">
        <v>1625</v>
      </c>
      <c r="E318">
        <v>2809</v>
      </c>
      <c r="F318" s="91">
        <v>4.8899999999999999E-2</v>
      </c>
      <c r="G318"/>
      <c r="H318" s="92" t="str">
        <f t="shared" si="4"/>
        <v>VegetationManagementProjectPoint.TREEHEIGHT</v>
      </c>
    </row>
    <row r="319" spans="1:8">
      <c r="A319" t="s">
        <v>3441</v>
      </c>
      <c r="B319">
        <v>57424</v>
      </c>
      <c r="C319" t="s">
        <v>3438</v>
      </c>
      <c r="D319" t="s">
        <v>1629</v>
      </c>
      <c r="E319">
        <v>2809</v>
      </c>
      <c r="F319" s="91">
        <v>4.8899999999999999E-2</v>
      </c>
      <c r="G319"/>
      <c r="H319" s="92" t="str">
        <f t="shared" si="4"/>
        <v>VegetationManagementProjectPoint.TREEDIAMETER</v>
      </c>
    </row>
    <row r="320" spans="1:8">
      <c r="A320" t="s">
        <v>3441</v>
      </c>
      <c r="B320">
        <v>57424</v>
      </c>
      <c r="C320" t="s">
        <v>3440</v>
      </c>
      <c r="D320" t="s">
        <v>1637</v>
      </c>
      <c r="E320">
        <v>57424</v>
      </c>
      <c r="F320" s="91">
        <v>1</v>
      </c>
      <c r="G320"/>
      <c r="H320" s="92" t="str">
        <f t="shared" si="4"/>
        <v>VegetationManagementProjectPoint.DANGERTREE</v>
      </c>
    </row>
    <row r="321" spans="1:8">
      <c r="A321" t="s">
        <v>3441</v>
      </c>
      <c r="B321">
        <v>57424</v>
      </c>
      <c r="C321" t="s">
        <v>3446</v>
      </c>
      <c r="D321" t="s">
        <v>1739</v>
      </c>
      <c r="E321">
        <v>54615</v>
      </c>
      <c r="F321" s="91">
        <v>0.95109999999999995</v>
      </c>
      <c r="G321"/>
      <c r="H321" s="92" t="str">
        <f t="shared" si="4"/>
        <v>VegetationManagementProjectPoint.RADIALCLEARANCEDISTANCE</v>
      </c>
    </row>
    <row r="322" spans="1:8">
      <c r="A322" t="s">
        <v>3441</v>
      </c>
      <c r="B322">
        <v>57424</v>
      </c>
      <c r="C322" t="s">
        <v>3447</v>
      </c>
      <c r="D322" t="s">
        <v>1742</v>
      </c>
      <c r="E322">
        <v>57424</v>
      </c>
      <c r="F322" s="91">
        <v>1</v>
      </c>
      <c r="G322"/>
      <c r="H322" s="92" t="str">
        <f t="shared" si="4"/>
        <v>VegetationManagementProjectPoint.LINEDEENERGIZED</v>
      </c>
    </row>
    <row r="323" spans="1:8">
      <c r="A323" t="s">
        <v>3441</v>
      </c>
      <c r="B323">
        <v>57424</v>
      </c>
      <c r="C323" t="s">
        <v>3405</v>
      </c>
      <c r="D323" t="s">
        <v>1027</v>
      </c>
      <c r="E323">
        <v>57424</v>
      </c>
      <c r="F323" s="91">
        <v>1</v>
      </c>
      <c r="G323"/>
      <c r="H323" s="92" t="str">
        <f t="shared" ref="H323:H386" si="5">CONCATENATE(SUBSTITUTE(A323," ",""),".",SUBSTITUTE(C323," ",""))</f>
        <v>VegetationManagementProjectPoint.WMPINITIATIVE</v>
      </c>
    </row>
    <row r="324" spans="1:8">
      <c r="A324" t="s">
        <v>3441</v>
      </c>
      <c r="B324">
        <v>57424</v>
      </c>
      <c r="C324" t="s">
        <v>3406</v>
      </c>
      <c r="D324" t="s">
        <v>1032</v>
      </c>
      <c r="E324">
        <v>57424</v>
      </c>
      <c r="F324" s="91">
        <v>1</v>
      </c>
      <c r="G324"/>
      <c r="H324" s="92" t="str">
        <f t="shared" si="5"/>
        <v>VegetationManagementProjectPoint.WMPACTIVITY</v>
      </c>
    </row>
    <row r="325" spans="1:8">
      <c r="A325" t="s">
        <v>3441</v>
      </c>
      <c r="B325">
        <v>57424</v>
      </c>
      <c r="C325" t="s">
        <v>3407</v>
      </c>
      <c r="D325" t="s">
        <v>1036</v>
      </c>
      <c r="E325">
        <v>0</v>
      </c>
      <c r="F325" s="91">
        <v>0</v>
      </c>
      <c r="G325"/>
      <c r="H325" s="92" t="str">
        <f t="shared" si="5"/>
        <v>VegetationManagementProjectPoint.ACTIVITYDESCRIPTION</v>
      </c>
    </row>
    <row r="326" spans="1:8">
      <c r="A326" t="s">
        <v>3441</v>
      </c>
      <c r="B326">
        <v>57424</v>
      </c>
      <c r="C326" t="s">
        <v>3409</v>
      </c>
      <c r="D326" t="s">
        <v>1044</v>
      </c>
      <c r="E326">
        <v>57424</v>
      </c>
      <c r="F326" s="91">
        <v>1</v>
      </c>
      <c r="G326"/>
      <c r="H326" s="92" t="str">
        <f t="shared" si="5"/>
        <v>VegetationManagementProjectPoint.WMPSECTION</v>
      </c>
    </row>
    <row r="327" spans="1:8">
      <c r="A327" t="s">
        <v>3441</v>
      </c>
      <c r="B327">
        <v>57424</v>
      </c>
      <c r="C327" t="s">
        <v>3448</v>
      </c>
      <c r="D327" t="s">
        <v>1750</v>
      </c>
      <c r="E327">
        <v>54615</v>
      </c>
      <c r="F327" s="91">
        <v>0.95109999999999995</v>
      </c>
      <c r="G327"/>
      <c r="H327" s="92" t="str">
        <f t="shared" si="5"/>
        <v>VegetationManagementProjectPoint.HERBICIDEUSE</v>
      </c>
    </row>
    <row r="328" spans="1:8">
      <c r="A328" t="s">
        <v>3441</v>
      </c>
      <c r="B328">
        <v>57424</v>
      </c>
      <c r="C328" t="s">
        <v>3449</v>
      </c>
      <c r="D328" t="s">
        <v>1754</v>
      </c>
      <c r="E328">
        <v>54615</v>
      </c>
      <c r="F328" s="91">
        <v>0.95109999999999995</v>
      </c>
      <c r="G328"/>
      <c r="H328" s="92" t="str">
        <f t="shared" si="5"/>
        <v>VegetationManagementProjectPoint.HERBICIDENAME</v>
      </c>
    </row>
    <row r="329" spans="1:8">
      <c r="A329" t="s">
        <v>3441</v>
      </c>
      <c r="B329">
        <v>57424</v>
      </c>
      <c r="C329" t="s">
        <v>3410</v>
      </c>
      <c r="D329" t="s">
        <v>1048</v>
      </c>
      <c r="E329">
        <v>57424</v>
      </c>
      <c r="F329" s="91">
        <v>1</v>
      </c>
      <c r="G329"/>
      <c r="H329" s="92" t="str">
        <f t="shared" si="5"/>
        <v>VegetationManagementProjectPoint.UNITSREPRESENTED</v>
      </c>
    </row>
    <row r="330" spans="1:8">
      <c r="A330" t="s">
        <v>3441</v>
      </c>
      <c r="B330">
        <v>57424</v>
      </c>
      <c r="C330" t="s">
        <v>3450</v>
      </c>
      <c r="D330" t="s">
        <v>1262</v>
      </c>
      <c r="E330">
        <v>57424</v>
      </c>
      <c r="F330" s="91">
        <v>1</v>
      </c>
      <c r="G330"/>
      <c r="H330" s="92" t="str">
        <f t="shared" si="5"/>
        <v>VegetationManagementProjectPoint.DESCRIPTIONOFWORK</v>
      </c>
    </row>
    <row r="331" spans="1:8">
      <c r="A331" t="s">
        <v>3441</v>
      </c>
      <c r="B331">
        <v>57424</v>
      </c>
      <c r="C331" t="s">
        <v>3451</v>
      </c>
      <c r="D331" t="s">
        <v>1761</v>
      </c>
      <c r="E331">
        <v>0</v>
      </c>
      <c r="F331" s="91">
        <v>0</v>
      </c>
      <c r="G331"/>
      <c r="H331" s="92" t="str">
        <f t="shared" si="5"/>
        <v>VegetationManagementProjectPoint.DESCRIPTIONOFWORKCOMMENT</v>
      </c>
    </row>
    <row r="332" spans="1:8">
      <c r="A332" t="s">
        <v>3441</v>
      </c>
      <c r="B332">
        <v>57424</v>
      </c>
      <c r="C332" t="s">
        <v>3452</v>
      </c>
      <c r="D332" t="s">
        <v>1765</v>
      </c>
      <c r="E332">
        <v>0</v>
      </c>
      <c r="F332" s="91">
        <v>0</v>
      </c>
      <c r="G332"/>
      <c r="H332" s="92" t="str">
        <f t="shared" si="5"/>
        <v>VegetationManagementProjectPoint.SECONDARYDESCRIPTIONOFWORK</v>
      </c>
    </row>
    <row r="333" spans="1:8">
      <c r="A333" t="s">
        <v>3441</v>
      </c>
      <c r="B333">
        <v>57424</v>
      </c>
      <c r="C333" t="s">
        <v>3425</v>
      </c>
      <c r="D333" t="s">
        <v>1122</v>
      </c>
      <c r="E333">
        <v>14431</v>
      </c>
      <c r="F333" s="91">
        <v>0.25130000000000002</v>
      </c>
      <c r="G333"/>
      <c r="H333" s="92" t="str">
        <f t="shared" si="5"/>
        <v>VegetationManagementProjectPoint.FIELDNOTES</v>
      </c>
    </row>
    <row r="334" spans="1:8">
      <c r="A334" t="s">
        <v>3441</v>
      </c>
      <c r="B334">
        <v>57424</v>
      </c>
      <c r="C334" t="s">
        <v>3453</v>
      </c>
      <c r="D334" t="s">
        <v>1771</v>
      </c>
      <c r="E334">
        <v>57424</v>
      </c>
      <c r="F334" s="91">
        <v>1</v>
      </c>
      <c r="G334"/>
      <c r="H334" s="92" t="str">
        <f t="shared" si="5"/>
        <v>VegetationManagementProjectPoint.STARTDATE</v>
      </c>
    </row>
    <row r="335" spans="1:8">
      <c r="A335" t="s">
        <v>3441</v>
      </c>
      <c r="B335">
        <v>57424</v>
      </c>
      <c r="C335" t="s">
        <v>3454</v>
      </c>
      <c r="D335" t="s">
        <v>1774</v>
      </c>
      <c r="E335">
        <v>57424</v>
      </c>
      <c r="F335" s="91">
        <v>1</v>
      </c>
      <c r="G335"/>
      <c r="H335" s="92" t="str">
        <f t="shared" si="5"/>
        <v>VegetationManagementProjectPoint.ENDDATE</v>
      </c>
    </row>
    <row r="336" spans="1:8">
      <c r="A336" t="s">
        <v>3441</v>
      </c>
      <c r="B336">
        <v>57424</v>
      </c>
      <c r="C336" t="s">
        <v>3455</v>
      </c>
      <c r="D336" t="s">
        <v>1778</v>
      </c>
      <c r="E336">
        <v>57424</v>
      </c>
      <c r="F336" s="91">
        <v>1</v>
      </c>
      <c r="G336"/>
      <c r="H336" s="92" t="str">
        <f t="shared" si="5"/>
        <v>VegetationManagementProjectPoint.COASTALREDWOODEXEMPTION</v>
      </c>
    </row>
    <row r="337" spans="1:8">
      <c r="A337" t="s">
        <v>3441</v>
      </c>
      <c r="B337">
        <v>57424</v>
      </c>
      <c r="C337" t="s">
        <v>3456</v>
      </c>
      <c r="D337" t="s">
        <v>1782</v>
      </c>
      <c r="E337">
        <v>57424</v>
      </c>
      <c r="F337" s="91">
        <v>1</v>
      </c>
      <c r="G337"/>
      <c r="H337" s="92" t="str">
        <f t="shared" si="5"/>
        <v>VegetationManagementProjectPoint.ENCROACHPERMIT</v>
      </c>
    </row>
    <row r="338" spans="1:8">
      <c r="A338" t="s">
        <v>3441</v>
      </c>
      <c r="B338">
        <v>57424</v>
      </c>
      <c r="C338" t="s">
        <v>3457</v>
      </c>
      <c r="D338" t="s">
        <v>1786</v>
      </c>
      <c r="E338">
        <v>57424</v>
      </c>
      <c r="F338" s="91">
        <v>1</v>
      </c>
      <c r="G338"/>
      <c r="H338" s="92" t="str">
        <f t="shared" si="5"/>
        <v>VegetationManagementProjectPoint.ENVPERMIT</v>
      </c>
    </row>
    <row r="339" spans="1:8">
      <c r="A339" t="s">
        <v>3441</v>
      </c>
      <c r="B339">
        <v>57424</v>
      </c>
      <c r="C339" t="s">
        <v>3458</v>
      </c>
      <c r="D339" t="s">
        <v>1790</v>
      </c>
      <c r="E339">
        <v>0</v>
      </c>
      <c r="F339" s="91">
        <v>0</v>
      </c>
      <c r="G339"/>
      <c r="H339" s="92" t="str">
        <f t="shared" si="5"/>
        <v>VegetationManagementProjectPoint.ENVPERMITPROJECT</v>
      </c>
    </row>
    <row r="340" spans="1:8">
      <c r="A340" t="s">
        <v>3441</v>
      </c>
      <c r="B340">
        <v>57424</v>
      </c>
      <c r="C340" t="s">
        <v>3459</v>
      </c>
      <c r="D340" t="s">
        <v>1794</v>
      </c>
      <c r="E340">
        <v>0</v>
      </c>
      <c r="F340" s="91">
        <v>0</v>
      </c>
      <c r="G340"/>
      <c r="H340" s="92" t="str">
        <f t="shared" si="5"/>
        <v>VegetationManagementProjectPoint.CALFIREHDNUMBER</v>
      </c>
    </row>
    <row r="341" spans="1:8">
      <c r="A341" t="s">
        <v>3441</v>
      </c>
      <c r="B341">
        <v>57424</v>
      </c>
      <c r="C341" t="s">
        <v>3460</v>
      </c>
      <c r="D341" t="s">
        <v>1799</v>
      </c>
      <c r="E341">
        <v>0</v>
      </c>
      <c r="F341" s="91">
        <v>0</v>
      </c>
      <c r="G341"/>
      <c r="H341" s="92" t="str">
        <f t="shared" si="5"/>
        <v>VegetationManagementProjectPoint.OTHERENVPERMITDOCUMENTATION</v>
      </c>
    </row>
    <row r="342" spans="1:8">
      <c r="A342" t="s">
        <v>3441</v>
      </c>
      <c r="B342">
        <v>57424</v>
      </c>
      <c r="C342" t="s">
        <v>3429</v>
      </c>
      <c r="D342" t="s">
        <v>1565</v>
      </c>
      <c r="E342">
        <v>57424</v>
      </c>
      <c r="F342" s="91">
        <v>1</v>
      </c>
      <c r="G342"/>
      <c r="H342" s="92" t="str">
        <f t="shared" si="5"/>
        <v>VegetationManagementProjectPoint.COMMERCIALHARVEST</v>
      </c>
    </row>
    <row r="343" spans="1:8">
      <c r="A343" t="s">
        <v>3441</v>
      </c>
      <c r="B343">
        <v>57424</v>
      </c>
      <c r="C343" t="s">
        <v>3461</v>
      </c>
      <c r="D343" t="s">
        <v>1805</v>
      </c>
      <c r="E343">
        <v>0</v>
      </c>
      <c r="F343" s="91">
        <v>0</v>
      </c>
      <c r="G343"/>
      <c r="H343" s="92" t="str">
        <f t="shared" si="5"/>
        <v>VegetationManagementProjectPoint.SLASHMANAGEMENT</v>
      </c>
    </row>
    <row r="344" spans="1:8">
      <c r="A344" t="s">
        <v>3441</v>
      </c>
      <c r="B344">
        <v>57424</v>
      </c>
      <c r="C344" t="s">
        <v>3462</v>
      </c>
      <c r="D344" t="s">
        <v>1810</v>
      </c>
      <c r="E344">
        <v>0</v>
      </c>
      <c r="F344" s="91">
        <v>0</v>
      </c>
      <c r="G344"/>
      <c r="H344" s="92" t="str">
        <f t="shared" si="5"/>
        <v>VegetationManagementProjectPoint.SLASHMANAGEMENTCOMMENTS</v>
      </c>
    </row>
    <row r="345" spans="1:8">
      <c r="A345" t="s">
        <v>3441</v>
      </c>
      <c r="B345">
        <v>57424</v>
      </c>
      <c r="C345" t="s">
        <v>3463</v>
      </c>
      <c r="D345" t="s">
        <v>1814</v>
      </c>
      <c r="E345">
        <v>57424</v>
      </c>
      <c r="F345" s="91">
        <v>1</v>
      </c>
      <c r="G345"/>
      <c r="H345" s="92" t="str">
        <f t="shared" si="5"/>
        <v>VegetationManagementProjectPoint.TREETRIMCOUNTPLANNED</v>
      </c>
    </row>
    <row r="346" spans="1:8">
      <c r="A346" t="s">
        <v>3441</v>
      </c>
      <c r="B346">
        <v>57424</v>
      </c>
      <c r="C346" t="s">
        <v>3464</v>
      </c>
      <c r="D346" t="s">
        <v>1818</v>
      </c>
      <c r="E346">
        <v>57424</v>
      </c>
      <c r="F346" s="91">
        <v>1</v>
      </c>
      <c r="G346"/>
      <c r="H346" s="92" t="str">
        <f t="shared" si="5"/>
        <v>VegetationManagementProjectPoint.TREEREMOVALCOUNTPLANNED</v>
      </c>
    </row>
    <row r="347" spans="1:8">
      <c r="A347" t="s">
        <v>3441</v>
      </c>
      <c r="B347">
        <v>57424</v>
      </c>
      <c r="C347" t="s">
        <v>3465</v>
      </c>
      <c r="D347" t="s">
        <v>1822</v>
      </c>
      <c r="E347">
        <v>57424</v>
      </c>
      <c r="F347" s="91">
        <v>1</v>
      </c>
      <c r="G347"/>
      <c r="H347" s="92" t="str">
        <f t="shared" si="5"/>
        <v>VegetationManagementProjectPoint.TREETRIMCOUNTACTL</v>
      </c>
    </row>
    <row r="348" spans="1:8">
      <c r="A348" t="s">
        <v>3441</v>
      </c>
      <c r="B348">
        <v>57424</v>
      </c>
      <c r="C348" t="s">
        <v>3466</v>
      </c>
      <c r="D348" t="s">
        <v>1826</v>
      </c>
      <c r="E348">
        <v>57424</v>
      </c>
      <c r="F348" s="91">
        <v>1</v>
      </c>
      <c r="G348"/>
      <c r="H348" s="92" t="str">
        <f t="shared" si="5"/>
        <v>VegetationManagementProjectPoint.TREEREMOVALCOUNTACTL</v>
      </c>
    </row>
    <row r="349" spans="1:8">
      <c r="A349" t="s">
        <v>3441</v>
      </c>
      <c r="B349">
        <v>57424</v>
      </c>
      <c r="C349" t="s">
        <v>3467</v>
      </c>
      <c r="D349" t="s">
        <v>1830</v>
      </c>
      <c r="E349">
        <v>137</v>
      </c>
      <c r="F349" s="91">
        <v>2.3999999999999998E-3</v>
      </c>
      <c r="G349"/>
      <c r="H349" s="92" t="str">
        <f t="shared" si="5"/>
        <v>VegetationManagementProjectPoint.WOODDESTINATION</v>
      </c>
    </row>
    <row r="350" spans="1:8">
      <c r="A350" t="s">
        <v>3441</v>
      </c>
      <c r="B350">
        <v>57424</v>
      </c>
      <c r="C350" t="s">
        <v>3468</v>
      </c>
      <c r="D350" t="s">
        <v>1835</v>
      </c>
      <c r="E350">
        <v>137</v>
      </c>
      <c r="F350" s="91">
        <v>2.3999999999999998E-3</v>
      </c>
      <c r="G350"/>
      <c r="H350" s="92" t="str">
        <f t="shared" si="5"/>
        <v>VegetationManagementProjectPoint.WOODDESTINATIONCOMMENT</v>
      </c>
    </row>
    <row r="351" spans="1:8">
      <c r="A351" t="s">
        <v>3441</v>
      </c>
      <c r="B351">
        <v>57424</v>
      </c>
      <c r="C351" t="s">
        <v>3359</v>
      </c>
      <c r="D351" t="s">
        <v>401</v>
      </c>
      <c r="E351">
        <v>57424</v>
      </c>
      <c r="F351" s="91">
        <v>1</v>
      </c>
      <c r="G351"/>
      <c r="H351" s="92" t="str">
        <f t="shared" si="5"/>
        <v>VegetationManagementProjectPoint.HFTDCLASS</v>
      </c>
    </row>
    <row r="352" spans="1:8">
      <c r="A352" t="s">
        <v>3469</v>
      </c>
      <c r="B352">
        <v>117</v>
      </c>
      <c r="C352" t="s">
        <v>3470</v>
      </c>
      <c r="D352" t="s">
        <v>1453</v>
      </c>
      <c r="E352">
        <v>117</v>
      </c>
      <c r="F352" s="91">
        <v>1</v>
      </c>
      <c r="G352" t="s">
        <v>3471</v>
      </c>
      <c r="H352" s="92" t="str">
        <f t="shared" si="5"/>
        <v>OtherInitiativePoint.OIID</v>
      </c>
    </row>
    <row r="353" spans="1:8">
      <c r="A353" t="s">
        <v>3469</v>
      </c>
      <c r="B353">
        <v>117</v>
      </c>
      <c r="C353" t="s">
        <v>3329</v>
      </c>
      <c r="D353" t="s">
        <v>99</v>
      </c>
      <c r="E353">
        <v>117</v>
      </c>
      <c r="F353" s="91">
        <v>1</v>
      </c>
      <c r="G353" t="s">
        <v>3471</v>
      </c>
      <c r="H353" s="92" t="str">
        <f t="shared" si="5"/>
        <v>OtherInitiativePoint.UTILITYID</v>
      </c>
    </row>
    <row r="354" spans="1:8">
      <c r="A354" t="s">
        <v>3469</v>
      </c>
      <c r="B354">
        <v>117</v>
      </c>
      <c r="C354" t="s">
        <v>1005</v>
      </c>
      <c r="D354" t="s">
        <v>1006</v>
      </c>
      <c r="E354">
        <v>117</v>
      </c>
      <c r="F354" s="91">
        <v>1</v>
      </c>
      <c r="G354" t="s">
        <v>3471</v>
      </c>
      <c r="H354" s="92" t="str">
        <f t="shared" si="5"/>
        <v>OtherInitiativePoint.UMATID</v>
      </c>
    </row>
    <row r="355" spans="1:8">
      <c r="A355" t="s">
        <v>3469</v>
      </c>
      <c r="B355">
        <v>117</v>
      </c>
      <c r="C355" t="s">
        <v>3472</v>
      </c>
      <c r="D355" t="s">
        <v>1459</v>
      </c>
      <c r="E355">
        <v>117</v>
      </c>
      <c r="F355" s="91">
        <v>1</v>
      </c>
      <c r="G355" t="s">
        <v>3471</v>
      </c>
      <c r="H355" s="92" t="str">
        <f t="shared" si="5"/>
        <v>OtherInitiativePoint.LOCATIONORADDRESS</v>
      </c>
    </row>
    <row r="356" spans="1:8">
      <c r="A356" t="s">
        <v>3469</v>
      </c>
      <c r="B356">
        <v>117</v>
      </c>
      <c r="C356" t="s">
        <v>3473</v>
      </c>
      <c r="D356" t="s">
        <v>3474</v>
      </c>
      <c r="E356">
        <v>117</v>
      </c>
      <c r="F356" s="91">
        <v>1</v>
      </c>
      <c r="G356" t="s">
        <v>3471</v>
      </c>
      <c r="H356" s="92" t="str">
        <f t="shared" si="5"/>
        <v>OtherInitiativePoint.WMPINITIATIVECATEGORY</v>
      </c>
    </row>
    <row r="357" spans="1:8">
      <c r="A357" t="s">
        <v>3469</v>
      </c>
      <c r="B357">
        <v>117</v>
      </c>
      <c r="C357" t="s">
        <v>3405</v>
      </c>
      <c r="D357" t="s">
        <v>1027</v>
      </c>
      <c r="E357">
        <v>117</v>
      </c>
      <c r="F357" s="91">
        <v>1</v>
      </c>
      <c r="G357" t="s">
        <v>3471</v>
      </c>
      <c r="H357" s="92" t="str">
        <f t="shared" si="5"/>
        <v>OtherInitiativePoint.WMPINITIATIVE</v>
      </c>
    </row>
    <row r="358" spans="1:8">
      <c r="A358" t="s">
        <v>3469</v>
      </c>
      <c r="B358">
        <v>117</v>
      </c>
      <c r="C358" t="s">
        <v>3406</v>
      </c>
      <c r="D358" t="s">
        <v>1032</v>
      </c>
      <c r="E358">
        <v>117</v>
      </c>
      <c r="F358" s="91">
        <v>1</v>
      </c>
      <c r="G358" t="s">
        <v>3471</v>
      </c>
      <c r="H358" s="92" t="str">
        <f t="shared" si="5"/>
        <v>OtherInitiativePoint.WMPACTIVITY</v>
      </c>
    </row>
    <row r="359" spans="1:8">
      <c r="A359" t="s">
        <v>3469</v>
      </c>
      <c r="B359">
        <v>117</v>
      </c>
      <c r="C359" t="s">
        <v>3407</v>
      </c>
      <c r="D359" t="s">
        <v>1036</v>
      </c>
      <c r="E359">
        <v>117</v>
      </c>
      <c r="F359" s="91">
        <v>1</v>
      </c>
      <c r="G359" t="s">
        <v>3471</v>
      </c>
      <c r="H359" s="92" t="str">
        <f t="shared" si="5"/>
        <v>OtherInitiativePoint.ACTIVITYDESCRIPTION</v>
      </c>
    </row>
    <row r="360" spans="1:8">
      <c r="A360" t="s">
        <v>3469</v>
      </c>
      <c r="B360">
        <v>117</v>
      </c>
      <c r="C360" t="s">
        <v>3409</v>
      </c>
      <c r="D360" t="s">
        <v>1044</v>
      </c>
      <c r="E360">
        <v>117</v>
      </c>
      <c r="F360" s="91">
        <v>1</v>
      </c>
      <c r="G360" t="s">
        <v>3471</v>
      </c>
      <c r="H360" s="92" t="str">
        <f t="shared" si="5"/>
        <v>OtherInitiativePoint.WMPSECTION</v>
      </c>
    </row>
    <row r="361" spans="1:8">
      <c r="A361" t="s">
        <v>3469</v>
      </c>
      <c r="B361">
        <v>117</v>
      </c>
      <c r="C361" t="s">
        <v>3425</v>
      </c>
      <c r="D361" t="s">
        <v>1122</v>
      </c>
      <c r="E361">
        <v>0</v>
      </c>
      <c r="F361" s="91">
        <v>0</v>
      </c>
      <c r="G361" t="s">
        <v>3471</v>
      </c>
      <c r="H361" s="92" t="str">
        <f t="shared" si="5"/>
        <v>OtherInitiativePoint.FIELDNOTES</v>
      </c>
    </row>
    <row r="362" spans="1:8">
      <c r="A362" t="s">
        <v>3469</v>
      </c>
      <c r="B362">
        <v>117</v>
      </c>
      <c r="C362" t="s">
        <v>3410</v>
      </c>
      <c r="D362" t="s">
        <v>1048</v>
      </c>
      <c r="E362">
        <v>117</v>
      </c>
      <c r="F362" s="91">
        <v>1</v>
      </c>
      <c r="G362" t="s">
        <v>3471</v>
      </c>
      <c r="H362" s="92" t="str">
        <f t="shared" si="5"/>
        <v>OtherInitiativePoint.UNITSREPRESENTED</v>
      </c>
    </row>
    <row r="363" spans="1:8">
      <c r="A363" t="s">
        <v>3469</v>
      </c>
      <c r="B363">
        <v>117</v>
      </c>
      <c r="C363" t="s">
        <v>3453</v>
      </c>
      <c r="D363" t="s">
        <v>1291</v>
      </c>
      <c r="E363">
        <v>117</v>
      </c>
      <c r="F363" s="91">
        <v>1</v>
      </c>
      <c r="G363" t="s">
        <v>3471</v>
      </c>
      <c r="H363" s="92" t="str">
        <f t="shared" si="5"/>
        <v>OtherInitiativePoint.STARTDATE</v>
      </c>
    </row>
    <row r="364" spans="1:8">
      <c r="A364" t="s">
        <v>3469</v>
      </c>
      <c r="B364">
        <v>117</v>
      </c>
      <c r="C364" t="s">
        <v>3454</v>
      </c>
      <c r="D364" t="s">
        <v>1296</v>
      </c>
      <c r="E364">
        <v>117</v>
      </c>
      <c r="F364" s="91">
        <v>1</v>
      </c>
      <c r="G364" t="s">
        <v>3471</v>
      </c>
      <c r="H364" s="92" t="str">
        <f t="shared" si="5"/>
        <v>OtherInitiativePoint.ENDDATE</v>
      </c>
    </row>
    <row r="365" spans="1:8">
      <c r="A365" t="s">
        <v>3469</v>
      </c>
      <c r="B365">
        <v>117</v>
      </c>
      <c r="C365" t="s">
        <v>3475</v>
      </c>
      <c r="D365" t="s">
        <v>1479</v>
      </c>
      <c r="E365">
        <v>91</v>
      </c>
      <c r="F365" s="91">
        <v>0.77780000000000005</v>
      </c>
      <c r="G365" t="s">
        <v>3471</v>
      </c>
      <c r="H365" s="92" t="str">
        <f t="shared" si="5"/>
        <v>OtherInitiativePoint.OICOMMENT</v>
      </c>
    </row>
    <row r="366" spans="1:8">
      <c r="A366" t="s">
        <v>3469</v>
      </c>
      <c r="B366">
        <v>117</v>
      </c>
      <c r="C366" t="s">
        <v>3359</v>
      </c>
      <c r="D366" t="s">
        <v>401</v>
      </c>
      <c r="E366">
        <v>117</v>
      </c>
      <c r="F366" s="91">
        <v>1</v>
      </c>
      <c r="G366" t="s">
        <v>3471</v>
      </c>
      <c r="H366" s="92" t="str">
        <f t="shared" si="5"/>
        <v>OtherInitiativePoint.HFTDCLASS</v>
      </c>
    </row>
    <row r="367" spans="1:8">
      <c r="A367" t="s">
        <v>3476</v>
      </c>
      <c r="B367">
        <v>68167</v>
      </c>
      <c r="C367" t="s">
        <v>3477</v>
      </c>
      <c r="D367" t="s">
        <v>2044</v>
      </c>
      <c r="E367">
        <v>68167</v>
      </c>
      <c r="F367" s="91">
        <v>1</v>
      </c>
      <c r="G367"/>
      <c r="H367" s="92" t="str">
        <f t="shared" si="5"/>
        <v>CriticalFacility.FACILITYID</v>
      </c>
    </row>
    <row r="368" spans="1:8">
      <c r="A368" t="s">
        <v>3476</v>
      </c>
      <c r="B368">
        <v>68167</v>
      </c>
      <c r="C368" t="s">
        <v>3329</v>
      </c>
      <c r="D368" t="s">
        <v>99</v>
      </c>
      <c r="E368">
        <v>68167</v>
      </c>
      <c r="F368" s="91">
        <v>1</v>
      </c>
      <c r="G368"/>
      <c r="H368" s="92" t="str">
        <f t="shared" si="5"/>
        <v>CriticalFacility.UTILITYID</v>
      </c>
    </row>
    <row r="369" spans="1:8">
      <c r="A369" t="s">
        <v>3476</v>
      </c>
      <c r="B369">
        <v>68167</v>
      </c>
      <c r="C369" t="s">
        <v>3478</v>
      </c>
      <c r="D369" t="s">
        <v>2051</v>
      </c>
      <c r="E369">
        <v>68167</v>
      </c>
      <c r="F369" s="91">
        <v>1</v>
      </c>
      <c r="G369"/>
      <c r="H369" s="92" t="str">
        <f t="shared" si="5"/>
        <v>CriticalFacility.FACILITYNAME</v>
      </c>
    </row>
    <row r="370" spans="1:8">
      <c r="A370" t="s">
        <v>3476</v>
      </c>
      <c r="B370">
        <v>68167</v>
      </c>
      <c r="C370" t="s">
        <v>3479</v>
      </c>
      <c r="D370" t="s">
        <v>2056</v>
      </c>
      <c r="E370">
        <v>66962</v>
      </c>
      <c r="F370" s="91">
        <v>0.98229999999999995</v>
      </c>
      <c r="G370"/>
      <c r="H370" s="92" t="str">
        <f t="shared" si="5"/>
        <v>CriticalFacility.FACILITYCATEGORY</v>
      </c>
    </row>
    <row r="371" spans="1:8">
      <c r="A371" t="s">
        <v>3476</v>
      </c>
      <c r="B371">
        <v>68167</v>
      </c>
      <c r="C371" t="s">
        <v>3480</v>
      </c>
      <c r="D371" t="s">
        <v>2062</v>
      </c>
      <c r="E371">
        <v>5814</v>
      </c>
      <c r="F371" s="91">
        <v>8.5300000000000001E-2</v>
      </c>
      <c r="G371"/>
      <c r="H371" s="92" t="str">
        <f t="shared" si="5"/>
        <v>CriticalFacility.FACILITYCATEGORYCOMMENT</v>
      </c>
    </row>
    <row r="372" spans="1:8">
      <c r="A372" t="s">
        <v>3476</v>
      </c>
      <c r="B372">
        <v>68167</v>
      </c>
      <c r="C372" t="s">
        <v>3481</v>
      </c>
      <c r="D372" t="s">
        <v>2066</v>
      </c>
      <c r="E372">
        <v>68167</v>
      </c>
      <c r="F372" s="91">
        <v>1</v>
      </c>
      <c r="G372"/>
      <c r="H372" s="92" t="str">
        <f t="shared" si="5"/>
        <v>CriticalFacility.FACILITYDESCRIPTION</v>
      </c>
    </row>
    <row r="373" spans="1:8">
      <c r="A373" t="s">
        <v>3476</v>
      </c>
      <c r="B373">
        <v>68167</v>
      </c>
      <c r="C373" t="s">
        <v>3327</v>
      </c>
      <c r="D373" t="s">
        <v>82</v>
      </c>
      <c r="E373">
        <v>0</v>
      </c>
      <c r="F373" s="91">
        <v>0</v>
      </c>
      <c r="G373"/>
      <c r="H373" s="92" t="str">
        <f t="shared" si="5"/>
        <v>CriticalFacility.SEGMENTID</v>
      </c>
    </row>
    <row r="374" spans="1:8">
      <c r="A374" t="s">
        <v>3476</v>
      </c>
      <c r="B374">
        <v>68167</v>
      </c>
      <c r="C374" t="s">
        <v>3328</v>
      </c>
      <c r="D374" t="s">
        <v>90</v>
      </c>
      <c r="E374">
        <v>68155</v>
      </c>
      <c r="F374" s="91">
        <v>0.99980000000000002</v>
      </c>
      <c r="G374"/>
      <c r="H374" s="92" t="str">
        <f t="shared" si="5"/>
        <v>CriticalFacility.CIRCUITID</v>
      </c>
    </row>
    <row r="375" spans="1:8">
      <c r="A375" t="s">
        <v>3476</v>
      </c>
      <c r="B375">
        <v>68167</v>
      </c>
      <c r="C375" t="s">
        <v>3372</v>
      </c>
      <c r="D375" t="s">
        <v>505</v>
      </c>
      <c r="E375">
        <v>68167</v>
      </c>
      <c r="F375" s="91">
        <v>1</v>
      </c>
      <c r="G375"/>
      <c r="H375" s="92" t="str">
        <f t="shared" si="5"/>
        <v>CriticalFacility.METERID</v>
      </c>
    </row>
    <row r="376" spans="1:8">
      <c r="A376" t="s">
        <v>3476</v>
      </c>
      <c r="B376">
        <v>68167</v>
      </c>
      <c r="C376" t="s">
        <v>3482</v>
      </c>
      <c r="D376" t="s">
        <v>2078</v>
      </c>
      <c r="E376">
        <v>68167</v>
      </c>
      <c r="F376" s="91">
        <v>1</v>
      </c>
      <c r="G376"/>
      <c r="H376" s="92" t="str">
        <f t="shared" si="5"/>
        <v>CriticalFacility.BACKUPPOWER</v>
      </c>
    </row>
    <row r="377" spans="1:8">
      <c r="A377" t="s">
        <v>3476</v>
      </c>
      <c r="B377">
        <v>68167</v>
      </c>
      <c r="C377" t="s">
        <v>3483</v>
      </c>
      <c r="D377" t="s">
        <v>2086</v>
      </c>
      <c r="E377">
        <v>5502</v>
      </c>
      <c r="F377" s="91">
        <v>8.0699999999999994E-2</v>
      </c>
      <c r="G377"/>
      <c r="H377" s="92" t="str">
        <f t="shared" si="5"/>
        <v>CriticalFacility.BACKUPTYPE</v>
      </c>
    </row>
    <row r="378" spans="1:8">
      <c r="A378" t="s">
        <v>3476</v>
      </c>
      <c r="B378">
        <v>68167</v>
      </c>
      <c r="C378" t="s">
        <v>3484</v>
      </c>
      <c r="D378" t="s">
        <v>2091</v>
      </c>
      <c r="E378">
        <v>5488</v>
      </c>
      <c r="F378" s="91">
        <v>8.0500000000000002E-2</v>
      </c>
      <c r="G378"/>
      <c r="H378" s="92" t="str">
        <f t="shared" si="5"/>
        <v>CriticalFacility.BACKUPTYPECOMMENT</v>
      </c>
    </row>
    <row r="379" spans="1:8">
      <c r="A379" t="s">
        <v>3476</v>
      </c>
      <c r="B379">
        <v>68167</v>
      </c>
      <c r="C379" t="s">
        <v>3485</v>
      </c>
      <c r="D379" t="s">
        <v>2096</v>
      </c>
      <c r="E379">
        <v>5491</v>
      </c>
      <c r="F379" s="91">
        <v>8.0600000000000005E-2</v>
      </c>
      <c r="G379"/>
      <c r="H379" s="92" t="str">
        <f t="shared" si="5"/>
        <v>CriticalFacility.BACKUPCAPACITY</v>
      </c>
    </row>
    <row r="380" spans="1:8">
      <c r="A380" t="s">
        <v>3476</v>
      </c>
      <c r="B380">
        <v>68167</v>
      </c>
      <c r="C380" t="s">
        <v>3486</v>
      </c>
      <c r="D380" t="s">
        <v>2100</v>
      </c>
      <c r="E380">
        <v>67991</v>
      </c>
      <c r="F380" s="91">
        <v>0.99739999999999995</v>
      </c>
      <c r="G380"/>
      <c r="H380" s="92" t="str">
        <f t="shared" si="5"/>
        <v>CriticalFacility.POPULATIONIMPACT</v>
      </c>
    </row>
    <row r="381" spans="1:8">
      <c r="A381" t="s">
        <v>3476</v>
      </c>
      <c r="B381">
        <v>68167</v>
      </c>
      <c r="C381" t="s">
        <v>3487</v>
      </c>
      <c r="D381" t="s">
        <v>2106</v>
      </c>
      <c r="E381">
        <v>68167</v>
      </c>
      <c r="F381" s="91">
        <v>1</v>
      </c>
      <c r="G381"/>
      <c r="H381" s="92" t="str">
        <f t="shared" si="5"/>
        <v>CriticalFacility.PSPSDAYS</v>
      </c>
    </row>
    <row r="382" spans="1:8">
      <c r="A382" t="s">
        <v>3476</v>
      </c>
      <c r="B382">
        <v>68167</v>
      </c>
      <c r="C382" t="s">
        <v>3488</v>
      </c>
      <c r="D382" t="s">
        <v>2109</v>
      </c>
      <c r="E382">
        <v>68167</v>
      </c>
      <c r="F382" s="91">
        <v>1</v>
      </c>
      <c r="G382"/>
      <c r="H382" s="92" t="str">
        <f t="shared" si="5"/>
        <v>CriticalFacility.ADDRESS</v>
      </c>
    </row>
    <row r="383" spans="1:8">
      <c r="A383" t="s">
        <v>3476</v>
      </c>
      <c r="B383">
        <v>68167</v>
      </c>
      <c r="C383" t="s">
        <v>3489</v>
      </c>
      <c r="D383" t="s">
        <v>2113</v>
      </c>
      <c r="E383">
        <v>68167</v>
      </c>
      <c r="F383" s="91">
        <v>1</v>
      </c>
      <c r="G383"/>
      <c r="H383" s="92" t="str">
        <f t="shared" si="5"/>
        <v>CriticalFacility.CITY</v>
      </c>
    </row>
    <row r="384" spans="1:8">
      <c r="A384" t="s">
        <v>3476</v>
      </c>
      <c r="B384">
        <v>68167</v>
      </c>
      <c r="C384" t="s">
        <v>3490</v>
      </c>
      <c r="D384" t="s">
        <v>2116</v>
      </c>
      <c r="E384">
        <v>68167</v>
      </c>
      <c r="F384" s="91">
        <v>1</v>
      </c>
      <c r="G384"/>
      <c r="H384" s="92" t="str">
        <f t="shared" si="5"/>
        <v>CriticalFacility.ZIP</v>
      </c>
    </row>
    <row r="385" spans="1:8">
      <c r="A385" t="s">
        <v>3476</v>
      </c>
      <c r="B385">
        <v>68167</v>
      </c>
      <c r="C385" t="s">
        <v>3359</v>
      </c>
      <c r="D385" t="s">
        <v>401</v>
      </c>
      <c r="E385">
        <v>68167</v>
      </c>
      <c r="F385" s="91">
        <v>1</v>
      </c>
      <c r="G385"/>
      <c r="H385" s="92" t="str">
        <f t="shared" si="5"/>
        <v>CriticalFacility.HFTDCLASS</v>
      </c>
    </row>
    <row r="386" spans="1:8">
      <c r="A386" t="s">
        <v>3491</v>
      </c>
      <c r="B386">
        <v>44</v>
      </c>
      <c r="C386" t="s">
        <v>3492</v>
      </c>
      <c r="D386" t="s">
        <v>2123</v>
      </c>
      <c r="E386">
        <v>44</v>
      </c>
      <c r="F386" s="91">
        <v>1</v>
      </c>
      <c r="G386"/>
      <c r="H386" s="92" t="str">
        <f t="shared" si="5"/>
        <v>HighWindWarningDayPolygon.HWWID</v>
      </c>
    </row>
    <row r="387" spans="1:8">
      <c r="A387" t="s">
        <v>3491</v>
      </c>
      <c r="B387">
        <v>44</v>
      </c>
      <c r="C387" t="s">
        <v>3329</v>
      </c>
      <c r="D387" t="s">
        <v>99</v>
      </c>
      <c r="E387">
        <v>44</v>
      </c>
      <c r="F387" s="91">
        <v>1</v>
      </c>
      <c r="G387"/>
      <c r="H387" s="92" t="str">
        <f t="shared" ref="H387:H450" si="6">CONCATENATE(SUBSTITUTE(A387," ",""),".",SUBSTITUTE(C387," ",""))</f>
        <v>HighWindWarningDayPolygon.UTILITYID</v>
      </c>
    </row>
    <row r="388" spans="1:8">
      <c r="A388" t="s">
        <v>3491</v>
      </c>
      <c r="B388">
        <v>44</v>
      </c>
      <c r="C388" t="s">
        <v>3493</v>
      </c>
      <c r="D388" t="s">
        <v>2130</v>
      </c>
      <c r="E388">
        <v>44</v>
      </c>
      <c r="F388" s="91">
        <v>1</v>
      </c>
      <c r="G388"/>
      <c r="H388" s="92" t="str">
        <f t="shared" si="6"/>
        <v>HighWindWarningDayPolygon.HWWISSUEDATETIME</v>
      </c>
    </row>
    <row r="389" spans="1:8">
      <c r="A389" t="s">
        <v>3491</v>
      </c>
      <c r="B389">
        <v>44</v>
      </c>
      <c r="C389" t="s">
        <v>3494</v>
      </c>
      <c r="D389" t="s">
        <v>2134</v>
      </c>
      <c r="E389">
        <v>44</v>
      </c>
      <c r="F389" s="91">
        <v>1</v>
      </c>
      <c r="G389"/>
      <c r="H389" s="92" t="str">
        <f t="shared" si="6"/>
        <v>HighWindWarningDayPolygon.NUMBERHWWDAYS</v>
      </c>
    </row>
    <row r="390" spans="1:8">
      <c r="A390" t="s">
        <v>3495</v>
      </c>
      <c r="B390">
        <v>9575</v>
      </c>
      <c r="C390" t="s">
        <v>3329</v>
      </c>
      <c r="D390" t="s">
        <v>99</v>
      </c>
      <c r="E390">
        <v>9575</v>
      </c>
      <c r="F390" s="91">
        <v>1</v>
      </c>
      <c r="G390"/>
      <c r="H390" s="92" t="str">
        <f t="shared" si="6"/>
        <v>MajorWoodyStemExemptTreePoint.UTILITYID</v>
      </c>
    </row>
    <row r="391" spans="1:8">
      <c r="A391" t="s">
        <v>3495</v>
      </c>
      <c r="B391">
        <v>9575</v>
      </c>
      <c r="C391" t="s">
        <v>3434</v>
      </c>
      <c r="D391" t="s">
        <v>1613</v>
      </c>
      <c r="E391">
        <v>9561</v>
      </c>
      <c r="F391" s="91">
        <v>0.99850000000000005</v>
      </c>
      <c r="G391"/>
      <c r="H391" s="92" t="str">
        <f t="shared" si="6"/>
        <v>MajorWoodyStemExemptTreePoint.VEGETATIONGENUS</v>
      </c>
    </row>
    <row r="392" spans="1:8">
      <c r="A392" t="s">
        <v>3495</v>
      </c>
      <c r="B392">
        <v>9575</v>
      </c>
      <c r="C392" t="s">
        <v>3435</v>
      </c>
      <c r="D392" t="s">
        <v>1617</v>
      </c>
      <c r="E392">
        <v>9483</v>
      </c>
      <c r="F392" s="91">
        <v>0.99039999999999995</v>
      </c>
      <c r="G392"/>
      <c r="H392" s="92" t="str">
        <f t="shared" si="6"/>
        <v>MajorWoodyStemExemptTreePoint.VEGETATIONSPECIES</v>
      </c>
    </row>
    <row r="393" spans="1:8">
      <c r="A393" t="s">
        <v>3495</v>
      </c>
      <c r="B393">
        <v>9575</v>
      </c>
      <c r="C393" t="s">
        <v>3436</v>
      </c>
      <c r="D393" t="s">
        <v>1621</v>
      </c>
      <c r="E393">
        <v>9575</v>
      </c>
      <c r="F393" s="91">
        <v>1</v>
      </c>
      <c r="G393"/>
      <c r="H393" s="92" t="str">
        <f t="shared" si="6"/>
        <v>MajorWoodyStemExemptTreePoint.VEGETATIONCOMMONNAME</v>
      </c>
    </row>
    <row r="394" spans="1:8">
      <c r="A394" t="s">
        <v>3495</v>
      </c>
      <c r="B394">
        <v>9575</v>
      </c>
      <c r="C394" t="s">
        <v>3342</v>
      </c>
      <c r="D394" t="s">
        <v>174</v>
      </c>
      <c r="E394">
        <v>9574</v>
      </c>
      <c r="F394" s="91">
        <v>0.99990000000000001</v>
      </c>
      <c r="G394"/>
      <c r="H394" s="92" t="str">
        <f t="shared" si="6"/>
        <v>MajorWoodyStemExemptTreePoint.LASTINSPECTIONDATE</v>
      </c>
    </row>
    <row r="395" spans="1:8">
      <c r="A395" t="s">
        <v>3495</v>
      </c>
      <c r="B395">
        <v>9575</v>
      </c>
      <c r="C395" t="s">
        <v>3496</v>
      </c>
      <c r="D395" t="s">
        <v>2147</v>
      </c>
      <c r="E395">
        <v>9575</v>
      </c>
      <c r="F395" s="91">
        <v>1</v>
      </c>
      <c r="G395"/>
      <c r="H395" s="92" t="str">
        <f t="shared" si="6"/>
        <v>MajorWoodyStemExemptTreePoint.QUANTITY</v>
      </c>
    </row>
    <row r="396" spans="1:8">
      <c r="A396" t="s">
        <v>3497</v>
      </c>
      <c r="B396">
        <v>1</v>
      </c>
      <c r="C396" t="s">
        <v>3498</v>
      </c>
      <c r="D396" t="s">
        <v>2021</v>
      </c>
      <c r="E396">
        <v>1</v>
      </c>
      <c r="F396" s="91">
        <v>1</v>
      </c>
      <c r="G396"/>
      <c r="H396" s="92" t="str">
        <f t="shared" si="6"/>
        <v>ServiceTerritory.ADMINID</v>
      </c>
    </row>
    <row r="397" spans="1:8">
      <c r="A397" t="s">
        <v>3497</v>
      </c>
      <c r="B397">
        <v>1</v>
      </c>
      <c r="C397" t="s">
        <v>3329</v>
      </c>
      <c r="D397" t="s">
        <v>99</v>
      </c>
      <c r="E397">
        <v>1</v>
      </c>
      <c r="F397" s="91">
        <v>1</v>
      </c>
      <c r="G397"/>
      <c r="H397" s="92" t="str">
        <f t="shared" si="6"/>
        <v>ServiceTerritory.UTILITYID</v>
      </c>
    </row>
    <row r="398" spans="1:8">
      <c r="A398" t="s">
        <v>3497</v>
      </c>
      <c r="B398">
        <v>1</v>
      </c>
      <c r="C398" t="s">
        <v>3499</v>
      </c>
      <c r="D398" t="s">
        <v>2026</v>
      </c>
      <c r="E398">
        <v>1</v>
      </c>
      <c r="F398" s="91">
        <v>1</v>
      </c>
      <c r="G398"/>
      <c r="H398" s="92" t="str">
        <f t="shared" si="6"/>
        <v>ServiceTerritory.AREATYPE</v>
      </c>
    </row>
    <row r="399" spans="1:8">
      <c r="A399" t="s">
        <v>3497</v>
      </c>
      <c r="B399">
        <v>1</v>
      </c>
      <c r="C399" t="s">
        <v>3500</v>
      </c>
      <c r="D399" t="s">
        <v>2031</v>
      </c>
      <c r="E399">
        <v>1</v>
      </c>
      <c r="F399" s="91">
        <v>1</v>
      </c>
      <c r="G399"/>
      <c r="H399" s="92" t="str">
        <f t="shared" si="6"/>
        <v>ServiceTerritory.SUBAREATYPE</v>
      </c>
    </row>
    <row r="400" spans="1:8">
      <c r="A400" t="s">
        <v>3497</v>
      </c>
      <c r="B400">
        <v>1</v>
      </c>
      <c r="C400" t="s">
        <v>3501</v>
      </c>
      <c r="D400" t="s">
        <v>2036</v>
      </c>
      <c r="E400">
        <v>0</v>
      </c>
      <c r="F400" s="91">
        <v>0</v>
      </c>
      <c r="G400"/>
      <c r="H400" s="92" t="str">
        <f t="shared" si="6"/>
        <v>ServiceTerritory.SUBAREATYPECOMMENT</v>
      </c>
    </row>
    <row r="401" spans="1:8">
      <c r="A401" t="s">
        <v>3497</v>
      </c>
      <c r="B401">
        <v>1</v>
      </c>
      <c r="C401" t="s">
        <v>3502</v>
      </c>
      <c r="D401" t="s">
        <v>2039</v>
      </c>
      <c r="E401">
        <v>1</v>
      </c>
      <c r="F401" s="91">
        <v>1</v>
      </c>
      <c r="G401"/>
      <c r="H401" s="92" t="str">
        <f t="shared" si="6"/>
        <v>ServiceTerritory.NAME</v>
      </c>
    </row>
    <row r="402" spans="1:8">
      <c r="A402" t="s">
        <v>3503</v>
      </c>
      <c r="B402">
        <v>19</v>
      </c>
      <c r="C402" t="s">
        <v>3498</v>
      </c>
      <c r="D402" t="s">
        <v>2021</v>
      </c>
      <c r="E402">
        <v>19</v>
      </c>
      <c r="F402" s="91">
        <v>1</v>
      </c>
      <c r="G402"/>
      <c r="H402" s="92" t="str">
        <f t="shared" si="6"/>
        <v>Division.ADMINID</v>
      </c>
    </row>
    <row r="403" spans="1:8">
      <c r="A403" t="s">
        <v>3503</v>
      </c>
      <c r="B403">
        <v>19</v>
      </c>
      <c r="C403" t="s">
        <v>3329</v>
      </c>
      <c r="D403" t="s">
        <v>99</v>
      </c>
      <c r="E403">
        <v>19</v>
      </c>
      <c r="F403" s="91">
        <v>1</v>
      </c>
      <c r="G403"/>
      <c r="H403" s="92" t="str">
        <f t="shared" si="6"/>
        <v>Division.UTILITYID</v>
      </c>
    </row>
    <row r="404" spans="1:8">
      <c r="A404" t="s">
        <v>3503</v>
      </c>
      <c r="B404">
        <v>19</v>
      </c>
      <c r="C404" t="s">
        <v>3499</v>
      </c>
      <c r="D404" t="s">
        <v>2026</v>
      </c>
      <c r="E404">
        <v>19</v>
      </c>
      <c r="F404" s="91">
        <v>1</v>
      </c>
      <c r="G404"/>
      <c r="H404" s="92" t="str">
        <f t="shared" si="6"/>
        <v>Division.AREATYPE</v>
      </c>
    </row>
    <row r="405" spans="1:8">
      <c r="A405" t="s">
        <v>3503</v>
      </c>
      <c r="B405">
        <v>19</v>
      </c>
      <c r="C405" t="s">
        <v>3500</v>
      </c>
      <c r="D405" t="s">
        <v>2031</v>
      </c>
      <c r="E405">
        <v>19</v>
      </c>
      <c r="F405" s="91">
        <v>1</v>
      </c>
      <c r="G405"/>
      <c r="H405" s="92" t="str">
        <f t="shared" si="6"/>
        <v>Division.SUBAREATYPE</v>
      </c>
    </row>
    <row r="406" spans="1:8">
      <c r="A406" t="s">
        <v>3503</v>
      </c>
      <c r="B406">
        <v>19</v>
      </c>
      <c r="C406" t="s">
        <v>3501</v>
      </c>
      <c r="D406" t="s">
        <v>2036</v>
      </c>
      <c r="E406">
        <v>0</v>
      </c>
      <c r="F406" s="91">
        <v>0</v>
      </c>
      <c r="G406"/>
      <c r="H406" s="92" t="str">
        <f t="shared" si="6"/>
        <v>Division.SUBAREATYPECOMMENT</v>
      </c>
    </row>
    <row r="407" spans="1:8">
      <c r="A407" t="s">
        <v>3503</v>
      </c>
      <c r="B407">
        <v>19</v>
      </c>
      <c r="C407" t="s">
        <v>3502</v>
      </c>
      <c r="D407" t="s">
        <v>2039</v>
      </c>
      <c r="E407">
        <v>19</v>
      </c>
      <c r="F407" s="91">
        <v>1</v>
      </c>
      <c r="G407"/>
      <c r="H407" s="92" t="str">
        <f t="shared" si="6"/>
        <v>Division.NAME</v>
      </c>
    </row>
    <row r="408" spans="1:8">
      <c r="A408" t="s">
        <v>3504</v>
      </c>
      <c r="B408">
        <v>45</v>
      </c>
      <c r="C408" t="s">
        <v>3498</v>
      </c>
      <c r="D408" t="s">
        <v>2021</v>
      </c>
      <c r="E408">
        <v>45</v>
      </c>
      <c r="F408" s="91">
        <v>1</v>
      </c>
      <c r="G408"/>
      <c r="H408" s="92" t="str">
        <f t="shared" si="6"/>
        <v>District.ADMINID</v>
      </c>
    </row>
    <row r="409" spans="1:8">
      <c r="A409" t="s">
        <v>3504</v>
      </c>
      <c r="B409">
        <v>45</v>
      </c>
      <c r="C409" t="s">
        <v>3329</v>
      </c>
      <c r="D409" t="s">
        <v>99</v>
      </c>
      <c r="E409">
        <v>45</v>
      </c>
      <c r="F409" s="91">
        <v>1</v>
      </c>
      <c r="G409"/>
      <c r="H409" s="92" t="str">
        <f t="shared" si="6"/>
        <v>District.UTILITYID</v>
      </c>
    </row>
    <row r="410" spans="1:8">
      <c r="A410" t="s">
        <v>3504</v>
      </c>
      <c r="B410">
        <v>45</v>
      </c>
      <c r="C410" t="s">
        <v>3499</v>
      </c>
      <c r="D410" t="s">
        <v>2026</v>
      </c>
      <c r="E410">
        <v>45</v>
      </c>
      <c r="F410" s="91">
        <v>1</v>
      </c>
      <c r="G410"/>
      <c r="H410" s="92" t="str">
        <f t="shared" si="6"/>
        <v>District.AREATYPE</v>
      </c>
    </row>
    <row r="411" spans="1:8">
      <c r="A411" t="s">
        <v>3504</v>
      </c>
      <c r="B411">
        <v>45</v>
      </c>
      <c r="C411" t="s">
        <v>3500</v>
      </c>
      <c r="D411" t="s">
        <v>2031</v>
      </c>
      <c r="E411">
        <v>45</v>
      </c>
      <c r="F411" s="91">
        <v>1</v>
      </c>
      <c r="G411"/>
      <c r="H411" s="92" t="str">
        <f t="shared" si="6"/>
        <v>District.SUBAREATYPE</v>
      </c>
    </row>
    <row r="412" spans="1:8">
      <c r="A412" t="s">
        <v>3504</v>
      </c>
      <c r="B412">
        <v>45</v>
      </c>
      <c r="C412" t="s">
        <v>3501</v>
      </c>
      <c r="D412" t="s">
        <v>2036</v>
      </c>
      <c r="E412">
        <v>0</v>
      </c>
      <c r="F412" s="91">
        <v>0</v>
      </c>
      <c r="G412"/>
      <c r="H412" s="92" t="str">
        <f t="shared" si="6"/>
        <v>District.SUBAREATYPECOMMENT</v>
      </c>
    </row>
    <row r="413" spans="1:8">
      <c r="A413" t="s">
        <v>3504</v>
      </c>
      <c r="B413">
        <v>45</v>
      </c>
      <c r="C413" t="s">
        <v>3502</v>
      </c>
      <c r="D413" t="s">
        <v>2039</v>
      </c>
      <c r="E413">
        <v>45</v>
      </c>
      <c r="F413" s="91">
        <v>1</v>
      </c>
      <c r="G413"/>
      <c r="H413" s="92" t="str">
        <f t="shared" si="6"/>
        <v>District.NAME</v>
      </c>
    </row>
    <row r="414" spans="1:8">
      <c r="A414" t="s">
        <v>3505</v>
      </c>
      <c r="B414">
        <v>5</v>
      </c>
      <c r="C414" t="s">
        <v>3498</v>
      </c>
      <c r="D414" t="s">
        <v>2021</v>
      </c>
      <c r="E414">
        <v>5</v>
      </c>
      <c r="F414" s="91">
        <v>1</v>
      </c>
      <c r="G414"/>
      <c r="H414" s="92" t="str">
        <f t="shared" si="6"/>
        <v>Region.ADMINID</v>
      </c>
    </row>
    <row r="415" spans="1:8">
      <c r="A415" t="s">
        <v>3505</v>
      </c>
      <c r="B415">
        <v>5</v>
      </c>
      <c r="C415" t="s">
        <v>3329</v>
      </c>
      <c r="D415" t="s">
        <v>99</v>
      </c>
      <c r="E415">
        <v>5</v>
      </c>
      <c r="F415" s="91">
        <v>1</v>
      </c>
      <c r="G415"/>
      <c r="H415" s="92" t="str">
        <f t="shared" si="6"/>
        <v>Region.UTILITYID</v>
      </c>
    </row>
    <row r="416" spans="1:8">
      <c r="A416" t="s">
        <v>3505</v>
      </c>
      <c r="B416">
        <v>5</v>
      </c>
      <c r="C416" t="s">
        <v>3499</v>
      </c>
      <c r="D416" t="s">
        <v>2026</v>
      </c>
      <c r="E416">
        <v>5</v>
      </c>
      <c r="F416" s="91">
        <v>1</v>
      </c>
      <c r="G416"/>
      <c r="H416" s="92" t="str">
        <f t="shared" si="6"/>
        <v>Region.AREATYPE</v>
      </c>
    </row>
    <row r="417" spans="1:8">
      <c r="A417" t="s">
        <v>3505</v>
      </c>
      <c r="B417">
        <v>5</v>
      </c>
      <c r="C417" t="s">
        <v>3500</v>
      </c>
      <c r="D417" t="s">
        <v>2031</v>
      </c>
      <c r="E417">
        <v>5</v>
      </c>
      <c r="F417" s="91">
        <v>1</v>
      </c>
      <c r="G417"/>
      <c r="H417" s="92" t="str">
        <f t="shared" si="6"/>
        <v>Region.SUBAREATYPE</v>
      </c>
    </row>
    <row r="418" spans="1:8">
      <c r="A418" t="s">
        <v>3505</v>
      </c>
      <c r="B418">
        <v>5</v>
      </c>
      <c r="C418" t="s">
        <v>3501</v>
      </c>
      <c r="D418" t="s">
        <v>2036</v>
      </c>
      <c r="E418">
        <v>0</v>
      </c>
      <c r="F418" s="91">
        <v>0</v>
      </c>
      <c r="G418"/>
      <c r="H418" s="92" t="str">
        <f t="shared" si="6"/>
        <v>Region.SUBAREATYPECOMMENT</v>
      </c>
    </row>
    <row r="419" spans="1:8">
      <c r="A419" t="s">
        <v>3505</v>
      </c>
      <c r="B419">
        <v>5</v>
      </c>
      <c r="C419" t="s">
        <v>3502</v>
      </c>
      <c r="D419" t="s">
        <v>2039</v>
      </c>
      <c r="E419">
        <v>5</v>
      </c>
      <c r="F419" s="91">
        <v>1</v>
      </c>
      <c r="G419"/>
      <c r="H419" s="92" t="str">
        <f t="shared" si="6"/>
        <v>Region.NAME</v>
      </c>
    </row>
    <row r="420" spans="1:8">
      <c r="A420" t="s">
        <v>3506</v>
      </c>
      <c r="B420">
        <v>133</v>
      </c>
      <c r="C420" t="s">
        <v>3498</v>
      </c>
      <c r="D420" t="s">
        <v>2021</v>
      </c>
      <c r="E420">
        <v>133</v>
      </c>
      <c r="F420" s="91">
        <v>1</v>
      </c>
      <c r="G420"/>
      <c r="H420" s="92" t="str">
        <f t="shared" si="6"/>
        <v>HighFireRiskArea.ADMINID</v>
      </c>
    </row>
    <row r="421" spans="1:8">
      <c r="A421" t="s">
        <v>3506</v>
      </c>
      <c r="B421">
        <v>133</v>
      </c>
      <c r="C421" t="s">
        <v>3329</v>
      </c>
      <c r="D421" t="s">
        <v>99</v>
      </c>
      <c r="E421">
        <v>133</v>
      </c>
      <c r="F421" s="91">
        <v>1</v>
      </c>
      <c r="G421"/>
      <c r="H421" s="92" t="str">
        <f t="shared" si="6"/>
        <v>HighFireRiskArea.UTILITYID</v>
      </c>
    </row>
    <row r="422" spans="1:8">
      <c r="A422" t="s">
        <v>3506</v>
      </c>
      <c r="B422">
        <v>133</v>
      </c>
      <c r="C422" t="s">
        <v>3499</v>
      </c>
      <c r="D422" t="s">
        <v>2026</v>
      </c>
      <c r="E422">
        <v>133</v>
      </c>
      <c r="F422" s="91">
        <v>1</v>
      </c>
      <c r="G422"/>
      <c r="H422" s="92" t="str">
        <f t="shared" si="6"/>
        <v>HighFireRiskArea.AREATYPE</v>
      </c>
    </row>
    <row r="423" spans="1:8">
      <c r="A423" t="s">
        <v>3506</v>
      </c>
      <c r="B423">
        <v>133</v>
      </c>
      <c r="C423" t="s">
        <v>3500</v>
      </c>
      <c r="D423" t="s">
        <v>2031</v>
      </c>
      <c r="E423">
        <v>133</v>
      </c>
      <c r="F423" s="91">
        <v>1</v>
      </c>
      <c r="G423"/>
      <c r="H423" s="92" t="str">
        <f t="shared" si="6"/>
        <v>HighFireRiskArea.SUBAREATYPE</v>
      </c>
    </row>
    <row r="424" spans="1:8">
      <c r="A424" t="s">
        <v>3506</v>
      </c>
      <c r="B424">
        <v>133</v>
      </c>
      <c r="C424" t="s">
        <v>3501</v>
      </c>
      <c r="D424" t="s">
        <v>2036</v>
      </c>
      <c r="E424">
        <v>0</v>
      </c>
      <c r="F424" s="91">
        <v>0</v>
      </c>
      <c r="G424"/>
      <c r="H424" s="92" t="str">
        <f t="shared" si="6"/>
        <v>HighFireRiskArea.SUBAREATYPECOMMENT</v>
      </c>
    </row>
    <row r="425" spans="1:8">
      <c r="A425" t="s">
        <v>3506</v>
      </c>
      <c r="B425">
        <v>133</v>
      </c>
      <c r="C425" t="s">
        <v>3502</v>
      </c>
      <c r="D425" t="s">
        <v>2039</v>
      </c>
      <c r="E425">
        <v>133</v>
      </c>
      <c r="F425" s="91">
        <v>1</v>
      </c>
      <c r="G425"/>
      <c r="H425" s="92" t="str">
        <f t="shared" si="6"/>
        <v>HighFireRiskArea.NAME</v>
      </c>
    </row>
    <row r="426" spans="1:8">
      <c r="A426" t="s">
        <v>3507</v>
      </c>
      <c r="B426">
        <v>244</v>
      </c>
      <c r="C426" t="s">
        <v>3498</v>
      </c>
      <c r="D426" t="s">
        <v>2021</v>
      </c>
      <c r="E426">
        <v>244</v>
      </c>
      <c r="F426" s="91">
        <v>1</v>
      </c>
      <c r="G426"/>
      <c r="H426" s="92" t="str">
        <f t="shared" si="6"/>
        <v>FireIndexArea.ADMINID</v>
      </c>
    </row>
    <row r="427" spans="1:8">
      <c r="A427" t="s">
        <v>3507</v>
      </c>
      <c r="B427">
        <v>244</v>
      </c>
      <c r="C427" t="s">
        <v>3329</v>
      </c>
      <c r="D427" t="s">
        <v>99</v>
      </c>
      <c r="E427">
        <v>244</v>
      </c>
      <c r="F427" s="91">
        <v>1</v>
      </c>
      <c r="G427"/>
      <c r="H427" s="92" t="str">
        <f t="shared" si="6"/>
        <v>FireIndexArea.UTILITYID</v>
      </c>
    </row>
    <row r="428" spans="1:8">
      <c r="A428" t="s">
        <v>3507</v>
      </c>
      <c r="B428">
        <v>244</v>
      </c>
      <c r="C428" t="s">
        <v>3499</v>
      </c>
      <c r="D428" t="s">
        <v>2026</v>
      </c>
      <c r="E428">
        <v>244</v>
      </c>
      <c r="F428" s="91">
        <v>1</v>
      </c>
      <c r="G428"/>
      <c r="H428" s="92" t="str">
        <f t="shared" si="6"/>
        <v>FireIndexArea.AREATYPE</v>
      </c>
    </row>
    <row r="429" spans="1:8">
      <c r="A429" t="s">
        <v>3507</v>
      </c>
      <c r="B429">
        <v>244</v>
      </c>
      <c r="C429" t="s">
        <v>3500</v>
      </c>
      <c r="D429" t="s">
        <v>2031</v>
      </c>
      <c r="E429">
        <v>244</v>
      </c>
      <c r="F429" s="91">
        <v>1</v>
      </c>
      <c r="G429"/>
      <c r="H429" s="92" t="str">
        <f t="shared" si="6"/>
        <v>FireIndexArea.SUBAREATYPE</v>
      </c>
    </row>
    <row r="430" spans="1:8">
      <c r="A430" t="s">
        <v>3507</v>
      </c>
      <c r="B430">
        <v>244</v>
      </c>
      <c r="C430" t="s">
        <v>3501</v>
      </c>
      <c r="D430" t="s">
        <v>2036</v>
      </c>
      <c r="E430">
        <v>0</v>
      </c>
      <c r="F430" s="91">
        <v>0</v>
      </c>
      <c r="G430"/>
      <c r="H430" s="92" t="str">
        <f t="shared" si="6"/>
        <v>FireIndexArea.SUBAREATYPECOMMENT</v>
      </c>
    </row>
    <row r="431" spans="1:8">
      <c r="A431" t="s">
        <v>3507</v>
      </c>
      <c r="B431">
        <v>244</v>
      </c>
      <c r="C431" t="s">
        <v>3502</v>
      </c>
      <c r="D431" t="s">
        <v>2039</v>
      </c>
      <c r="E431">
        <v>244</v>
      </c>
      <c r="F431" s="91">
        <v>1</v>
      </c>
      <c r="G431"/>
      <c r="H431" s="92" t="str">
        <f t="shared" si="6"/>
        <v>FireIndexArea.NAME</v>
      </c>
    </row>
    <row r="432" spans="1:8">
      <c r="A432" t="s">
        <v>3508</v>
      </c>
      <c r="B432">
        <v>36</v>
      </c>
      <c r="C432" t="s">
        <v>3498</v>
      </c>
      <c r="D432" t="s">
        <v>2021</v>
      </c>
      <c r="E432">
        <v>36</v>
      </c>
      <c r="F432" s="91">
        <v>1</v>
      </c>
      <c r="G432"/>
      <c r="H432" s="92" t="str">
        <f t="shared" si="6"/>
        <v>InsulationDistrict.ADMINID</v>
      </c>
    </row>
    <row r="433" spans="1:8">
      <c r="A433" t="s">
        <v>3508</v>
      </c>
      <c r="B433">
        <v>36</v>
      </c>
      <c r="C433" t="s">
        <v>3329</v>
      </c>
      <c r="D433" t="s">
        <v>99</v>
      </c>
      <c r="E433">
        <v>36</v>
      </c>
      <c r="F433" s="91">
        <v>1</v>
      </c>
      <c r="G433"/>
      <c r="H433" s="92" t="str">
        <f t="shared" si="6"/>
        <v>InsulationDistrict.UTILITYID</v>
      </c>
    </row>
    <row r="434" spans="1:8">
      <c r="A434" t="s">
        <v>3508</v>
      </c>
      <c r="B434">
        <v>36</v>
      </c>
      <c r="C434" t="s">
        <v>3499</v>
      </c>
      <c r="D434" t="s">
        <v>2026</v>
      </c>
      <c r="E434">
        <v>36</v>
      </c>
      <c r="F434" s="91">
        <v>1</v>
      </c>
      <c r="G434"/>
      <c r="H434" s="92" t="str">
        <f t="shared" si="6"/>
        <v>InsulationDistrict.AREATYPE</v>
      </c>
    </row>
    <row r="435" spans="1:8">
      <c r="A435" t="s">
        <v>3508</v>
      </c>
      <c r="B435">
        <v>36</v>
      </c>
      <c r="C435" t="s">
        <v>3500</v>
      </c>
      <c r="D435" t="s">
        <v>2031</v>
      </c>
      <c r="E435">
        <v>36</v>
      </c>
      <c r="F435" s="91">
        <v>1</v>
      </c>
      <c r="G435"/>
      <c r="H435" s="92" t="str">
        <f t="shared" si="6"/>
        <v>InsulationDistrict.SUBAREATYPE</v>
      </c>
    </row>
    <row r="436" spans="1:8">
      <c r="A436" t="s">
        <v>3508</v>
      </c>
      <c r="B436">
        <v>36</v>
      </c>
      <c r="C436" t="s">
        <v>3501</v>
      </c>
      <c r="D436" t="s">
        <v>2036</v>
      </c>
      <c r="E436">
        <v>0</v>
      </c>
      <c r="F436" s="91">
        <v>0</v>
      </c>
      <c r="G436"/>
      <c r="H436" s="92" t="str">
        <f t="shared" si="6"/>
        <v>InsulationDistrict.SUBAREATYPECOMMENT</v>
      </c>
    </row>
    <row r="437" spans="1:8">
      <c r="A437" t="s">
        <v>3508</v>
      </c>
      <c r="B437">
        <v>36</v>
      </c>
      <c r="C437" t="s">
        <v>3502</v>
      </c>
      <c r="D437" t="s">
        <v>2039</v>
      </c>
      <c r="E437">
        <v>36</v>
      </c>
      <c r="F437" s="91">
        <v>1</v>
      </c>
      <c r="G437"/>
      <c r="H437" s="92" t="str">
        <f t="shared" si="6"/>
        <v>InsulationDistrict.NAME</v>
      </c>
    </row>
    <row r="438" spans="1:8">
      <c r="A438" t="s">
        <v>3509</v>
      </c>
      <c r="B438">
        <v>16</v>
      </c>
      <c r="C438" t="s">
        <v>3498</v>
      </c>
      <c r="D438" t="s">
        <v>2021</v>
      </c>
      <c r="E438">
        <v>16</v>
      </c>
      <c r="F438" s="91">
        <v>1</v>
      </c>
      <c r="G438"/>
      <c r="H438" s="92" t="str">
        <f t="shared" si="6"/>
        <v>CorrosionArea.ADMINID</v>
      </c>
    </row>
    <row r="439" spans="1:8">
      <c r="A439" t="s">
        <v>3509</v>
      </c>
      <c r="B439">
        <v>16</v>
      </c>
      <c r="C439" t="s">
        <v>3329</v>
      </c>
      <c r="D439" t="s">
        <v>99</v>
      </c>
      <c r="E439">
        <v>16</v>
      </c>
      <c r="F439" s="91">
        <v>1</v>
      </c>
      <c r="G439"/>
      <c r="H439" s="92" t="str">
        <f t="shared" si="6"/>
        <v>CorrosionArea.UTILITYID</v>
      </c>
    </row>
    <row r="440" spans="1:8">
      <c r="A440" t="s">
        <v>3509</v>
      </c>
      <c r="B440">
        <v>16</v>
      </c>
      <c r="C440" t="s">
        <v>3499</v>
      </c>
      <c r="D440" t="s">
        <v>2026</v>
      </c>
      <c r="E440">
        <v>16</v>
      </c>
      <c r="F440" s="91">
        <v>1</v>
      </c>
      <c r="G440"/>
      <c r="H440" s="92" t="str">
        <f t="shared" si="6"/>
        <v>CorrosionArea.AREATYPE</v>
      </c>
    </row>
    <row r="441" spans="1:8">
      <c r="A441" t="s">
        <v>3509</v>
      </c>
      <c r="B441">
        <v>16</v>
      </c>
      <c r="C441" t="s">
        <v>3500</v>
      </c>
      <c r="D441" t="s">
        <v>2031</v>
      </c>
      <c r="E441">
        <v>16</v>
      </c>
      <c r="F441" s="91">
        <v>1</v>
      </c>
      <c r="G441"/>
      <c r="H441" s="92" t="str">
        <f t="shared" si="6"/>
        <v>CorrosionArea.SUBAREATYPE</v>
      </c>
    </row>
    <row r="442" spans="1:8">
      <c r="A442" t="s">
        <v>3509</v>
      </c>
      <c r="B442">
        <v>16</v>
      </c>
      <c r="C442" t="s">
        <v>3501</v>
      </c>
      <c r="D442" t="s">
        <v>2036</v>
      </c>
      <c r="E442">
        <v>0</v>
      </c>
      <c r="F442" s="91">
        <v>0</v>
      </c>
      <c r="G442"/>
      <c r="H442" s="92" t="str">
        <f t="shared" si="6"/>
        <v>CorrosionArea.SUBAREATYPECOMMENT</v>
      </c>
    </row>
    <row r="443" spans="1:8">
      <c r="A443" t="s">
        <v>3509</v>
      </c>
      <c r="B443">
        <v>16</v>
      </c>
      <c r="C443" t="s">
        <v>3502</v>
      </c>
      <c r="D443" t="s">
        <v>2039</v>
      </c>
      <c r="E443">
        <v>16</v>
      </c>
      <c r="F443" s="91">
        <v>1</v>
      </c>
      <c r="G443"/>
      <c r="H443" s="92" t="str">
        <f t="shared" si="6"/>
        <v>CorrosionArea.NAME</v>
      </c>
    </row>
    <row r="444" spans="1:8">
      <c r="A444" t="s">
        <v>3510</v>
      </c>
      <c r="B444">
        <v>29</v>
      </c>
      <c r="C444" t="s">
        <v>3498</v>
      </c>
      <c r="D444" t="s">
        <v>2021</v>
      </c>
      <c r="E444">
        <v>29</v>
      </c>
      <c r="F444" s="91">
        <v>1</v>
      </c>
      <c r="G444"/>
      <c r="H444" s="92" t="str">
        <f t="shared" si="6"/>
        <v>SurgeProtectionDistrict.ADMINID</v>
      </c>
    </row>
    <row r="445" spans="1:8">
      <c r="A445" t="s">
        <v>3510</v>
      </c>
      <c r="B445">
        <v>29</v>
      </c>
      <c r="C445" t="s">
        <v>3329</v>
      </c>
      <c r="D445" t="s">
        <v>99</v>
      </c>
      <c r="E445">
        <v>29</v>
      </c>
      <c r="F445" s="91">
        <v>1</v>
      </c>
      <c r="G445"/>
      <c r="H445" s="92" t="str">
        <f t="shared" si="6"/>
        <v>SurgeProtectionDistrict.UTILITYID</v>
      </c>
    </row>
    <row r="446" spans="1:8">
      <c r="A446" t="s">
        <v>3510</v>
      </c>
      <c r="B446">
        <v>29</v>
      </c>
      <c r="C446" t="s">
        <v>3499</v>
      </c>
      <c r="D446" t="s">
        <v>2026</v>
      </c>
      <c r="E446">
        <v>29</v>
      </c>
      <c r="F446" s="91">
        <v>1</v>
      </c>
      <c r="G446"/>
      <c r="H446" s="92" t="str">
        <f t="shared" si="6"/>
        <v>SurgeProtectionDistrict.AREATYPE</v>
      </c>
    </row>
    <row r="447" spans="1:8">
      <c r="A447" t="s">
        <v>3510</v>
      </c>
      <c r="B447">
        <v>29</v>
      </c>
      <c r="C447" t="s">
        <v>3500</v>
      </c>
      <c r="D447" t="s">
        <v>2031</v>
      </c>
      <c r="E447">
        <v>29</v>
      </c>
      <c r="F447" s="91">
        <v>1</v>
      </c>
      <c r="G447"/>
      <c r="H447" s="92" t="str">
        <f t="shared" si="6"/>
        <v>SurgeProtectionDistrict.SUBAREATYPE</v>
      </c>
    </row>
    <row r="448" spans="1:8">
      <c r="A448" t="s">
        <v>3510</v>
      </c>
      <c r="B448">
        <v>29</v>
      </c>
      <c r="C448" t="s">
        <v>3501</v>
      </c>
      <c r="D448" t="s">
        <v>2036</v>
      </c>
      <c r="E448">
        <v>0</v>
      </c>
      <c r="F448" s="91">
        <v>0</v>
      </c>
      <c r="G448"/>
      <c r="H448" s="92" t="str">
        <f t="shared" si="6"/>
        <v>SurgeProtectionDistrict.SUBAREATYPECOMMENT</v>
      </c>
    </row>
    <row r="449" spans="1:8">
      <c r="A449" t="s">
        <v>3510</v>
      </c>
      <c r="B449">
        <v>29</v>
      </c>
      <c r="C449" t="s">
        <v>3502</v>
      </c>
      <c r="D449" t="s">
        <v>2039</v>
      </c>
      <c r="E449">
        <v>29</v>
      </c>
      <c r="F449" s="91">
        <v>1</v>
      </c>
      <c r="G449"/>
      <c r="H449" s="92" t="str">
        <f t="shared" si="6"/>
        <v>SurgeProtectionDistrict.NAME</v>
      </c>
    </row>
    <row r="450" spans="1:8">
      <c r="A450" t="s">
        <v>3511</v>
      </c>
      <c r="B450">
        <v>3</v>
      </c>
      <c r="C450" t="s">
        <v>3498</v>
      </c>
      <c r="D450" t="s">
        <v>2021</v>
      </c>
      <c r="E450">
        <v>3</v>
      </c>
      <c r="F450" s="91">
        <v>1</v>
      </c>
      <c r="G450"/>
      <c r="H450" s="92" t="str">
        <f t="shared" si="6"/>
        <v>SnowLoadingZone.ADMINID</v>
      </c>
    </row>
    <row r="451" spans="1:8">
      <c r="A451" t="s">
        <v>3511</v>
      </c>
      <c r="B451">
        <v>3</v>
      </c>
      <c r="C451" t="s">
        <v>3329</v>
      </c>
      <c r="D451" t="s">
        <v>99</v>
      </c>
      <c r="E451">
        <v>3</v>
      </c>
      <c r="F451" s="91">
        <v>1</v>
      </c>
      <c r="G451"/>
      <c r="H451" s="92" t="str">
        <f t="shared" ref="H451:H514" si="7">CONCATENATE(SUBSTITUTE(A451," ",""),".",SUBSTITUTE(C451," ",""))</f>
        <v>SnowLoadingZone.UTILITYID</v>
      </c>
    </row>
    <row r="452" spans="1:8">
      <c r="A452" t="s">
        <v>3511</v>
      </c>
      <c r="B452">
        <v>3</v>
      </c>
      <c r="C452" t="s">
        <v>3499</v>
      </c>
      <c r="D452" t="s">
        <v>2026</v>
      </c>
      <c r="E452">
        <v>3</v>
      </c>
      <c r="F452" s="91">
        <v>1</v>
      </c>
      <c r="G452"/>
      <c r="H452" s="92" t="str">
        <f t="shared" si="7"/>
        <v>SnowLoadingZone.AREATYPE</v>
      </c>
    </row>
    <row r="453" spans="1:8">
      <c r="A453" t="s">
        <v>3511</v>
      </c>
      <c r="B453">
        <v>3</v>
      </c>
      <c r="C453" t="s">
        <v>3500</v>
      </c>
      <c r="D453" t="s">
        <v>2031</v>
      </c>
      <c r="E453">
        <v>3</v>
      </c>
      <c r="F453" s="91">
        <v>1</v>
      </c>
      <c r="G453"/>
      <c r="H453" s="92" t="str">
        <f t="shared" si="7"/>
        <v>SnowLoadingZone.SUBAREATYPE</v>
      </c>
    </row>
    <row r="454" spans="1:8">
      <c r="A454" t="s">
        <v>3511</v>
      </c>
      <c r="B454">
        <v>3</v>
      </c>
      <c r="C454" t="s">
        <v>3501</v>
      </c>
      <c r="D454" t="s">
        <v>2036</v>
      </c>
      <c r="E454">
        <v>0</v>
      </c>
      <c r="F454" s="91">
        <v>0</v>
      </c>
      <c r="G454"/>
      <c r="H454" s="92" t="str">
        <f t="shared" si="7"/>
        <v>SnowLoadingZone.SUBAREATYPECOMMENT</v>
      </c>
    </row>
    <row r="455" spans="1:8">
      <c r="A455" t="s">
        <v>3511</v>
      </c>
      <c r="B455">
        <v>3</v>
      </c>
      <c r="C455" t="s">
        <v>3502</v>
      </c>
      <c r="D455" t="s">
        <v>2039</v>
      </c>
      <c r="E455">
        <v>3</v>
      </c>
      <c r="F455" s="91">
        <v>1</v>
      </c>
      <c r="G455"/>
      <c r="H455" s="92" t="str">
        <f t="shared" si="7"/>
        <v>SnowLoadingZone.NAME</v>
      </c>
    </row>
    <row r="456" spans="1:8">
      <c r="A456" t="s">
        <v>3512</v>
      </c>
      <c r="B456">
        <v>8</v>
      </c>
      <c r="C456" t="s">
        <v>3498</v>
      </c>
      <c r="D456" t="s">
        <v>2021</v>
      </c>
      <c r="E456">
        <v>8</v>
      </c>
      <c r="F456" s="91">
        <v>1</v>
      </c>
      <c r="G456"/>
      <c r="H456" s="92" t="str">
        <f t="shared" si="7"/>
        <v>RaptorConcentrationZone.ADMINID</v>
      </c>
    </row>
    <row r="457" spans="1:8">
      <c r="A457" t="s">
        <v>3512</v>
      </c>
      <c r="B457">
        <v>8</v>
      </c>
      <c r="C457" t="s">
        <v>3329</v>
      </c>
      <c r="D457" t="s">
        <v>99</v>
      </c>
      <c r="E457">
        <v>8</v>
      </c>
      <c r="F457" s="91">
        <v>1</v>
      </c>
      <c r="G457"/>
      <c r="H457" s="92" t="str">
        <f t="shared" si="7"/>
        <v>RaptorConcentrationZone.UTILITYID</v>
      </c>
    </row>
    <row r="458" spans="1:8">
      <c r="A458" t="s">
        <v>3512</v>
      </c>
      <c r="B458">
        <v>8</v>
      </c>
      <c r="C458" t="s">
        <v>3499</v>
      </c>
      <c r="D458" t="s">
        <v>2026</v>
      </c>
      <c r="E458">
        <v>8</v>
      </c>
      <c r="F458" s="91">
        <v>1</v>
      </c>
      <c r="G458"/>
      <c r="H458" s="92" t="str">
        <f t="shared" si="7"/>
        <v>RaptorConcentrationZone.AREATYPE</v>
      </c>
    </row>
    <row r="459" spans="1:8">
      <c r="A459" t="s">
        <v>3512</v>
      </c>
      <c r="B459">
        <v>8</v>
      </c>
      <c r="C459" t="s">
        <v>3500</v>
      </c>
      <c r="D459" t="s">
        <v>2031</v>
      </c>
      <c r="E459">
        <v>8</v>
      </c>
      <c r="F459" s="91">
        <v>1</v>
      </c>
      <c r="G459"/>
      <c r="H459" s="92" t="str">
        <f t="shared" si="7"/>
        <v>RaptorConcentrationZone.SUBAREATYPE</v>
      </c>
    </row>
    <row r="460" spans="1:8">
      <c r="A460" t="s">
        <v>3512</v>
      </c>
      <c r="B460">
        <v>8</v>
      </c>
      <c r="C460" t="s">
        <v>3501</v>
      </c>
      <c r="D460" t="s">
        <v>2036</v>
      </c>
      <c r="E460">
        <v>0</v>
      </c>
      <c r="F460" s="91">
        <v>0</v>
      </c>
      <c r="G460"/>
      <c r="H460" s="92" t="str">
        <f t="shared" si="7"/>
        <v>RaptorConcentrationZone.SUBAREATYPECOMMENT</v>
      </c>
    </row>
    <row r="461" spans="1:8">
      <c r="A461" t="s">
        <v>3512</v>
      </c>
      <c r="B461">
        <v>8</v>
      </c>
      <c r="C461" t="s">
        <v>3502</v>
      </c>
      <c r="D461" t="s">
        <v>2039</v>
      </c>
      <c r="E461">
        <v>8</v>
      </c>
      <c r="F461" s="91">
        <v>1</v>
      </c>
      <c r="G461"/>
      <c r="H461" s="92" t="str">
        <f t="shared" si="7"/>
        <v>RaptorConcentrationZone.NAME</v>
      </c>
    </row>
    <row r="462" spans="1:8">
      <c r="A462" t="s">
        <v>3513</v>
      </c>
      <c r="B462">
        <v>2</v>
      </c>
      <c r="C462" t="s">
        <v>3498</v>
      </c>
      <c r="D462" t="s">
        <v>2021</v>
      </c>
      <c r="E462">
        <v>2</v>
      </c>
      <c r="F462" s="91">
        <v>1</v>
      </c>
      <c r="G462"/>
      <c r="H462" s="92" t="str">
        <f t="shared" si="7"/>
        <v>SummerTemperatureMap.ADMINID</v>
      </c>
    </row>
    <row r="463" spans="1:8">
      <c r="A463" t="s">
        <v>3513</v>
      </c>
      <c r="B463">
        <v>2</v>
      </c>
      <c r="C463" t="s">
        <v>3329</v>
      </c>
      <c r="D463" t="s">
        <v>99</v>
      </c>
      <c r="E463">
        <v>2</v>
      </c>
      <c r="F463" s="91">
        <v>1</v>
      </c>
      <c r="G463"/>
      <c r="H463" s="92" t="str">
        <f t="shared" si="7"/>
        <v>SummerTemperatureMap.UTILITYID</v>
      </c>
    </row>
    <row r="464" spans="1:8">
      <c r="A464" t="s">
        <v>3513</v>
      </c>
      <c r="B464">
        <v>2</v>
      </c>
      <c r="C464" t="s">
        <v>3499</v>
      </c>
      <c r="D464" t="s">
        <v>2026</v>
      </c>
      <c r="E464">
        <v>2</v>
      </c>
      <c r="F464" s="91">
        <v>1</v>
      </c>
      <c r="G464"/>
      <c r="H464" s="92" t="str">
        <f t="shared" si="7"/>
        <v>SummerTemperatureMap.AREATYPE</v>
      </c>
    </row>
    <row r="465" spans="1:8">
      <c r="A465" t="s">
        <v>3513</v>
      </c>
      <c r="B465">
        <v>2</v>
      </c>
      <c r="C465" t="s">
        <v>3500</v>
      </c>
      <c r="D465" t="s">
        <v>2031</v>
      </c>
      <c r="E465">
        <v>2</v>
      </c>
      <c r="F465" s="91">
        <v>1</v>
      </c>
      <c r="G465"/>
      <c r="H465" s="92" t="str">
        <f t="shared" si="7"/>
        <v>SummerTemperatureMap.SUBAREATYPE</v>
      </c>
    </row>
    <row r="466" spans="1:8">
      <c r="A466" t="s">
        <v>3513</v>
      </c>
      <c r="B466">
        <v>2</v>
      </c>
      <c r="C466" t="s">
        <v>3501</v>
      </c>
      <c r="D466" t="s">
        <v>2036</v>
      </c>
      <c r="E466">
        <v>0</v>
      </c>
      <c r="F466" s="91">
        <v>0</v>
      </c>
      <c r="G466"/>
      <c r="H466" s="92" t="str">
        <f t="shared" si="7"/>
        <v>SummerTemperatureMap.SUBAREATYPECOMMENT</v>
      </c>
    </row>
    <row r="467" spans="1:8">
      <c r="A467" t="s">
        <v>3513</v>
      </c>
      <c r="B467">
        <v>2</v>
      </c>
      <c r="C467" t="s">
        <v>3502</v>
      </c>
      <c r="D467" t="s">
        <v>2039</v>
      </c>
      <c r="E467">
        <v>2</v>
      </c>
      <c r="F467" s="91">
        <v>1</v>
      </c>
      <c r="G467"/>
      <c r="H467" s="92" t="str">
        <f t="shared" si="7"/>
        <v>SummerTemperatureMap.NAME</v>
      </c>
    </row>
    <row r="468" spans="1:8">
      <c r="A468" t="s">
        <v>3514</v>
      </c>
      <c r="B468">
        <v>36</v>
      </c>
      <c r="C468" t="s">
        <v>3498</v>
      </c>
      <c r="D468" t="s">
        <v>2021</v>
      </c>
      <c r="E468">
        <v>36</v>
      </c>
      <c r="F468" s="91">
        <v>1</v>
      </c>
      <c r="G468"/>
      <c r="H468" s="92" t="str">
        <f t="shared" si="7"/>
        <v>ClimateZone.ADMINID</v>
      </c>
    </row>
    <row r="469" spans="1:8">
      <c r="A469" t="s">
        <v>3514</v>
      </c>
      <c r="B469">
        <v>36</v>
      </c>
      <c r="C469" t="s">
        <v>3329</v>
      </c>
      <c r="D469" t="s">
        <v>99</v>
      </c>
      <c r="E469">
        <v>36</v>
      </c>
      <c r="F469" s="91">
        <v>1</v>
      </c>
      <c r="G469"/>
      <c r="H469" s="92" t="str">
        <f t="shared" si="7"/>
        <v>ClimateZone.UTILITYID</v>
      </c>
    </row>
    <row r="470" spans="1:8">
      <c r="A470" t="s">
        <v>3514</v>
      </c>
      <c r="B470">
        <v>36</v>
      </c>
      <c r="C470" t="s">
        <v>3499</v>
      </c>
      <c r="D470" t="s">
        <v>2026</v>
      </c>
      <c r="E470">
        <v>36</v>
      </c>
      <c r="F470" s="91">
        <v>1</v>
      </c>
      <c r="G470"/>
      <c r="H470" s="92" t="str">
        <f t="shared" si="7"/>
        <v>ClimateZone.AREATYPE</v>
      </c>
    </row>
    <row r="471" spans="1:8">
      <c r="A471" t="s">
        <v>3514</v>
      </c>
      <c r="B471">
        <v>36</v>
      </c>
      <c r="C471" t="s">
        <v>3500</v>
      </c>
      <c r="D471" t="s">
        <v>2031</v>
      </c>
      <c r="E471">
        <v>36</v>
      </c>
      <c r="F471" s="91">
        <v>1</v>
      </c>
      <c r="G471"/>
      <c r="H471" s="92" t="str">
        <f t="shared" si="7"/>
        <v>ClimateZone.SUBAREATYPE</v>
      </c>
    </row>
    <row r="472" spans="1:8">
      <c r="A472" t="s">
        <v>3514</v>
      </c>
      <c r="B472">
        <v>36</v>
      </c>
      <c r="C472" t="s">
        <v>3501</v>
      </c>
      <c r="D472" t="s">
        <v>2036</v>
      </c>
      <c r="E472">
        <v>0</v>
      </c>
      <c r="F472" s="91">
        <v>0</v>
      </c>
      <c r="G472"/>
      <c r="H472" s="92" t="str">
        <f t="shared" si="7"/>
        <v>ClimateZone.SUBAREATYPECOMMENT</v>
      </c>
    </row>
    <row r="473" spans="1:8">
      <c r="A473" t="s">
        <v>3514</v>
      </c>
      <c r="B473">
        <v>36</v>
      </c>
      <c r="C473" t="s">
        <v>3502</v>
      </c>
      <c r="D473" t="s">
        <v>2039</v>
      </c>
      <c r="E473">
        <v>36</v>
      </c>
      <c r="F473" s="91">
        <v>1</v>
      </c>
      <c r="G473"/>
      <c r="H473" s="92" t="str">
        <f t="shared" si="7"/>
        <v>ClimateZone.NAME</v>
      </c>
    </row>
    <row r="474" spans="1:8">
      <c r="A474" t="s">
        <v>45</v>
      </c>
      <c r="B474">
        <v>33</v>
      </c>
      <c r="C474" t="s">
        <v>3515</v>
      </c>
      <c r="D474" t="s">
        <v>2758</v>
      </c>
      <c r="E474">
        <v>33</v>
      </c>
      <c r="F474" s="91">
        <v>1</v>
      </c>
      <c r="G474"/>
      <c r="H474" s="92" t="str">
        <f t="shared" si="7"/>
        <v>Ignition.IGNITIONID</v>
      </c>
    </row>
    <row r="475" spans="1:8">
      <c r="A475" t="s">
        <v>45</v>
      </c>
      <c r="B475">
        <v>33</v>
      </c>
      <c r="C475" t="s">
        <v>3329</v>
      </c>
      <c r="D475" t="s">
        <v>99</v>
      </c>
      <c r="E475">
        <v>33</v>
      </c>
      <c r="F475" s="91">
        <v>1</v>
      </c>
      <c r="G475"/>
      <c r="H475" s="92" t="str">
        <f t="shared" si="7"/>
        <v>Ignition.UTILITYID</v>
      </c>
    </row>
    <row r="476" spans="1:8">
      <c r="A476" t="s">
        <v>45</v>
      </c>
      <c r="B476">
        <v>33</v>
      </c>
      <c r="C476" t="s">
        <v>3330</v>
      </c>
      <c r="D476" t="s">
        <v>105</v>
      </c>
      <c r="E476">
        <v>31</v>
      </c>
      <c r="F476" s="91">
        <v>0.93940000000000001</v>
      </c>
      <c r="G476"/>
      <c r="H476" s="92" t="str">
        <f t="shared" si="7"/>
        <v>Ignition.SUBSTATIONID</v>
      </c>
    </row>
    <row r="477" spans="1:8">
      <c r="A477" t="s">
        <v>45</v>
      </c>
      <c r="B477">
        <v>33</v>
      </c>
      <c r="C477" t="s">
        <v>3516</v>
      </c>
      <c r="D477" t="s">
        <v>2768</v>
      </c>
      <c r="E477">
        <v>33</v>
      </c>
      <c r="F477" s="91">
        <v>1</v>
      </c>
      <c r="G477"/>
      <c r="H477" s="92" t="str">
        <f t="shared" si="7"/>
        <v>Ignition.NEARESTWEATHERSTATIONID</v>
      </c>
    </row>
    <row r="478" spans="1:8">
      <c r="A478" t="s">
        <v>45</v>
      </c>
      <c r="B478">
        <v>33</v>
      </c>
      <c r="C478" t="s">
        <v>3517</v>
      </c>
      <c r="D478" t="s">
        <v>2772</v>
      </c>
      <c r="E478">
        <v>27</v>
      </c>
      <c r="F478" s="91">
        <v>0.81820000000000004</v>
      </c>
      <c r="G478"/>
      <c r="H478" s="92" t="str">
        <f t="shared" si="7"/>
        <v>Ignition.OUTAGEID</v>
      </c>
    </row>
    <row r="479" spans="1:8">
      <c r="A479" t="s">
        <v>45</v>
      </c>
      <c r="B479">
        <v>33</v>
      </c>
      <c r="C479" t="s">
        <v>3518</v>
      </c>
      <c r="D479" t="s">
        <v>2777</v>
      </c>
      <c r="E479">
        <v>33</v>
      </c>
      <c r="F479" s="91">
        <v>1</v>
      </c>
      <c r="G479"/>
      <c r="H479" s="92" t="str">
        <f t="shared" si="7"/>
        <v>Ignition.OUTAGESTATUS</v>
      </c>
    </row>
    <row r="480" spans="1:8">
      <c r="A480" t="s">
        <v>45</v>
      </c>
      <c r="B480">
        <v>33</v>
      </c>
      <c r="C480" t="s">
        <v>3519</v>
      </c>
      <c r="D480" t="s">
        <v>2781</v>
      </c>
      <c r="E480">
        <v>33</v>
      </c>
      <c r="F480" s="91">
        <v>1</v>
      </c>
      <c r="G480"/>
      <c r="H480" s="92" t="str">
        <f t="shared" si="7"/>
        <v>Ignition.FIRESTARTDATETIME</v>
      </c>
    </row>
    <row r="481" spans="1:8">
      <c r="A481" t="s">
        <v>45</v>
      </c>
      <c r="B481">
        <v>33</v>
      </c>
      <c r="C481" t="s">
        <v>3520</v>
      </c>
      <c r="D481" t="s">
        <v>2785</v>
      </c>
      <c r="E481">
        <v>33</v>
      </c>
      <c r="F481" s="91">
        <v>1</v>
      </c>
      <c r="G481"/>
      <c r="H481" s="92" t="str">
        <f t="shared" si="7"/>
        <v>Ignition.FIRESTARTYEAR</v>
      </c>
    </row>
    <row r="482" spans="1:8">
      <c r="A482" t="s">
        <v>45</v>
      </c>
      <c r="B482">
        <v>33</v>
      </c>
      <c r="C482" t="s">
        <v>3521</v>
      </c>
      <c r="D482" t="s">
        <v>2789</v>
      </c>
      <c r="E482">
        <v>0</v>
      </c>
      <c r="F482" s="91">
        <v>0</v>
      </c>
      <c r="G482"/>
      <c r="H482" s="92" t="str">
        <f t="shared" si="7"/>
        <v>Ignition.FIREDETECTIONMETHOD</v>
      </c>
    </row>
    <row r="483" spans="1:8">
      <c r="A483" t="s">
        <v>45</v>
      </c>
      <c r="B483">
        <v>33</v>
      </c>
      <c r="C483" t="s">
        <v>3522</v>
      </c>
      <c r="D483" t="s">
        <v>2798</v>
      </c>
      <c r="E483">
        <v>0</v>
      </c>
      <c r="F483" s="91">
        <v>0</v>
      </c>
      <c r="G483"/>
      <c r="H483" s="92" t="str">
        <f t="shared" si="7"/>
        <v>Ignition.FIREDETECTIONMETHODCOMMENT</v>
      </c>
    </row>
    <row r="484" spans="1:8">
      <c r="A484" t="s">
        <v>45</v>
      </c>
      <c r="B484">
        <v>33</v>
      </c>
      <c r="C484" t="s">
        <v>3523</v>
      </c>
      <c r="D484" t="s">
        <v>2803</v>
      </c>
      <c r="E484">
        <v>32</v>
      </c>
      <c r="F484" s="91">
        <v>0.96970000000000001</v>
      </c>
      <c r="G484"/>
      <c r="H484" s="92" t="str">
        <f t="shared" si="7"/>
        <v>Ignition.SUSPECTEDINITIATINGCAUSE</v>
      </c>
    </row>
    <row r="485" spans="1:8">
      <c r="A485" t="s">
        <v>45</v>
      </c>
      <c r="B485">
        <v>33</v>
      </c>
      <c r="C485" t="s">
        <v>3524</v>
      </c>
      <c r="D485" t="s">
        <v>2809</v>
      </c>
      <c r="E485">
        <v>1</v>
      </c>
      <c r="F485" s="91">
        <v>3.0300000000000001E-2</v>
      </c>
      <c r="G485"/>
      <c r="H485" s="92" t="str">
        <f t="shared" si="7"/>
        <v>Ignition.SUSPECTEDINITIATINGCAUSECOMMENT</v>
      </c>
    </row>
    <row r="486" spans="1:8">
      <c r="A486" t="s">
        <v>45</v>
      </c>
      <c r="B486">
        <v>33</v>
      </c>
      <c r="C486" t="s">
        <v>3525</v>
      </c>
      <c r="D486" t="s">
        <v>2545</v>
      </c>
      <c r="E486">
        <v>8</v>
      </c>
      <c r="F486" s="91">
        <v>0.2424</v>
      </c>
      <c r="G486"/>
      <c r="H486" s="92" t="str">
        <f t="shared" si="7"/>
        <v>Ignition.OBJECTCONTACT</v>
      </c>
    </row>
    <row r="487" spans="1:8">
      <c r="A487" t="s">
        <v>45</v>
      </c>
      <c r="B487">
        <v>33</v>
      </c>
      <c r="C487" t="s">
        <v>3526</v>
      </c>
      <c r="D487" t="s">
        <v>2550</v>
      </c>
      <c r="E487">
        <v>0</v>
      </c>
      <c r="F487" s="91">
        <v>0</v>
      </c>
      <c r="G487"/>
      <c r="H487" s="92" t="str">
        <f t="shared" si="7"/>
        <v>Ignition.OBJECTCONTACTCOMMENT</v>
      </c>
    </row>
    <row r="488" spans="1:8">
      <c r="A488" t="s">
        <v>45</v>
      </c>
      <c r="B488">
        <v>33</v>
      </c>
      <c r="C488" t="s">
        <v>3527</v>
      </c>
      <c r="D488" t="s">
        <v>2820</v>
      </c>
      <c r="E488">
        <v>2</v>
      </c>
      <c r="F488" s="91">
        <v>6.0600000000000001E-2</v>
      </c>
      <c r="G488"/>
      <c r="H488" s="92" t="str">
        <f t="shared" si="7"/>
        <v>Ignition.VEGETATIONCONTACT</v>
      </c>
    </row>
    <row r="489" spans="1:8">
      <c r="A489" t="s">
        <v>45</v>
      </c>
      <c r="B489">
        <v>33</v>
      </c>
      <c r="C489" t="s">
        <v>3528</v>
      </c>
      <c r="D489" t="s">
        <v>2825</v>
      </c>
      <c r="E489">
        <v>0</v>
      </c>
      <c r="F489" s="91">
        <v>0</v>
      </c>
      <c r="G489"/>
      <c r="H489" s="92" t="str">
        <f t="shared" si="7"/>
        <v>Ignition.VEGETATIONCONTACTCOMMENT</v>
      </c>
    </row>
    <row r="490" spans="1:8">
      <c r="A490" t="s">
        <v>45</v>
      </c>
      <c r="B490">
        <v>33</v>
      </c>
      <c r="C490" t="s">
        <v>3434</v>
      </c>
      <c r="D490" t="s">
        <v>1613</v>
      </c>
      <c r="E490">
        <v>5</v>
      </c>
      <c r="F490" s="91">
        <v>0.1515</v>
      </c>
      <c r="G490"/>
      <c r="H490" s="92" t="str">
        <f t="shared" si="7"/>
        <v>Ignition.VEGETATIONGENUS</v>
      </c>
    </row>
    <row r="491" spans="1:8">
      <c r="A491" t="s">
        <v>45</v>
      </c>
      <c r="B491">
        <v>33</v>
      </c>
      <c r="C491" t="s">
        <v>3435</v>
      </c>
      <c r="D491" t="s">
        <v>1617</v>
      </c>
      <c r="E491">
        <v>5</v>
      </c>
      <c r="F491" s="91">
        <v>0.1515</v>
      </c>
      <c r="G491"/>
      <c r="H491" s="92" t="str">
        <f t="shared" si="7"/>
        <v>Ignition.VEGETATIONSPECIES</v>
      </c>
    </row>
    <row r="492" spans="1:8">
      <c r="A492" t="s">
        <v>45</v>
      </c>
      <c r="B492">
        <v>33</v>
      </c>
      <c r="C492" t="s">
        <v>3436</v>
      </c>
      <c r="D492" t="s">
        <v>1621</v>
      </c>
      <c r="E492">
        <v>5</v>
      </c>
      <c r="F492" s="91">
        <v>0.1515</v>
      </c>
      <c r="G492"/>
      <c r="H492" s="92" t="str">
        <f t="shared" si="7"/>
        <v>Ignition.VEGETATIONCOMMONNAME</v>
      </c>
    </row>
    <row r="493" spans="1:8">
      <c r="A493" t="s">
        <v>45</v>
      </c>
      <c r="B493">
        <v>33</v>
      </c>
      <c r="C493" t="s">
        <v>3529</v>
      </c>
      <c r="D493" t="s">
        <v>2836</v>
      </c>
      <c r="E493">
        <v>13</v>
      </c>
      <c r="F493" s="91">
        <v>0.39389999999999997</v>
      </c>
      <c r="G493"/>
      <c r="H493" s="92" t="str">
        <f t="shared" si="7"/>
        <v>Ignition.EQUIPMENTFAILURE</v>
      </c>
    </row>
    <row r="494" spans="1:8">
      <c r="A494" t="s">
        <v>45</v>
      </c>
      <c r="B494">
        <v>33</v>
      </c>
      <c r="C494" t="s">
        <v>3530</v>
      </c>
      <c r="D494" t="s">
        <v>2843</v>
      </c>
      <c r="E494">
        <v>1</v>
      </c>
      <c r="F494" s="91">
        <v>3.0300000000000001E-2</v>
      </c>
      <c r="G494"/>
      <c r="H494" s="92" t="str">
        <f t="shared" si="7"/>
        <v>Ignition.EQUIPMENTFAILURECOMMENT</v>
      </c>
    </row>
    <row r="495" spans="1:8">
      <c r="A495" t="s">
        <v>45</v>
      </c>
      <c r="B495">
        <v>33</v>
      </c>
      <c r="C495" t="s">
        <v>3367</v>
      </c>
      <c r="D495" t="s">
        <v>466</v>
      </c>
      <c r="E495">
        <v>33</v>
      </c>
      <c r="F495" s="91">
        <v>1</v>
      </c>
      <c r="G495"/>
      <c r="H495" s="92" t="str">
        <f t="shared" si="7"/>
        <v>Ignition.ASSOCIATEDNOMINALVOLTAGEKV</v>
      </c>
    </row>
    <row r="496" spans="1:8">
      <c r="A496" t="s">
        <v>45</v>
      </c>
      <c r="B496">
        <v>33</v>
      </c>
      <c r="C496" t="s">
        <v>3368</v>
      </c>
      <c r="D496" t="s">
        <v>472</v>
      </c>
      <c r="E496">
        <v>33</v>
      </c>
      <c r="F496" s="91">
        <v>1</v>
      </c>
      <c r="G496"/>
      <c r="H496" s="92" t="str">
        <f t="shared" si="7"/>
        <v>Ignition.ASSOCIATEDOPERATINGVOLTAGEKV</v>
      </c>
    </row>
    <row r="497" spans="1:8">
      <c r="A497" t="s">
        <v>45</v>
      </c>
      <c r="B497">
        <v>33</v>
      </c>
      <c r="C497" t="s">
        <v>3531</v>
      </c>
      <c r="D497" t="s">
        <v>2849</v>
      </c>
      <c r="E497">
        <v>33</v>
      </c>
      <c r="F497" s="91">
        <v>1</v>
      </c>
      <c r="G497"/>
      <c r="H497" s="92" t="str">
        <f t="shared" si="7"/>
        <v>Ignition.OTHERCOMPANIES</v>
      </c>
    </row>
    <row r="498" spans="1:8">
      <c r="A498" t="s">
        <v>45</v>
      </c>
      <c r="B498">
        <v>33</v>
      </c>
      <c r="C498" t="s">
        <v>3532</v>
      </c>
      <c r="D498" t="s">
        <v>2854</v>
      </c>
      <c r="E498">
        <v>32</v>
      </c>
      <c r="F498" s="91">
        <v>0.96970000000000001</v>
      </c>
      <c r="G498"/>
      <c r="H498" s="92" t="str">
        <f t="shared" si="7"/>
        <v>Ignition.EQUIPMENTTYPE</v>
      </c>
    </row>
    <row r="499" spans="1:8">
      <c r="A499" t="s">
        <v>45</v>
      </c>
      <c r="B499">
        <v>33</v>
      </c>
      <c r="C499" t="s">
        <v>3533</v>
      </c>
      <c r="D499" t="s">
        <v>2858</v>
      </c>
      <c r="E499">
        <v>33</v>
      </c>
      <c r="F499" s="91">
        <v>1</v>
      </c>
      <c r="G499"/>
      <c r="H499" s="92" t="str">
        <f t="shared" si="7"/>
        <v>Ignition.DETERMINATION</v>
      </c>
    </row>
    <row r="500" spans="1:8">
      <c r="A500" t="s">
        <v>45</v>
      </c>
      <c r="B500">
        <v>33</v>
      </c>
      <c r="C500" t="s">
        <v>3534</v>
      </c>
      <c r="D500" t="s">
        <v>2863</v>
      </c>
      <c r="E500">
        <v>33</v>
      </c>
      <c r="F500" s="91">
        <v>1</v>
      </c>
      <c r="G500"/>
      <c r="H500" s="92" t="str">
        <f t="shared" si="7"/>
        <v>Ignition.DETERMINATIONCOMMENT</v>
      </c>
    </row>
    <row r="501" spans="1:8">
      <c r="A501" t="s">
        <v>45</v>
      </c>
      <c r="B501">
        <v>33</v>
      </c>
      <c r="C501" t="s">
        <v>3535</v>
      </c>
      <c r="D501" t="s">
        <v>2867</v>
      </c>
      <c r="E501">
        <v>0</v>
      </c>
      <c r="F501" s="91">
        <v>0</v>
      </c>
      <c r="G501"/>
      <c r="H501" s="92" t="str">
        <f t="shared" si="7"/>
        <v>Ignition.FACILITYCONTACTED</v>
      </c>
    </row>
    <row r="502" spans="1:8">
      <c r="A502" t="s">
        <v>45</v>
      </c>
      <c r="B502">
        <v>33</v>
      </c>
      <c r="C502" t="s">
        <v>3536</v>
      </c>
      <c r="D502" t="s">
        <v>2873</v>
      </c>
      <c r="E502">
        <v>0</v>
      </c>
      <c r="F502" s="91">
        <v>0</v>
      </c>
      <c r="G502"/>
      <c r="H502" s="92" t="str">
        <f t="shared" si="7"/>
        <v>Ignition.FACILITYCONTACTEDCOMMENT</v>
      </c>
    </row>
    <row r="503" spans="1:8">
      <c r="A503" t="s">
        <v>45</v>
      </c>
      <c r="B503">
        <v>33</v>
      </c>
      <c r="C503" t="s">
        <v>3355</v>
      </c>
      <c r="D503" t="s">
        <v>374</v>
      </c>
      <c r="E503">
        <v>4</v>
      </c>
      <c r="F503" s="91">
        <v>0.1212</v>
      </c>
      <c r="G503"/>
      <c r="H503" s="92" t="str">
        <f t="shared" si="7"/>
        <v>Ignition.ASSETID</v>
      </c>
    </row>
    <row r="504" spans="1:8">
      <c r="A504" t="s">
        <v>45</v>
      </c>
      <c r="B504">
        <v>33</v>
      </c>
      <c r="C504" t="s">
        <v>3357</v>
      </c>
      <c r="D504" t="s">
        <v>387</v>
      </c>
      <c r="E504">
        <v>5</v>
      </c>
      <c r="F504" s="91">
        <v>0.1515</v>
      </c>
      <c r="G504"/>
      <c r="H504" s="92" t="str">
        <f t="shared" si="7"/>
        <v>Ignition.ASSETFEATURE</v>
      </c>
    </row>
    <row r="505" spans="1:8">
      <c r="A505" t="s">
        <v>45</v>
      </c>
      <c r="B505">
        <v>33</v>
      </c>
      <c r="C505" t="s">
        <v>3327</v>
      </c>
      <c r="D505" t="s">
        <v>82</v>
      </c>
      <c r="E505">
        <v>0</v>
      </c>
      <c r="F505" s="91">
        <v>0</v>
      </c>
      <c r="G505"/>
      <c r="H505" s="92" t="str">
        <f t="shared" si="7"/>
        <v>Ignition.SEGMENTID</v>
      </c>
    </row>
    <row r="506" spans="1:8">
      <c r="A506" t="s">
        <v>45</v>
      </c>
      <c r="B506">
        <v>33</v>
      </c>
      <c r="C506" t="s">
        <v>3328</v>
      </c>
      <c r="D506" t="s">
        <v>90</v>
      </c>
      <c r="E506">
        <v>33</v>
      </c>
      <c r="F506" s="91">
        <v>1</v>
      </c>
      <c r="G506"/>
      <c r="H506" s="92" t="str">
        <f t="shared" si="7"/>
        <v>Ignition.CIRCUITID</v>
      </c>
    </row>
    <row r="507" spans="1:8">
      <c r="A507" t="s">
        <v>45</v>
      </c>
      <c r="B507">
        <v>33</v>
      </c>
      <c r="C507" t="s">
        <v>3354</v>
      </c>
      <c r="D507" t="s">
        <v>307</v>
      </c>
      <c r="E507">
        <v>33</v>
      </c>
      <c r="F507" s="91">
        <v>1</v>
      </c>
      <c r="G507"/>
      <c r="H507" s="92" t="str">
        <f t="shared" si="7"/>
        <v>Ignition.LINECLASS</v>
      </c>
    </row>
    <row r="508" spans="1:8">
      <c r="A508" t="s">
        <v>45</v>
      </c>
      <c r="B508">
        <v>33</v>
      </c>
      <c r="C508" t="s">
        <v>3537</v>
      </c>
      <c r="D508" t="s">
        <v>2891</v>
      </c>
      <c r="E508">
        <v>0</v>
      </c>
      <c r="F508" s="91">
        <v>0</v>
      </c>
      <c r="G508"/>
      <c r="H508" s="92" t="str">
        <f t="shared" si="7"/>
        <v>Ignition.CONTRIBUTINGFACTOR</v>
      </c>
    </row>
    <row r="509" spans="1:8">
      <c r="A509" t="s">
        <v>45</v>
      </c>
      <c r="B509">
        <v>33</v>
      </c>
      <c r="C509" t="s">
        <v>3538</v>
      </c>
      <c r="D509" t="s">
        <v>2898</v>
      </c>
      <c r="E509">
        <v>0</v>
      </c>
      <c r="F509" s="91">
        <v>0</v>
      </c>
      <c r="G509"/>
      <c r="H509" s="92" t="str">
        <f t="shared" si="7"/>
        <v>Ignition.CONTRIBUTINGFACTORCOMMENT</v>
      </c>
    </row>
    <row r="510" spans="1:8">
      <c r="A510" t="s">
        <v>45</v>
      </c>
      <c r="B510">
        <v>33</v>
      </c>
      <c r="C510" t="s">
        <v>3539</v>
      </c>
      <c r="D510" t="s">
        <v>2902</v>
      </c>
      <c r="E510">
        <v>33</v>
      </c>
      <c r="F510" s="91">
        <v>1</v>
      </c>
      <c r="G510"/>
      <c r="H510" s="92" t="str">
        <f t="shared" si="7"/>
        <v>Ignition.RFWSTATUS</v>
      </c>
    </row>
    <row r="511" spans="1:8">
      <c r="A511" t="s">
        <v>45</v>
      </c>
      <c r="B511">
        <v>33</v>
      </c>
      <c r="C511" t="s">
        <v>3540</v>
      </c>
      <c r="D511" t="s">
        <v>2310</v>
      </c>
      <c r="E511">
        <v>0</v>
      </c>
      <c r="F511" s="91">
        <v>0</v>
      </c>
      <c r="G511"/>
      <c r="H511" s="92" t="str">
        <f t="shared" si="7"/>
        <v>Ignition.RFWISSUEDATETIME</v>
      </c>
    </row>
    <row r="512" spans="1:8">
      <c r="A512" t="s">
        <v>45</v>
      </c>
      <c r="B512">
        <v>33</v>
      </c>
      <c r="C512" t="s">
        <v>3541</v>
      </c>
      <c r="D512" t="s">
        <v>2911</v>
      </c>
      <c r="E512">
        <v>33</v>
      </c>
      <c r="F512" s="91">
        <v>1</v>
      </c>
      <c r="G512"/>
      <c r="H512" s="92" t="str">
        <f t="shared" si="7"/>
        <v>Ignition.FWWSTATUS</v>
      </c>
    </row>
    <row r="513" spans="1:8">
      <c r="A513" t="s">
        <v>45</v>
      </c>
      <c r="B513">
        <v>33</v>
      </c>
      <c r="C513" t="s">
        <v>3542</v>
      </c>
      <c r="D513" t="s">
        <v>2918</v>
      </c>
      <c r="E513">
        <v>0</v>
      </c>
      <c r="F513" s="91">
        <v>0</v>
      </c>
      <c r="G513"/>
      <c r="H513" s="92" t="str">
        <f t="shared" si="7"/>
        <v>Ignition.FWWISSUEDATETIME</v>
      </c>
    </row>
    <row r="514" spans="1:8">
      <c r="A514" t="s">
        <v>45</v>
      </c>
      <c r="B514">
        <v>33</v>
      </c>
      <c r="C514" t="s">
        <v>3543</v>
      </c>
      <c r="D514" t="s">
        <v>2922</v>
      </c>
      <c r="E514">
        <v>33</v>
      </c>
      <c r="F514" s="91">
        <v>1</v>
      </c>
      <c r="G514"/>
      <c r="H514" s="92" t="str">
        <f t="shared" si="7"/>
        <v>Ignition.HWWSTATUS</v>
      </c>
    </row>
    <row r="515" spans="1:8">
      <c r="A515" t="s">
        <v>45</v>
      </c>
      <c r="B515">
        <v>33</v>
      </c>
      <c r="C515" t="s">
        <v>3493</v>
      </c>
      <c r="D515" t="s">
        <v>2925</v>
      </c>
      <c r="E515">
        <v>0</v>
      </c>
      <c r="F515" s="91">
        <v>0</v>
      </c>
      <c r="G515"/>
      <c r="H515" s="92" t="str">
        <f t="shared" ref="H515:H578" si="8">CONCATENATE(SUBSTITUTE(A515," ",""),".",SUBSTITUTE(C515," ",""))</f>
        <v>Ignition.HWWISSUEDATETIME</v>
      </c>
    </row>
    <row r="516" spans="1:8">
      <c r="A516" t="s">
        <v>45</v>
      </c>
      <c r="B516">
        <v>33</v>
      </c>
      <c r="C516" t="s">
        <v>3544</v>
      </c>
      <c r="D516" t="s">
        <v>2930</v>
      </c>
      <c r="E516">
        <v>33</v>
      </c>
      <c r="F516" s="91">
        <v>1</v>
      </c>
      <c r="G516"/>
      <c r="H516" s="92" t="str">
        <f t="shared" si="8"/>
        <v>Ignition.ORIGINLANDUSE</v>
      </c>
    </row>
    <row r="517" spans="1:8">
      <c r="A517" t="s">
        <v>45</v>
      </c>
      <c r="B517">
        <v>33</v>
      </c>
      <c r="C517" t="s">
        <v>3545</v>
      </c>
      <c r="D517" t="s">
        <v>2935</v>
      </c>
      <c r="E517">
        <v>33</v>
      </c>
      <c r="F517" s="91">
        <v>1</v>
      </c>
      <c r="G517"/>
      <c r="H517" s="92" t="str">
        <f t="shared" si="8"/>
        <v>Ignition.MATERIALATORIGIN</v>
      </c>
    </row>
    <row r="518" spans="1:8">
      <c r="A518" t="s">
        <v>45</v>
      </c>
      <c r="B518">
        <v>33</v>
      </c>
      <c r="C518" t="s">
        <v>3546</v>
      </c>
      <c r="D518" t="s">
        <v>2940</v>
      </c>
      <c r="E518">
        <v>1</v>
      </c>
      <c r="F518" s="91">
        <v>3.0300000000000001E-2</v>
      </c>
      <c r="G518"/>
      <c r="H518" s="92" t="str">
        <f t="shared" si="8"/>
        <v>Ignition.MATERIALATORIGINCOMMENT</v>
      </c>
    </row>
    <row r="519" spans="1:8">
      <c r="A519" t="s">
        <v>45</v>
      </c>
      <c r="B519">
        <v>33</v>
      </c>
      <c r="C519" t="s">
        <v>3547</v>
      </c>
      <c r="D519" t="s">
        <v>2368</v>
      </c>
      <c r="E519">
        <v>33</v>
      </c>
      <c r="F519" s="91">
        <v>1</v>
      </c>
      <c r="G519"/>
      <c r="H519" s="92" t="str">
        <f t="shared" si="8"/>
        <v>Ignition.FUELBEDDESCRIPTION</v>
      </c>
    </row>
    <row r="520" spans="1:8">
      <c r="A520" t="s">
        <v>45</v>
      </c>
      <c r="B520">
        <v>33</v>
      </c>
      <c r="C520" t="s">
        <v>3548</v>
      </c>
      <c r="D520" t="s">
        <v>2373</v>
      </c>
      <c r="E520">
        <v>0</v>
      </c>
      <c r="F520" s="91">
        <v>0</v>
      </c>
      <c r="G520"/>
      <c r="H520" s="92" t="str">
        <f t="shared" si="8"/>
        <v>Ignition.FUELBEDDESCRIPTIONCOMMENT</v>
      </c>
    </row>
    <row r="521" spans="1:8">
      <c r="A521" t="s">
        <v>45</v>
      </c>
      <c r="B521">
        <v>33</v>
      </c>
      <c r="C521" t="s">
        <v>3549</v>
      </c>
      <c r="D521" t="s">
        <v>2951</v>
      </c>
      <c r="E521">
        <v>33</v>
      </c>
      <c r="F521" s="91">
        <v>1</v>
      </c>
      <c r="G521"/>
      <c r="H521" s="92" t="str">
        <f t="shared" si="8"/>
        <v>Ignition.FIRESIZE</v>
      </c>
    </row>
    <row r="522" spans="1:8">
      <c r="A522" t="s">
        <v>45</v>
      </c>
      <c r="B522">
        <v>33</v>
      </c>
      <c r="C522" t="s">
        <v>3550</v>
      </c>
      <c r="D522" t="s">
        <v>2956</v>
      </c>
      <c r="E522">
        <v>14</v>
      </c>
      <c r="F522" s="91">
        <v>0.42420000000000002</v>
      </c>
      <c r="G522"/>
      <c r="H522" s="92" t="str">
        <f t="shared" si="8"/>
        <v>Ignition.SUPPRESSEDBY</v>
      </c>
    </row>
    <row r="523" spans="1:8">
      <c r="A523" t="s">
        <v>45</v>
      </c>
      <c r="B523">
        <v>33</v>
      </c>
      <c r="C523" t="s">
        <v>3551</v>
      </c>
      <c r="D523" t="s">
        <v>2962</v>
      </c>
      <c r="E523">
        <v>14</v>
      </c>
      <c r="F523" s="91">
        <v>0.42420000000000002</v>
      </c>
      <c r="G523"/>
      <c r="H523" s="92" t="str">
        <f t="shared" si="8"/>
        <v>Ignition.SUPPRESSINGAGENCY</v>
      </c>
    </row>
    <row r="524" spans="1:8">
      <c r="A524" t="s">
        <v>45</v>
      </c>
      <c r="B524">
        <v>33</v>
      </c>
      <c r="C524" t="s">
        <v>3552</v>
      </c>
      <c r="D524" t="s">
        <v>2967</v>
      </c>
      <c r="E524">
        <v>0</v>
      </c>
      <c r="F524" s="91">
        <v>0</v>
      </c>
      <c r="G524"/>
      <c r="H524" s="92" t="str">
        <f t="shared" si="8"/>
        <v>Ignition.FIREINVESTIGATION</v>
      </c>
    </row>
    <row r="525" spans="1:8">
      <c r="A525" t="s">
        <v>45</v>
      </c>
      <c r="B525">
        <v>33</v>
      </c>
      <c r="C525" t="s">
        <v>3553</v>
      </c>
      <c r="D525" t="s">
        <v>2976</v>
      </c>
      <c r="E525">
        <v>0</v>
      </c>
      <c r="F525" s="91">
        <v>0</v>
      </c>
      <c r="G525"/>
      <c r="H525" s="92" t="str">
        <f t="shared" si="8"/>
        <v>Ignition.FIREAHJ</v>
      </c>
    </row>
    <row r="526" spans="1:8">
      <c r="A526" t="s">
        <v>45</v>
      </c>
      <c r="B526">
        <v>33</v>
      </c>
      <c r="C526" t="s">
        <v>3554</v>
      </c>
      <c r="D526" t="s">
        <v>2981</v>
      </c>
      <c r="E526">
        <v>0</v>
      </c>
      <c r="F526" s="91">
        <v>0</v>
      </c>
      <c r="G526"/>
      <c r="H526" s="92" t="str">
        <f t="shared" si="8"/>
        <v>Ignition.IGNITIONNOTES</v>
      </c>
    </row>
    <row r="527" spans="1:8">
      <c r="A527" t="s">
        <v>45</v>
      </c>
      <c r="B527">
        <v>33</v>
      </c>
      <c r="C527" t="s">
        <v>3359</v>
      </c>
      <c r="D527" t="s">
        <v>401</v>
      </c>
      <c r="E527">
        <v>33</v>
      </c>
      <c r="F527" s="91">
        <v>1</v>
      </c>
      <c r="G527"/>
      <c r="H527" s="92" t="str">
        <f t="shared" si="8"/>
        <v>Ignition.HFTDCLASS</v>
      </c>
    </row>
    <row r="528" spans="1:8">
      <c r="A528" t="s">
        <v>45</v>
      </c>
      <c r="B528">
        <v>33</v>
      </c>
      <c r="C528" t="s">
        <v>3555</v>
      </c>
      <c r="D528" t="s">
        <v>2987</v>
      </c>
      <c r="E528">
        <v>33</v>
      </c>
      <c r="F528" s="91">
        <v>1</v>
      </c>
      <c r="G528"/>
      <c r="H528" s="92" t="str">
        <f t="shared" si="8"/>
        <v>Ignition.LATITUDE</v>
      </c>
    </row>
    <row r="529" spans="1:8">
      <c r="A529" t="s">
        <v>45</v>
      </c>
      <c r="B529">
        <v>33</v>
      </c>
      <c r="C529" t="s">
        <v>3556</v>
      </c>
      <c r="D529" t="s">
        <v>2991</v>
      </c>
      <c r="E529">
        <v>33</v>
      </c>
      <c r="F529" s="91">
        <v>1</v>
      </c>
      <c r="G529"/>
      <c r="H529" s="92" t="str">
        <f t="shared" si="8"/>
        <v>Ignition.LONGITUDE</v>
      </c>
    </row>
    <row r="530" spans="1:8">
      <c r="A530" t="s">
        <v>3557</v>
      </c>
      <c r="B530">
        <v>2314</v>
      </c>
      <c r="C530" t="s">
        <v>3327</v>
      </c>
      <c r="D530" t="s">
        <v>82</v>
      </c>
      <c r="E530">
        <v>0</v>
      </c>
      <c r="F530" s="91">
        <v>0</v>
      </c>
      <c r="G530"/>
      <c r="H530" s="92" t="str">
        <f t="shared" si="8"/>
        <v>TransmissionLineDetail.SEGMENTID</v>
      </c>
    </row>
    <row r="531" spans="1:8">
      <c r="A531" t="s">
        <v>3557</v>
      </c>
      <c r="B531">
        <v>2314</v>
      </c>
      <c r="C531" t="s">
        <v>3328</v>
      </c>
      <c r="D531" t="s">
        <v>90</v>
      </c>
      <c r="E531">
        <v>2314</v>
      </c>
      <c r="F531" s="91">
        <v>1</v>
      </c>
      <c r="G531"/>
      <c r="H531" s="92" t="str">
        <f t="shared" si="8"/>
        <v>TransmissionLineDetail.CIRCUITID</v>
      </c>
    </row>
    <row r="532" spans="1:8">
      <c r="A532" t="s">
        <v>3557</v>
      </c>
      <c r="B532">
        <v>2314</v>
      </c>
      <c r="C532" t="s">
        <v>3329</v>
      </c>
      <c r="D532" t="s">
        <v>99</v>
      </c>
      <c r="E532">
        <v>2314</v>
      </c>
      <c r="F532" s="91">
        <v>1</v>
      </c>
      <c r="G532"/>
      <c r="H532" s="92" t="str">
        <f t="shared" si="8"/>
        <v>TransmissionLineDetail.UTILITYID</v>
      </c>
    </row>
    <row r="533" spans="1:8">
      <c r="A533" t="s">
        <v>3557</v>
      </c>
      <c r="B533">
        <v>2314</v>
      </c>
      <c r="C533" t="s">
        <v>3330</v>
      </c>
      <c r="D533" t="s">
        <v>105</v>
      </c>
      <c r="E533">
        <v>2314</v>
      </c>
      <c r="F533" s="91">
        <v>1</v>
      </c>
      <c r="G533"/>
      <c r="H533" s="92" t="str">
        <f t="shared" si="8"/>
        <v>TransmissionLineDetail.SUBSTATIONID</v>
      </c>
    </row>
    <row r="534" spans="1:8">
      <c r="A534" t="s">
        <v>3558</v>
      </c>
      <c r="B534">
        <v>1038134</v>
      </c>
      <c r="C534" t="s">
        <v>3355</v>
      </c>
      <c r="D534" t="s">
        <v>374</v>
      </c>
      <c r="E534">
        <v>1038134</v>
      </c>
      <c r="F534" s="91">
        <v>1</v>
      </c>
      <c r="G534"/>
      <c r="H534" s="92" t="str">
        <f t="shared" si="8"/>
        <v>TransformerDetail.ASSETID</v>
      </c>
    </row>
    <row r="535" spans="1:8">
      <c r="A535" t="s">
        <v>3558</v>
      </c>
      <c r="B535">
        <v>1038134</v>
      </c>
      <c r="C535" t="s">
        <v>3389</v>
      </c>
      <c r="D535" t="s">
        <v>865</v>
      </c>
      <c r="E535">
        <v>1038134</v>
      </c>
      <c r="F535" s="91">
        <v>1</v>
      </c>
      <c r="G535"/>
      <c r="H535" s="92" t="str">
        <f t="shared" si="8"/>
        <v>TransformerDetail.TRANSFORMERSITEID</v>
      </c>
    </row>
    <row r="536" spans="1:8">
      <c r="A536" t="s">
        <v>3558</v>
      </c>
      <c r="B536">
        <v>1038134</v>
      </c>
      <c r="C536" t="s">
        <v>3329</v>
      </c>
      <c r="D536" t="s">
        <v>99</v>
      </c>
      <c r="E536">
        <v>1038134</v>
      </c>
      <c r="F536" s="91">
        <v>1</v>
      </c>
      <c r="G536"/>
      <c r="H536" s="92" t="str">
        <f t="shared" si="8"/>
        <v>TransformerDetail.UTILITYID</v>
      </c>
    </row>
    <row r="537" spans="1:8">
      <c r="A537" t="s">
        <v>3558</v>
      </c>
      <c r="B537">
        <v>1038134</v>
      </c>
      <c r="C537" t="s">
        <v>3330</v>
      </c>
      <c r="D537" t="s">
        <v>105</v>
      </c>
      <c r="E537">
        <v>1025077</v>
      </c>
      <c r="F537" s="91">
        <v>0.98740000000000006</v>
      </c>
      <c r="G537"/>
      <c r="H537" s="92" t="str">
        <f t="shared" si="8"/>
        <v>TransformerDetail.SUBSTATIONID</v>
      </c>
    </row>
    <row r="538" spans="1:8">
      <c r="A538" t="s">
        <v>3558</v>
      </c>
      <c r="B538">
        <v>1038134</v>
      </c>
      <c r="C538" t="s">
        <v>3559</v>
      </c>
      <c r="D538" t="s">
        <v>898</v>
      </c>
      <c r="E538">
        <v>0</v>
      </c>
      <c r="F538" s="91">
        <v>0</v>
      </c>
      <c r="G538"/>
      <c r="H538" s="92" t="str">
        <f t="shared" si="8"/>
        <v>TransformerDetail.HIGHSIDESEGMENTID</v>
      </c>
    </row>
    <row r="539" spans="1:8">
      <c r="A539" t="s">
        <v>3558</v>
      </c>
      <c r="B539">
        <v>1038134</v>
      </c>
      <c r="C539" t="s">
        <v>3560</v>
      </c>
      <c r="D539" t="s">
        <v>903</v>
      </c>
      <c r="E539">
        <v>0</v>
      </c>
      <c r="F539" s="91">
        <v>0</v>
      </c>
      <c r="G539"/>
      <c r="H539" s="92" t="str">
        <f t="shared" si="8"/>
        <v>TransformerDetail.LOWSIDESEGMENTID</v>
      </c>
    </row>
    <row r="540" spans="1:8">
      <c r="A540" t="s">
        <v>3558</v>
      </c>
      <c r="B540">
        <v>1038134</v>
      </c>
      <c r="C540" t="s">
        <v>3561</v>
      </c>
      <c r="D540" t="s">
        <v>907</v>
      </c>
      <c r="E540">
        <v>1038134</v>
      </c>
      <c r="F540" s="91">
        <v>1</v>
      </c>
      <c r="G540"/>
      <c r="H540" s="92" t="str">
        <f t="shared" si="8"/>
        <v>TransformerDetail.HIGHSIDELINECLASS</v>
      </c>
    </row>
    <row r="541" spans="1:8">
      <c r="A541" t="s">
        <v>3558</v>
      </c>
      <c r="B541">
        <v>1038134</v>
      </c>
      <c r="C541" t="s">
        <v>3562</v>
      </c>
      <c r="D541" t="s">
        <v>911</v>
      </c>
      <c r="E541">
        <v>1037303</v>
      </c>
      <c r="F541" s="91">
        <v>0.99919999999999998</v>
      </c>
      <c r="G541"/>
      <c r="H541" s="92" t="str">
        <f t="shared" si="8"/>
        <v>TransformerDetail.LOWSIDELINECLASS</v>
      </c>
    </row>
    <row r="542" spans="1:8">
      <c r="A542" t="s">
        <v>3558</v>
      </c>
      <c r="B542">
        <v>1038134</v>
      </c>
      <c r="C542" t="s">
        <v>3328</v>
      </c>
      <c r="D542" t="s">
        <v>90</v>
      </c>
      <c r="E542">
        <v>1037765</v>
      </c>
      <c r="F542" s="91">
        <v>0.99960000000000004</v>
      </c>
      <c r="G542"/>
      <c r="H542" s="92" t="str">
        <f t="shared" si="8"/>
        <v>TransformerDetail.CIRCUITID</v>
      </c>
    </row>
    <row r="543" spans="1:8">
      <c r="A543" t="s">
        <v>3558</v>
      </c>
      <c r="B543">
        <v>1038134</v>
      </c>
      <c r="C543" t="s">
        <v>3331</v>
      </c>
      <c r="D543" t="s">
        <v>110</v>
      </c>
      <c r="E543">
        <v>1037765</v>
      </c>
      <c r="F543" s="91">
        <v>0.99960000000000004</v>
      </c>
      <c r="G543"/>
      <c r="H543" s="92" t="str">
        <f t="shared" si="8"/>
        <v>TransformerDetail.CIRCUITNAME</v>
      </c>
    </row>
    <row r="544" spans="1:8">
      <c r="A544" t="s">
        <v>3558</v>
      </c>
      <c r="B544">
        <v>1038134</v>
      </c>
      <c r="C544" t="s">
        <v>3563</v>
      </c>
      <c r="D544" t="s">
        <v>919</v>
      </c>
      <c r="E544">
        <v>1038127</v>
      </c>
      <c r="F544" s="91">
        <v>1</v>
      </c>
      <c r="G544"/>
      <c r="H544" s="92" t="str">
        <f t="shared" si="8"/>
        <v>TransformerDetail.PHASES</v>
      </c>
    </row>
    <row r="545" spans="1:8">
      <c r="A545" t="s">
        <v>3558</v>
      </c>
      <c r="B545">
        <v>1038134</v>
      </c>
      <c r="C545" t="s">
        <v>3367</v>
      </c>
      <c r="D545" t="s">
        <v>466</v>
      </c>
      <c r="E545">
        <v>1037765</v>
      </c>
      <c r="F545" s="91">
        <v>0.99960000000000004</v>
      </c>
      <c r="G545"/>
      <c r="H545" s="92" t="str">
        <f t="shared" si="8"/>
        <v>TransformerDetail.ASSOCIATEDNOMINALVOLTAGEKV</v>
      </c>
    </row>
    <row r="546" spans="1:8">
      <c r="A546" t="s">
        <v>3558</v>
      </c>
      <c r="B546">
        <v>1038134</v>
      </c>
      <c r="C546" t="s">
        <v>3368</v>
      </c>
      <c r="D546" t="s">
        <v>472</v>
      </c>
      <c r="E546">
        <v>1038117</v>
      </c>
      <c r="F546" s="91">
        <v>1</v>
      </c>
      <c r="G546"/>
      <c r="H546" s="92" t="str">
        <f t="shared" si="8"/>
        <v>TransformerDetail.ASSOCIATEDOPERATINGVOLTAGEKV</v>
      </c>
    </row>
    <row r="547" spans="1:8">
      <c r="A547" t="s">
        <v>3558</v>
      </c>
      <c r="B547">
        <v>1038134</v>
      </c>
      <c r="C547" t="s">
        <v>3369</v>
      </c>
      <c r="D547" t="s">
        <v>478</v>
      </c>
      <c r="E547">
        <v>989905</v>
      </c>
      <c r="F547" s="91">
        <v>0.95350000000000001</v>
      </c>
      <c r="G547"/>
      <c r="H547" s="92" t="str">
        <f t="shared" si="8"/>
        <v>TransformerDetail.MANUFACTURER</v>
      </c>
    </row>
    <row r="548" spans="1:8">
      <c r="A548" t="s">
        <v>3558</v>
      </c>
      <c r="B548">
        <v>1038134</v>
      </c>
      <c r="C548" t="s">
        <v>3370</v>
      </c>
      <c r="D548" t="s">
        <v>485</v>
      </c>
      <c r="E548">
        <v>1002842</v>
      </c>
      <c r="F548" s="91">
        <v>0.96599999999999997</v>
      </c>
      <c r="G548"/>
      <c r="H548" s="92" t="str">
        <f t="shared" si="8"/>
        <v>TransformerDetail.MODELNUMBER</v>
      </c>
    </row>
    <row r="549" spans="1:8">
      <c r="A549" t="s">
        <v>3558</v>
      </c>
      <c r="B549">
        <v>1038134</v>
      </c>
      <c r="C549" t="s">
        <v>3342</v>
      </c>
      <c r="D549" t="s">
        <v>174</v>
      </c>
      <c r="E549">
        <v>718433</v>
      </c>
      <c r="F549" s="91">
        <v>0.69199999999999995</v>
      </c>
      <c r="G549"/>
      <c r="H549" s="92" t="str">
        <f t="shared" si="8"/>
        <v>TransformerDetail.LASTINSPECTIONDATE</v>
      </c>
    </row>
    <row r="550" spans="1:8">
      <c r="A550" t="s">
        <v>3558</v>
      </c>
      <c r="B550">
        <v>1038134</v>
      </c>
      <c r="C550" t="s">
        <v>3343</v>
      </c>
      <c r="D550" t="s">
        <v>184</v>
      </c>
      <c r="E550">
        <v>96408</v>
      </c>
      <c r="F550" s="91">
        <v>9.2899999999999996E-2</v>
      </c>
      <c r="G550"/>
      <c r="H550" s="92" t="str">
        <f t="shared" si="8"/>
        <v>TransformerDetail.LASTMAINTENANCEDATE</v>
      </c>
    </row>
    <row r="551" spans="1:8">
      <c r="A551" t="s">
        <v>3558</v>
      </c>
      <c r="B551">
        <v>1038134</v>
      </c>
      <c r="C551" t="s">
        <v>3344</v>
      </c>
      <c r="D551" t="s">
        <v>189</v>
      </c>
      <c r="E551">
        <v>1027567</v>
      </c>
      <c r="F551" s="91">
        <v>0.98980000000000001</v>
      </c>
      <c r="G551"/>
      <c r="H551" s="92" t="str">
        <f t="shared" si="8"/>
        <v>TransformerDetail.INSTALLATIONDATE</v>
      </c>
    </row>
    <row r="552" spans="1:8">
      <c r="A552" t="s">
        <v>3558</v>
      </c>
      <c r="B552">
        <v>1038134</v>
      </c>
      <c r="C552" t="s">
        <v>3345</v>
      </c>
      <c r="D552" t="s">
        <v>197</v>
      </c>
      <c r="E552">
        <v>1027567</v>
      </c>
      <c r="F552" s="91">
        <v>0.98980000000000001</v>
      </c>
      <c r="G552"/>
      <c r="H552" s="92" t="str">
        <f t="shared" si="8"/>
        <v>TransformerDetail.INSTALLATIONYEAR</v>
      </c>
    </row>
    <row r="553" spans="1:8">
      <c r="A553" t="s">
        <v>3558</v>
      </c>
      <c r="B553">
        <v>1038134</v>
      </c>
      <c r="C553" t="s">
        <v>3346</v>
      </c>
      <c r="D553" t="s">
        <v>206</v>
      </c>
      <c r="E553">
        <v>9373</v>
      </c>
      <c r="F553" s="91">
        <v>8.9999999999999993E-3</v>
      </c>
      <c r="G553"/>
      <c r="H553" s="92" t="str">
        <f t="shared" si="8"/>
        <v>TransformerDetail.ESTIMATEDAGE</v>
      </c>
    </row>
    <row r="554" spans="1:8">
      <c r="A554" t="s">
        <v>3558</v>
      </c>
      <c r="B554">
        <v>1038134</v>
      </c>
      <c r="C554" t="s">
        <v>3347</v>
      </c>
      <c r="D554" t="s">
        <v>214</v>
      </c>
      <c r="E554">
        <v>0</v>
      </c>
      <c r="F554" s="91">
        <v>0</v>
      </c>
      <c r="G554"/>
      <c r="H554" s="92" t="str">
        <f t="shared" si="8"/>
        <v>TransformerDetail.USEFULLIFESPAN</v>
      </c>
    </row>
    <row r="555" spans="1:8">
      <c r="A555" t="s">
        <v>3558</v>
      </c>
      <c r="B555">
        <v>1038134</v>
      </c>
      <c r="C555" t="s">
        <v>3375</v>
      </c>
      <c r="D555" t="s">
        <v>557</v>
      </c>
      <c r="E555">
        <v>343457</v>
      </c>
      <c r="F555" s="91">
        <v>0.33079999999999998</v>
      </c>
      <c r="G555"/>
      <c r="H555" s="92" t="str">
        <f t="shared" si="8"/>
        <v>TransformerDetail.EXEMPTIONSTATUS</v>
      </c>
    </row>
    <row r="556" spans="1:8">
      <c r="A556" t="s">
        <v>3558</v>
      </c>
      <c r="B556">
        <v>1038134</v>
      </c>
      <c r="C556" t="s">
        <v>3564</v>
      </c>
      <c r="D556" t="s">
        <v>952</v>
      </c>
      <c r="E556">
        <v>1038134</v>
      </c>
      <c r="F556" s="91">
        <v>1</v>
      </c>
      <c r="G556"/>
      <c r="H556" s="92" t="str">
        <f t="shared" si="8"/>
        <v>TransformerDetail.TRANSFORMERRATING</v>
      </c>
    </row>
    <row r="557" spans="1:8">
      <c r="A557" t="s">
        <v>3565</v>
      </c>
      <c r="B557">
        <v>42</v>
      </c>
      <c r="C557" t="s">
        <v>3566</v>
      </c>
      <c r="D557" t="s">
        <v>1235</v>
      </c>
      <c r="E557">
        <v>42</v>
      </c>
      <c r="F557" s="91">
        <v>1</v>
      </c>
      <c r="G557"/>
      <c r="H557" s="92" t="str">
        <f t="shared" si="8"/>
        <v>GridHardeningLine.GHID</v>
      </c>
    </row>
    <row r="558" spans="1:8">
      <c r="A558" t="s">
        <v>3565</v>
      </c>
      <c r="B558">
        <v>42</v>
      </c>
      <c r="C558" t="s">
        <v>3334</v>
      </c>
      <c r="D558" t="s">
        <v>129</v>
      </c>
      <c r="E558">
        <v>41</v>
      </c>
      <c r="F558" s="91">
        <v>0.97619999999999996</v>
      </c>
      <c r="G558"/>
      <c r="H558" s="92" t="str">
        <f t="shared" si="8"/>
        <v>GridHardeningLine.ASSETLOCATION</v>
      </c>
    </row>
    <row r="559" spans="1:8">
      <c r="A559" t="s">
        <v>3565</v>
      </c>
      <c r="B559">
        <v>42</v>
      </c>
      <c r="C559" t="s">
        <v>3329</v>
      </c>
      <c r="D559" t="s">
        <v>99</v>
      </c>
      <c r="E559">
        <v>42</v>
      </c>
      <c r="F559" s="91">
        <v>1</v>
      </c>
      <c r="G559"/>
      <c r="H559" s="92" t="str">
        <f t="shared" si="8"/>
        <v>GridHardeningLine.UTILITYID</v>
      </c>
    </row>
    <row r="560" spans="1:8">
      <c r="A560" t="s">
        <v>3565</v>
      </c>
      <c r="B560">
        <v>42</v>
      </c>
      <c r="C560" t="s">
        <v>1005</v>
      </c>
      <c r="D560" t="s">
        <v>1006</v>
      </c>
      <c r="E560">
        <v>42</v>
      </c>
      <c r="F560" s="91">
        <v>1</v>
      </c>
      <c r="G560"/>
      <c r="H560" s="92" t="str">
        <f t="shared" si="8"/>
        <v>GridHardeningLine.UMATID</v>
      </c>
    </row>
    <row r="561" spans="1:8">
      <c r="A561" t="s">
        <v>3565</v>
      </c>
      <c r="B561">
        <v>42</v>
      </c>
      <c r="C561" t="s">
        <v>3327</v>
      </c>
      <c r="D561" t="s">
        <v>82</v>
      </c>
      <c r="E561">
        <v>0</v>
      </c>
      <c r="F561" s="91">
        <v>0</v>
      </c>
      <c r="G561"/>
      <c r="H561" s="92" t="str">
        <f t="shared" si="8"/>
        <v>GridHardeningLine.SEGMENTID</v>
      </c>
    </row>
    <row r="562" spans="1:8">
      <c r="A562" t="s">
        <v>3565</v>
      </c>
      <c r="B562">
        <v>42</v>
      </c>
      <c r="C562" t="s">
        <v>3328</v>
      </c>
      <c r="D562" t="s">
        <v>90</v>
      </c>
      <c r="E562">
        <v>42</v>
      </c>
      <c r="F562" s="91">
        <v>1</v>
      </c>
      <c r="G562"/>
      <c r="H562" s="92" t="str">
        <f t="shared" si="8"/>
        <v>GridHardeningLine.CIRCUITID</v>
      </c>
    </row>
    <row r="563" spans="1:8">
      <c r="A563" t="s">
        <v>3565</v>
      </c>
      <c r="B563">
        <v>42</v>
      </c>
      <c r="C563" t="s">
        <v>3354</v>
      </c>
      <c r="D563" t="s">
        <v>307</v>
      </c>
      <c r="E563">
        <v>42</v>
      </c>
      <c r="F563" s="91">
        <v>1</v>
      </c>
      <c r="G563"/>
      <c r="H563" s="92" t="str">
        <f t="shared" si="8"/>
        <v>GridHardeningLine.LINECLASS</v>
      </c>
    </row>
    <row r="564" spans="1:8">
      <c r="A564" t="s">
        <v>3565</v>
      </c>
      <c r="B564">
        <v>42</v>
      </c>
      <c r="C564" t="s">
        <v>3567</v>
      </c>
      <c r="D564" t="s">
        <v>1253</v>
      </c>
      <c r="E564">
        <v>0</v>
      </c>
      <c r="F564" s="91">
        <v>0</v>
      </c>
      <c r="G564"/>
      <c r="H564" s="92" t="str">
        <f t="shared" si="8"/>
        <v>GridHardeningLine.GRIDHARDENINGLOCATIONORADDRESS</v>
      </c>
    </row>
    <row r="565" spans="1:8">
      <c r="A565" t="s">
        <v>3565</v>
      </c>
      <c r="B565">
        <v>42</v>
      </c>
      <c r="C565" t="s">
        <v>3405</v>
      </c>
      <c r="D565" t="s">
        <v>1027</v>
      </c>
      <c r="E565">
        <v>42</v>
      </c>
      <c r="F565" s="91">
        <v>1</v>
      </c>
      <c r="G565"/>
      <c r="H565" s="92" t="str">
        <f t="shared" si="8"/>
        <v>GridHardeningLine.WMPINITIATIVE</v>
      </c>
    </row>
    <row r="566" spans="1:8">
      <c r="A566" t="s">
        <v>3565</v>
      </c>
      <c r="B566">
        <v>42</v>
      </c>
      <c r="C566" t="s">
        <v>3406</v>
      </c>
      <c r="D566" t="s">
        <v>1032</v>
      </c>
      <c r="E566">
        <v>42</v>
      </c>
      <c r="F566" s="91">
        <v>1</v>
      </c>
      <c r="G566"/>
      <c r="H566" s="92" t="str">
        <f t="shared" si="8"/>
        <v>GridHardeningLine.WMPACTIVITY</v>
      </c>
    </row>
    <row r="567" spans="1:8">
      <c r="A567" t="s">
        <v>3565</v>
      </c>
      <c r="B567">
        <v>42</v>
      </c>
      <c r="C567" t="s">
        <v>3407</v>
      </c>
      <c r="D567" t="s">
        <v>1036</v>
      </c>
      <c r="E567">
        <v>42</v>
      </c>
      <c r="F567" s="91">
        <v>1</v>
      </c>
      <c r="G567"/>
      <c r="H567" s="92" t="str">
        <f t="shared" si="8"/>
        <v>GridHardeningLine.ACTIVITYDESCRIPTION</v>
      </c>
    </row>
    <row r="568" spans="1:8">
      <c r="A568" t="s">
        <v>3565</v>
      </c>
      <c r="B568">
        <v>42</v>
      </c>
      <c r="C568" t="s">
        <v>3409</v>
      </c>
      <c r="D568" t="s">
        <v>1044</v>
      </c>
      <c r="E568">
        <v>42</v>
      </c>
      <c r="F568" s="91">
        <v>1</v>
      </c>
      <c r="G568"/>
      <c r="H568" s="92" t="str">
        <f t="shared" si="8"/>
        <v>GridHardeningLine.WMPSECTION</v>
      </c>
    </row>
    <row r="569" spans="1:8">
      <c r="A569" t="s">
        <v>3565</v>
      </c>
      <c r="B569">
        <v>42</v>
      </c>
      <c r="C569" t="s">
        <v>3450</v>
      </c>
      <c r="D569" t="s">
        <v>1262</v>
      </c>
      <c r="E569">
        <v>42</v>
      </c>
      <c r="F569" s="91">
        <v>1</v>
      </c>
      <c r="G569"/>
      <c r="H569" s="92" t="str">
        <f t="shared" si="8"/>
        <v>GridHardeningLine.DESCRIPTIONOFWORK</v>
      </c>
    </row>
    <row r="570" spans="1:8">
      <c r="A570" t="s">
        <v>3565</v>
      </c>
      <c r="B570">
        <v>42</v>
      </c>
      <c r="C570" t="s">
        <v>3568</v>
      </c>
      <c r="D570" t="s">
        <v>1266</v>
      </c>
      <c r="E570">
        <v>0</v>
      </c>
      <c r="F570" s="91">
        <v>0</v>
      </c>
      <c r="G570"/>
      <c r="H570" s="92" t="str">
        <f t="shared" si="8"/>
        <v>GridHardeningLine.WORKORDERNUMBER</v>
      </c>
    </row>
    <row r="571" spans="1:8">
      <c r="A571" t="s">
        <v>3565</v>
      </c>
      <c r="B571">
        <v>42</v>
      </c>
      <c r="C571" t="s">
        <v>3569</v>
      </c>
      <c r="D571" t="s">
        <v>1269</v>
      </c>
      <c r="E571">
        <v>0</v>
      </c>
      <c r="F571" s="91">
        <v>0</v>
      </c>
      <c r="G571"/>
      <c r="H571" s="92" t="str">
        <f t="shared" si="8"/>
        <v>GridHardeningLine.WORKORDERFACILITY</v>
      </c>
    </row>
    <row r="572" spans="1:8">
      <c r="A572" t="s">
        <v>3565</v>
      </c>
      <c r="B572">
        <v>42</v>
      </c>
      <c r="C572" t="s">
        <v>3570</v>
      </c>
      <c r="D572" t="s">
        <v>1273</v>
      </c>
      <c r="E572">
        <v>0</v>
      </c>
      <c r="F572" s="91">
        <v>0</v>
      </c>
      <c r="G572"/>
      <c r="H572" s="92" t="str">
        <f t="shared" si="8"/>
        <v>GridHardeningLine.WORKORDERPRIORITY</v>
      </c>
    </row>
    <row r="573" spans="1:8">
      <c r="A573" t="s">
        <v>3565</v>
      </c>
      <c r="B573">
        <v>42</v>
      </c>
      <c r="C573" t="s">
        <v>3571</v>
      </c>
      <c r="D573" t="s">
        <v>1277</v>
      </c>
      <c r="E573">
        <v>0</v>
      </c>
      <c r="F573" s="91">
        <v>0</v>
      </c>
      <c r="G573"/>
      <c r="H573" s="92" t="str">
        <f t="shared" si="8"/>
        <v>GridHardeningLine.WORKORDERRESOLUTION</v>
      </c>
    </row>
    <row r="574" spans="1:8">
      <c r="A574" t="s">
        <v>3565</v>
      </c>
      <c r="B574">
        <v>42</v>
      </c>
      <c r="C574" t="s">
        <v>3572</v>
      </c>
      <c r="D574" t="s">
        <v>1281</v>
      </c>
      <c r="E574">
        <v>0</v>
      </c>
      <c r="F574" s="91">
        <v>0</v>
      </c>
      <c r="G574"/>
      <c r="H574" s="92" t="str">
        <f t="shared" si="8"/>
        <v>GridHardeningLine.UNDERGROUNDINGFACILITY</v>
      </c>
    </row>
    <row r="575" spans="1:8">
      <c r="A575" t="s">
        <v>3565</v>
      </c>
      <c r="B575">
        <v>42</v>
      </c>
      <c r="C575" t="s">
        <v>3425</v>
      </c>
      <c r="D575" t="s">
        <v>1122</v>
      </c>
      <c r="E575">
        <v>6</v>
      </c>
      <c r="F575" s="91">
        <v>0.1429</v>
      </c>
      <c r="G575"/>
      <c r="H575" s="92" t="str">
        <f t="shared" si="8"/>
        <v>GridHardeningLine.FIELDNOTES</v>
      </c>
    </row>
    <row r="576" spans="1:8">
      <c r="A576" t="s">
        <v>3565</v>
      </c>
      <c r="B576">
        <v>42</v>
      </c>
      <c r="C576" t="s">
        <v>3410</v>
      </c>
      <c r="D576" t="s">
        <v>1048</v>
      </c>
      <c r="E576">
        <v>38</v>
      </c>
      <c r="F576" s="91">
        <v>0.90480000000000005</v>
      </c>
      <c r="G576"/>
      <c r="H576" s="92" t="str">
        <f t="shared" si="8"/>
        <v>GridHardeningLine.UNITSREPRESENTED</v>
      </c>
    </row>
    <row r="577" spans="1:8">
      <c r="A577" t="s">
        <v>3565</v>
      </c>
      <c r="B577">
        <v>42</v>
      </c>
      <c r="C577" t="s">
        <v>3453</v>
      </c>
      <c r="D577" t="s">
        <v>1291</v>
      </c>
      <c r="E577">
        <v>42</v>
      </c>
      <c r="F577" s="91">
        <v>1</v>
      </c>
      <c r="G577"/>
      <c r="H577" s="92" t="str">
        <f t="shared" si="8"/>
        <v>GridHardeningLine.STARTDATE</v>
      </c>
    </row>
    <row r="578" spans="1:8">
      <c r="A578" t="s">
        <v>3565</v>
      </c>
      <c r="B578">
        <v>42</v>
      </c>
      <c r="C578" t="s">
        <v>3454</v>
      </c>
      <c r="D578" t="s">
        <v>1296</v>
      </c>
      <c r="E578">
        <v>42</v>
      </c>
      <c r="F578" s="91">
        <v>1</v>
      </c>
      <c r="G578"/>
      <c r="H578" s="92" t="str">
        <f t="shared" si="8"/>
        <v>GridHardeningLine.ENDDATE</v>
      </c>
    </row>
    <row r="579" spans="1:8">
      <c r="A579" t="s">
        <v>3565</v>
      </c>
      <c r="B579">
        <v>42</v>
      </c>
      <c r="C579" t="s">
        <v>3447</v>
      </c>
      <c r="D579" t="s">
        <v>1301</v>
      </c>
      <c r="E579">
        <v>0</v>
      </c>
      <c r="F579" s="91">
        <v>0</v>
      </c>
      <c r="G579"/>
      <c r="H579" s="92" t="str">
        <f t="shared" ref="H579:H642" si="9">CONCATENATE(SUBSTITUTE(A579," ",""),".",SUBSTITUTE(C579," ",""))</f>
        <v>GridHardeningLine.LINEDEENERGIZED</v>
      </c>
    </row>
    <row r="580" spans="1:8">
      <c r="A580" t="s">
        <v>3565</v>
      </c>
      <c r="B580">
        <v>42</v>
      </c>
      <c r="C580" t="s">
        <v>3413</v>
      </c>
      <c r="D580" t="s">
        <v>1060</v>
      </c>
      <c r="E580">
        <v>42</v>
      </c>
      <c r="F580" s="91">
        <v>1</v>
      </c>
      <c r="G580"/>
      <c r="H580" s="92" t="str">
        <f t="shared" si="9"/>
        <v>GridHardeningLine.PERFORMEDBY</v>
      </c>
    </row>
    <row r="581" spans="1:8">
      <c r="A581" t="s">
        <v>3565</v>
      </c>
      <c r="B581">
        <v>42</v>
      </c>
      <c r="C581" t="s">
        <v>3414</v>
      </c>
      <c r="D581" t="s">
        <v>1066</v>
      </c>
      <c r="E581">
        <v>8</v>
      </c>
      <c r="F581" s="91">
        <v>0.1905</v>
      </c>
      <c r="G581"/>
      <c r="H581" s="92" t="str">
        <f t="shared" si="9"/>
        <v>GridHardeningLine.PERFORMEDBYCOMMENT</v>
      </c>
    </row>
    <row r="582" spans="1:8">
      <c r="A582" t="s">
        <v>3565</v>
      </c>
      <c r="B582">
        <v>42</v>
      </c>
      <c r="C582" t="s">
        <v>3359</v>
      </c>
      <c r="D582" t="s">
        <v>401</v>
      </c>
      <c r="E582">
        <v>42</v>
      </c>
      <c r="F582" s="91">
        <v>1</v>
      </c>
      <c r="G582"/>
      <c r="H582" s="92" t="str">
        <f t="shared" si="9"/>
        <v>GridHardeningLine.HFTDCLASS</v>
      </c>
    </row>
    <row r="583" spans="1:8">
      <c r="A583" t="s">
        <v>3565</v>
      </c>
      <c r="B583">
        <v>42</v>
      </c>
      <c r="C583" t="s">
        <v>3426</v>
      </c>
      <c r="D583" t="s">
        <v>1129</v>
      </c>
      <c r="E583">
        <v>0</v>
      </c>
      <c r="F583" s="91">
        <v>0</v>
      </c>
      <c r="G583"/>
      <c r="H583" s="92" t="str">
        <f t="shared" si="9"/>
        <v>GridHardeningLine.HFTDCLASSCOMMENT</v>
      </c>
    </row>
    <row r="584" spans="1:8">
      <c r="A584" t="s">
        <v>3573</v>
      </c>
      <c r="B584">
        <v>17773</v>
      </c>
      <c r="C584" t="s">
        <v>3566</v>
      </c>
      <c r="D584" t="s">
        <v>1235</v>
      </c>
      <c r="E584">
        <v>17773</v>
      </c>
      <c r="F584" s="91">
        <v>1</v>
      </c>
      <c r="G584"/>
      <c r="H584" s="92" t="str">
        <f t="shared" si="9"/>
        <v>GridHardeningPoint.GHID</v>
      </c>
    </row>
    <row r="585" spans="1:8">
      <c r="A585" t="s">
        <v>3573</v>
      </c>
      <c r="B585">
        <v>17773</v>
      </c>
      <c r="C585" t="s">
        <v>3334</v>
      </c>
      <c r="D585" t="s">
        <v>129</v>
      </c>
      <c r="E585">
        <v>17625</v>
      </c>
      <c r="F585" s="91">
        <v>0.99170000000000003</v>
      </c>
      <c r="G585"/>
      <c r="H585" s="92" t="str">
        <f t="shared" si="9"/>
        <v>GridHardeningPoint.ASSETLOCATION</v>
      </c>
    </row>
    <row r="586" spans="1:8">
      <c r="A586" t="s">
        <v>3573</v>
      </c>
      <c r="B586">
        <v>17773</v>
      </c>
      <c r="C586" t="s">
        <v>3329</v>
      </c>
      <c r="D586" t="s">
        <v>99</v>
      </c>
      <c r="E586">
        <v>17773</v>
      </c>
      <c r="F586" s="91">
        <v>1</v>
      </c>
      <c r="G586"/>
      <c r="H586" s="92" t="str">
        <f t="shared" si="9"/>
        <v>GridHardeningPoint.UTILITYID</v>
      </c>
    </row>
    <row r="587" spans="1:8">
      <c r="A587" t="s">
        <v>3573</v>
      </c>
      <c r="B587">
        <v>17773</v>
      </c>
      <c r="C587" t="s">
        <v>1005</v>
      </c>
      <c r="D587" t="s">
        <v>1006</v>
      </c>
      <c r="E587">
        <v>17773</v>
      </c>
      <c r="F587" s="91">
        <v>1</v>
      </c>
      <c r="G587"/>
      <c r="H587" s="92" t="str">
        <f t="shared" si="9"/>
        <v>GridHardeningPoint.UMATID</v>
      </c>
    </row>
    <row r="588" spans="1:8">
      <c r="A588" t="s">
        <v>3573</v>
      </c>
      <c r="B588">
        <v>17773</v>
      </c>
      <c r="C588" t="s">
        <v>3355</v>
      </c>
      <c r="D588" t="s">
        <v>374</v>
      </c>
      <c r="E588">
        <v>17751</v>
      </c>
      <c r="F588" s="91">
        <v>0.99880000000000002</v>
      </c>
      <c r="G588"/>
      <c r="H588" s="92" t="str">
        <f t="shared" si="9"/>
        <v>GridHardeningPoint.ASSETID</v>
      </c>
    </row>
    <row r="589" spans="1:8">
      <c r="A589" t="s">
        <v>3573</v>
      </c>
      <c r="B589">
        <v>17773</v>
      </c>
      <c r="C589" t="s">
        <v>3357</v>
      </c>
      <c r="D589" t="s">
        <v>387</v>
      </c>
      <c r="E589">
        <v>17768</v>
      </c>
      <c r="F589" s="91">
        <v>0.99970000000000003</v>
      </c>
      <c r="G589"/>
      <c r="H589" s="92" t="str">
        <f t="shared" si="9"/>
        <v>GridHardeningPoint.ASSETFEATURE</v>
      </c>
    </row>
    <row r="590" spans="1:8">
      <c r="A590" t="s">
        <v>3573</v>
      </c>
      <c r="B590">
        <v>17773</v>
      </c>
      <c r="C590" t="s">
        <v>3327</v>
      </c>
      <c r="D590" t="s">
        <v>82</v>
      </c>
      <c r="E590">
        <v>0</v>
      </c>
      <c r="F590" s="91">
        <v>0</v>
      </c>
      <c r="G590"/>
      <c r="H590" s="92" t="str">
        <f t="shared" si="9"/>
        <v>GridHardeningPoint.SEGMENTID</v>
      </c>
    </row>
    <row r="591" spans="1:8">
      <c r="A591" t="s">
        <v>3573</v>
      </c>
      <c r="B591">
        <v>17773</v>
      </c>
      <c r="C591" t="s">
        <v>3328</v>
      </c>
      <c r="D591" t="s">
        <v>90</v>
      </c>
      <c r="E591">
        <v>17558</v>
      </c>
      <c r="F591" s="91">
        <v>0.9879</v>
      </c>
      <c r="G591"/>
      <c r="H591" s="92" t="str">
        <f t="shared" si="9"/>
        <v>GridHardeningPoint.CIRCUITID</v>
      </c>
    </row>
    <row r="592" spans="1:8">
      <c r="A592" t="s">
        <v>3573</v>
      </c>
      <c r="B592">
        <v>17773</v>
      </c>
      <c r="C592" t="s">
        <v>3354</v>
      </c>
      <c r="D592" t="s">
        <v>307</v>
      </c>
      <c r="E592">
        <v>17773</v>
      </c>
      <c r="F592" s="91">
        <v>1</v>
      </c>
      <c r="G592"/>
      <c r="H592" s="92" t="str">
        <f t="shared" si="9"/>
        <v>GridHardeningPoint.LINECLASS</v>
      </c>
    </row>
    <row r="593" spans="1:8">
      <c r="A593" t="s">
        <v>3573</v>
      </c>
      <c r="B593">
        <v>17773</v>
      </c>
      <c r="C593" t="s">
        <v>3567</v>
      </c>
      <c r="D593" t="s">
        <v>1253</v>
      </c>
      <c r="E593">
        <v>17</v>
      </c>
      <c r="F593" s="91">
        <v>1E-3</v>
      </c>
      <c r="G593"/>
      <c r="H593" s="92" t="str">
        <f t="shared" si="9"/>
        <v>GridHardeningPoint.GRIDHARDENINGLOCATIONORADDRESS</v>
      </c>
    </row>
    <row r="594" spans="1:8">
      <c r="A594" t="s">
        <v>3573</v>
      </c>
      <c r="B594">
        <v>17773</v>
      </c>
      <c r="C594" t="s">
        <v>3405</v>
      </c>
      <c r="D594" t="s">
        <v>1027</v>
      </c>
      <c r="E594">
        <v>17773</v>
      </c>
      <c r="F594" s="91">
        <v>1</v>
      </c>
      <c r="G594"/>
      <c r="H594" s="92" t="str">
        <f t="shared" si="9"/>
        <v>GridHardeningPoint.WMPINITIATIVE</v>
      </c>
    </row>
    <row r="595" spans="1:8">
      <c r="A595" t="s">
        <v>3573</v>
      </c>
      <c r="B595">
        <v>17773</v>
      </c>
      <c r="C595" t="s">
        <v>3406</v>
      </c>
      <c r="D595" t="s">
        <v>1032</v>
      </c>
      <c r="E595">
        <v>17773</v>
      </c>
      <c r="F595" s="91">
        <v>1</v>
      </c>
      <c r="G595"/>
      <c r="H595" s="92" t="str">
        <f t="shared" si="9"/>
        <v>GridHardeningPoint.WMPACTIVITY</v>
      </c>
    </row>
    <row r="596" spans="1:8">
      <c r="A596" t="s">
        <v>3573</v>
      </c>
      <c r="B596">
        <v>17773</v>
      </c>
      <c r="C596" t="s">
        <v>3407</v>
      </c>
      <c r="D596" t="s">
        <v>1036</v>
      </c>
      <c r="E596">
        <v>53</v>
      </c>
      <c r="F596" s="91">
        <v>3.0000000000000001E-3</v>
      </c>
      <c r="G596"/>
      <c r="H596" s="92" t="str">
        <f t="shared" si="9"/>
        <v>GridHardeningPoint.ACTIVITYDESCRIPTION</v>
      </c>
    </row>
    <row r="597" spans="1:8">
      <c r="A597" t="s">
        <v>3573</v>
      </c>
      <c r="B597">
        <v>17773</v>
      </c>
      <c r="C597" t="s">
        <v>3409</v>
      </c>
      <c r="D597" t="s">
        <v>1044</v>
      </c>
      <c r="E597">
        <v>17773</v>
      </c>
      <c r="F597" s="91">
        <v>1</v>
      </c>
      <c r="G597"/>
      <c r="H597" s="92" t="str">
        <f t="shared" si="9"/>
        <v>GridHardeningPoint.WMPSECTION</v>
      </c>
    </row>
    <row r="598" spans="1:8">
      <c r="A598" t="s">
        <v>3573</v>
      </c>
      <c r="B598">
        <v>17773</v>
      </c>
      <c r="C598" t="s">
        <v>3450</v>
      </c>
      <c r="D598" t="s">
        <v>1262</v>
      </c>
      <c r="E598">
        <v>17773</v>
      </c>
      <c r="F598" s="91">
        <v>1</v>
      </c>
      <c r="G598"/>
      <c r="H598" s="92" t="str">
        <f t="shared" si="9"/>
        <v>GridHardeningPoint.DESCRIPTIONOFWORK</v>
      </c>
    </row>
    <row r="599" spans="1:8">
      <c r="A599" t="s">
        <v>3573</v>
      </c>
      <c r="B599">
        <v>17773</v>
      </c>
      <c r="C599" t="s">
        <v>3568</v>
      </c>
      <c r="D599" t="s">
        <v>1266</v>
      </c>
      <c r="E599">
        <v>16650</v>
      </c>
      <c r="F599" s="91">
        <v>0.93679999999999997</v>
      </c>
      <c r="G599"/>
      <c r="H599" s="92" t="str">
        <f t="shared" si="9"/>
        <v>GridHardeningPoint.WORKORDERNUMBER</v>
      </c>
    </row>
    <row r="600" spans="1:8">
      <c r="A600" t="s">
        <v>3573</v>
      </c>
      <c r="B600">
        <v>17773</v>
      </c>
      <c r="C600" t="s">
        <v>3569</v>
      </c>
      <c r="D600" t="s">
        <v>1269</v>
      </c>
      <c r="E600">
        <v>17768</v>
      </c>
      <c r="F600" s="91">
        <v>0.99970000000000003</v>
      </c>
      <c r="G600"/>
      <c r="H600" s="92" t="str">
        <f t="shared" si="9"/>
        <v>GridHardeningPoint.WORKORDERFACILITY</v>
      </c>
    </row>
    <row r="601" spans="1:8">
      <c r="A601" t="s">
        <v>3573</v>
      </c>
      <c r="B601">
        <v>17773</v>
      </c>
      <c r="C601" t="s">
        <v>3570</v>
      </c>
      <c r="D601" t="s">
        <v>1272</v>
      </c>
      <c r="E601">
        <v>17546</v>
      </c>
      <c r="F601" s="91">
        <v>0.98719999999999997</v>
      </c>
      <c r="G601"/>
      <c r="H601" s="92" t="str">
        <f t="shared" si="9"/>
        <v>GridHardeningPoint.WORKORDERPRIORITY</v>
      </c>
    </row>
    <row r="602" spans="1:8">
      <c r="A602" t="s">
        <v>3573</v>
      </c>
      <c r="B602">
        <v>17773</v>
      </c>
      <c r="C602" t="s">
        <v>3571</v>
      </c>
      <c r="D602" t="s">
        <v>1277</v>
      </c>
      <c r="E602">
        <v>17760</v>
      </c>
      <c r="F602" s="91">
        <v>0.99929999999999997</v>
      </c>
      <c r="G602"/>
      <c r="H602" s="92" t="str">
        <f t="shared" si="9"/>
        <v>GridHardeningPoint.WORKORDERRESOLUTION</v>
      </c>
    </row>
    <row r="603" spans="1:8">
      <c r="A603" t="s">
        <v>3573</v>
      </c>
      <c r="B603">
        <v>17773</v>
      </c>
      <c r="C603" t="s">
        <v>3572</v>
      </c>
      <c r="D603" t="s">
        <v>1281</v>
      </c>
      <c r="E603">
        <v>31</v>
      </c>
      <c r="F603" s="91">
        <v>1.6999999999999999E-3</v>
      </c>
      <c r="G603"/>
      <c r="H603" s="92" t="str">
        <f t="shared" si="9"/>
        <v>GridHardeningPoint.UNDERGROUNDINGFACILITY</v>
      </c>
    </row>
    <row r="604" spans="1:8">
      <c r="A604" t="s">
        <v>3573</v>
      </c>
      <c r="B604">
        <v>17773</v>
      </c>
      <c r="C604" t="s">
        <v>3425</v>
      </c>
      <c r="D604" t="s">
        <v>1122</v>
      </c>
      <c r="E604">
        <v>17768</v>
      </c>
      <c r="F604" s="91">
        <v>0.99970000000000003</v>
      </c>
      <c r="G604"/>
      <c r="H604" s="92" t="str">
        <f t="shared" si="9"/>
        <v>GridHardeningPoint.FIELDNOTES</v>
      </c>
    </row>
    <row r="605" spans="1:8">
      <c r="A605" t="s">
        <v>3573</v>
      </c>
      <c r="B605">
        <v>17773</v>
      </c>
      <c r="C605" t="s">
        <v>3410</v>
      </c>
      <c r="D605" t="s">
        <v>1048</v>
      </c>
      <c r="E605">
        <v>17773</v>
      </c>
      <c r="F605" s="91">
        <v>1</v>
      </c>
      <c r="G605"/>
      <c r="H605" s="92" t="str">
        <f t="shared" si="9"/>
        <v>GridHardeningPoint.UNITSREPRESENTED</v>
      </c>
    </row>
    <row r="606" spans="1:8">
      <c r="A606" t="s">
        <v>3573</v>
      </c>
      <c r="B606">
        <v>17773</v>
      </c>
      <c r="C606" t="s">
        <v>3453</v>
      </c>
      <c r="D606" t="s">
        <v>1291</v>
      </c>
      <c r="E606">
        <v>17773</v>
      </c>
      <c r="F606" s="91">
        <v>1</v>
      </c>
      <c r="G606"/>
      <c r="H606" s="92" t="str">
        <f t="shared" si="9"/>
        <v>GridHardeningPoint.STARTDATE</v>
      </c>
    </row>
    <row r="607" spans="1:8">
      <c r="A607" t="s">
        <v>3573</v>
      </c>
      <c r="B607">
        <v>17773</v>
      </c>
      <c r="C607" t="s">
        <v>3454</v>
      </c>
      <c r="D607" t="s">
        <v>1296</v>
      </c>
      <c r="E607">
        <v>17773</v>
      </c>
      <c r="F607" s="91">
        <v>1</v>
      </c>
      <c r="G607"/>
      <c r="H607" s="92" t="str">
        <f t="shared" si="9"/>
        <v>GridHardeningPoint.ENDDATE</v>
      </c>
    </row>
    <row r="608" spans="1:8">
      <c r="A608" t="s">
        <v>3573</v>
      </c>
      <c r="B608">
        <v>17773</v>
      </c>
      <c r="C608" t="s">
        <v>3447</v>
      </c>
      <c r="D608" t="s">
        <v>1301</v>
      </c>
      <c r="E608">
        <v>48</v>
      </c>
      <c r="F608" s="91">
        <v>2.7000000000000001E-3</v>
      </c>
      <c r="G608"/>
      <c r="H608" s="92" t="str">
        <f t="shared" si="9"/>
        <v>GridHardeningPoint.LINEDEENERGIZED</v>
      </c>
    </row>
    <row r="609" spans="1:8">
      <c r="A609" t="s">
        <v>3573</v>
      </c>
      <c r="B609">
        <v>17773</v>
      </c>
      <c r="C609" t="s">
        <v>3413</v>
      </c>
      <c r="D609" t="s">
        <v>1060</v>
      </c>
      <c r="E609">
        <v>17773</v>
      </c>
      <c r="F609" s="91">
        <v>1</v>
      </c>
      <c r="G609"/>
      <c r="H609" s="92" t="str">
        <f t="shared" si="9"/>
        <v>GridHardeningPoint.PERFORMEDBY</v>
      </c>
    </row>
    <row r="610" spans="1:8">
      <c r="A610" t="s">
        <v>3573</v>
      </c>
      <c r="B610">
        <v>17773</v>
      </c>
      <c r="C610" t="s">
        <v>3414</v>
      </c>
      <c r="D610" t="s">
        <v>1066</v>
      </c>
      <c r="E610">
        <v>17751</v>
      </c>
      <c r="F610" s="91">
        <v>0.99880000000000002</v>
      </c>
      <c r="G610"/>
      <c r="H610" s="92" t="str">
        <f t="shared" si="9"/>
        <v>GridHardeningPoint.PERFORMEDBYCOMMENT</v>
      </c>
    </row>
    <row r="611" spans="1:8">
      <c r="A611" t="s">
        <v>3573</v>
      </c>
      <c r="B611">
        <v>17773</v>
      </c>
      <c r="C611" t="s">
        <v>3359</v>
      </c>
      <c r="D611" t="s">
        <v>401</v>
      </c>
      <c r="E611">
        <v>17773</v>
      </c>
      <c r="F611" s="91">
        <v>1</v>
      </c>
      <c r="G611"/>
      <c r="H611" s="92" t="str">
        <f t="shared" si="9"/>
        <v>GridHardeningPoint.HFTDCLASS</v>
      </c>
    </row>
    <row r="612" spans="1:8">
      <c r="A612" t="s">
        <v>3574</v>
      </c>
      <c r="B612">
        <v>157</v>
      </c>
      <c r="C612" t="s">
        <v>3575</v>
      </c>
      <c r="D612" t="s">
        <v>2001</v>
      </c>
      <c r="E612">
        <v>157</v>
      </c>
      <c r="F612" s="91">
        <v>1</v>
      </c>
      <c r="G612"/>
      <c r="H612" s="92" t="str">
        <f t="shared" si="9"/>
        <v>InitiativePhotoLog.PHOTOID</v>
      </c>
    </row>
    <row r="613" spans="1:8">
      <c r="A613" t="s">
        <v>3574</v>
      </c>
      <c r="B613">
        <v>157</v>
      </c>
      <c r="C613" t="s">
        <v>3329</v>
      </c>
      <c r="D613" t="s">
        <v>99</v>
      </c>
      <c r="E613">
        <v>157</v>
      </c>
      <c r="F613" s="91">
        <v>1</v>
      </c>
      <c r="G613"/>
      <c r="H613" s="92" t="str">
        <f t="shared" si="9"/>
        <v>InitiativePhotoLog.UTILITYID</v>
      </c>
    </row>
    <row r="614" spans="1:8">
      <c r="A614" t="s">
        <v>3574</v>
      </c>
      <c r="B614">
        <v>157</v>
      </c>
      <c r="C614" t="s">
        <v>3576</v>
      </c>
      <c r="D614" t="s">
        <v>3577</v>
      </c>
      <c r="E614">
        <v>157</v>
      </c>
      <c r="F614" s="91">
        <v>1</v>
      </c>
      <c r="G614"/>
      <c r="H614" s="92" t="str">
        <f t="shared" si="9"/>
        <v>InitiativePhotoLog.ISBEFOREAFTER</v>
      </c>
    </row>
    <row r="615" spans="1:8">
      <c r="A615" t="s">
        <v>3574</v>
      </c>
      <c r="B615">
        <v>157</v>
      </c>
      <c r="C615" t="s">
        <v>3578</v>
      </c>
      <c r="D615" t="s">
        <v>1382</v>
      </c>
      <c r="E615">
        <v>157</v>
      </c>
      <c r="F615" s="91">
        <v>1</v>
      </c>
      <c r="G615"/>
      <c r="H615" s="92" t="str">
        <f t="shared" si="9"/>
        <v>InitiativePhotoLog.INITIATIVEID</v>
      </c>
    </row>
    <row r="616" spans="1:8">
      <c r="A616" t="s">
        <v>3574</v>
      </c>
      <c r="B616">
        <v>157</v>
      </c>
      <c r="C616" t="s">
        <v>3579</v>
      </c>
      <c r="D616" t="s">
        <v>1376</v>
      </c>
      <c r="E616">
        <v>157</v>
      </c>
      <c r="F616" s="91">
        <v>1</v>
      </c>
      <c r="G616"/>
      <c r="H616" s="92" t="str">
        <f t="shared" si="9"/>
        <v>InitiativePhotoLog.INITIATIVEFEATURE</v>
      </c>
    </row>
    <row r="617" spans="1:8">
      <c r="A617" t="s">
        <v>3580</v>
      </c>
      <c r="B617">
        <v>241</v>
      </c>
      <c r="C617" t="s">
        <v>3581</v>
      </c>
      <c r="D617" t="s">
        <v>2150</v>
      </c>
      <c r="E617">
        <v>241</v>
      </c>
      <c r="F617" s="91">
        <v>1</v>
      </c>
      <c r="G617"/>
      <c r="H617" s="92" t="str">
        <f t="shared" si="9"/>
        <v>OtherPowerLineConnectionLocation.OPLCID</v>
      </c>
    </row>
    <row r="618" spans="1:8">
      <c r="A618" t="s">
        <v>3580</v>
      </c>
      <c r="B618">
        <v>241</v>
      </c>
      <c r="C618" t="s">
        <v>3329</v>
      </c>
      <c r="D618" t="s">
        <v>99</v>
      </c>
      <c r="E618">
        <v>241</v>
      </c>
      <c r="F618" s="91">
        <v>1</v>
      </c>
      <c r="G618"/>
      <c r="H618" s="92" t="str">
        <f t="shared" si="9"/>
        <v>OtherPowerLineConnectionLocation.UTILITYID</v>
      </c>
    </row>
    <row r="619" spans="1:8">
      <c r="A619" t="s">
        <v>3580</v>
      </c>
      <c r="B619">
        <v>241</v>
      </c>
      <c r="C619" t="s">
        <v>3582</v>
      </c>
      <c r="D619" t="s">
        <v>2159</v>
      </c>
      <c r="E619">
        <v>241</v>
      </c>
      <c r="F619" s="91">
        <v>1</v>
      </c>
      <c r="G619"/>
      <c r="H619" s="92" t="str">
        <f t="shared" si="9"/>
        <v>OtherPowerLineConnectionLocation.OTHERLINEOWNER</v>
      </c>
    </row>
    <row r="620" spans="1:8">
      <c r="A620" t="s">
        <v>3580</v>
      </c>
      <c r="B620">
        <v>241</v>
      </c>
      <c r="C620" t="s">
        <v>3583</v>
      </c>
      <c r="D620" t="s">
        <v>2164</v>
      </c>
      <c r="E620">
        <v>241</v>
      </c>
      <c r="F620" s="91">
        <v>1</v>
      </c>
      <c r="G620"/>
      <c r="H620" s="92" t="str">
        <f t="shared" si="9"/>
        <v>OtherPowerLineConnectionLocation.CONNECTIONASSET</v>
      </c>
    </row>
    <row r="621" spans="1:8">
      <c r="A621" t="s">
        <v>3580</v>
      </c>
      <c r="B621">
        <v>241</v>
      </c>
      <c r="C621" t="s">
        <v>3584</v>
      </c>
      <c r="D621" t="s">
        <v>2170</v>
      </c>
      <c r="E621">
        <v>236</v>
      </c>
      <c r="F621" s="91">
        <v>0.97929999999999995</v>
      </c>
      <c r="G621"/>
      <c r="H621" s="92" t="str">
        <f t="shared" si="9"/>
        <v>OtherPowerLineConnectionLocation.CONNECTIONPOINTASSETID</v>
      </c>
    </row>
    <row r="622" spans="1:8">
      <c r="A622" t="s">
        <v>3580</v>
      </c>
      <c r="B622">
        <v>241</v>
      </c>
      <c r="C622" t="s">
        <v>3585</v>
      </c>
      <c r="D622" t="s">
        <v>2178</v>
      </c>
      <c r="E622">
        <v>0</v>
      </c>
      <c r="F622" s="91">
        <v>0</v>
      </c>
      <c r="G622"/>
      <c r="H622" s="92" t="str">
        <f t="shared" si="9"/>
        <v>OtherPowerLineConnectionLocation.CORPORATIONSEGMENTID</v>
      </c>
    </row>
    <row r="623" spans="1:8">
      <c r="A623" t="s">
        <v>3580</v>
      </c>
      <c r="B623">
        <v>241</v>
      </c>
      <c r="C623" t="s">
        <v>3586</v>
      </c>
      <c r="D623" t="s">
        <v>2182</v>
      </c>
      <c r="E623">
        <v>241</v>
      </c>
      <c r="F623" s="91">
        <v>1</v>
      </c>
      <c r="G623"/>
      <c r="H623" s="92" t="str">
        <f t="shared" si="9"/>
        <v>OtherPowerLineConnectionLocation.CORPORATIONCIRCUITID</v>
      </c>
    </row>
    <row r="624" spans="1:8">
      <c r="A624" t="s">
        <v>3580</v>
      </c>
      <c r="B624">
        <v>241</v>
      </c>
      <c r="C624" t="s">
        <v>3587</v>
      </c>
      <c r="D624" t="s">
        <v>2186</v>
      </c>
      <c r="E624">
        <v>241</v>
      </c>
      <c r="F624" s="91">
        <v>1</v>
      </c>
      <c r="G624"/>
      <c r="H624" s="92" t="str">
        <f t="shared" si="9"/>
        <v>OtherPowerLineConnectionLocation.CORPORATIONLINECLASS</v>
      </c>
    </row>
    <row r="625" spans="1:8">
      <c r="A625" t="s">
        <v>3580</v>
      </c>
      <c r="B625">
        <v>241</v>
      </c>
      <c r="C625" t="s">
        <v>3588</v>
      </c>
      <c r="D625" t="s">
        <v>2190</v>
      </c>
      <c r="E625">
        <v>241</v>
      </c>
      <c r="F625" s="91">
        <v>1</v>
      </c>
      <c r="G625"/>
      <c r="H625" s="92" t="str">
        <f t="shared" si="9"/>
        <v>OtherPowerLineConnectionLocation.OTHERLINECLASS</v>
      </c>
    </row>
    <row r="626" spans="1:8">
      <c r="A626" t="s">
        <v>3580</v>
      </c>
      <c r="B626">
        <v>241</v>
      </c>
      <c r="C626" t="s">
        <v>3589</v>
      </c>
      <c r="D626" t="s">
        <v>2195</v>
      </c>
      <c r="E626">
        <v>0</v>
      </c>
      <c r="F626" s="91">
        <v>0</v>
      </c>
      <c r="G626"/>
      <c r="H626" s="92" t="str">
        <f t="shared" si="9"/>
        <v>OtherPowerLineConnectionLocation.OTHERCONDUCTORTYPE</v>
      </c>
    </row>
    <row r="627" spans="1:8">
      <c r="A627" t="s">
        <v>3580</v>
      </c>
      <c r="B627">
        <v>241</v>
      </c>
      <c r="C627" t="s">
        <v>3590</v>
      </c>
      <c r="D627" t="s">
        <v>2202</v>
      </c>
      <c r="E627">
        <v>0</v>
      </c>
      <c r="F627" s="91">
        <v>0</v>
      </c>
      <c r="G627"/>
      <c r="H627" s="92" t="str">
        <f t="shared" si="9"/>
        <v>OtherPowerLineConnectionLocation.OTHERCONDUCTORTYPECOMMENT</v>
      </c>
    </row>
    <row r="628" spans="1:8">
      <c r="A628" t="s">
        <v>3580</v>
      </c>
      <c r="B628">
        <v>241</v>
      </c>
      <c r="C628" t="s">
        <v>3591</v>
      </c>
      <c r="D628" t="s">
        <v>2206</v>
      </c>
      <c r="E628">
        <v>241</v>
      </c>
      <c r="F628" s="91">
        <v>1</v>
      </c>
      <c r="G628"/>
      <c r="H628" s="92" t="str">
        <f t="shared" si="9"/>
        <v>OtherPowerLineConnectionLocation.CONNECTIONTYPE</v>
      </c>
    </row>
    <row r="629" spans="1:8">
      <c r="A629" t="s">
        <v>3580</v>
      </c>
      <c r="B629">
        <v>241</v>
      </c>
      <c r="C629" t="s">
        <v>3592</v>
      </c>
      <c r="D629" t="s">
        <v>2211</v>
      </c>
      <c r="E629">
        <v>26</v>
      </c>
      <c r="F629" s="91">
        <v>0.1079</v>
      </c>
      <c r="G629"/>
      <c r="H629" s="92" t="str">
        <f t="shared" si="9"/>
        <v>OtherPowerLineConnectionLocation.CONNECTIONLOCATION</v>
      </c>
    </row>
    <row r="630" spans="1:8">
      <c r="A630" t="s">
        <v>3580</v>
      </c>
      <c r="B630">
        <v>241</v>
      </c>
      <c r="C630" t="s">
        <v>3593</v>
      </c>
      <c r="D630" t="s">
        <v>2219</v>
      </c>
      <c r="E630">
        <v>212</v>
      </c>
      <c r="F630" s="91">
        <v>0.87970000000000004</v>
      </c>
      <c r="G630"/>
      <c r="H630" s="92" t="str">
        <f t="shared" si="9"/>
        <v>OtherPowerLineConnectionLocation.OTHERNOMINALVOLTAGEKV</v>
      </c>
    </row>
    <row r="631" spans="1:8">
      <c r="A631" t="s">
        <v>3580</v>
      </c>
      <c r="B631">
        <v>241</v>
      </c>
      <c r="C631" t="s">
        <v>3594</v>
      </c>
      <c r="D631" t="s">
        <v>2226</v>
      </c>
      <c r="E631">
        <v>28</v>
      </c>
      <c r="F631" s="91">
        <v>0.1162</v>
      </c>
      <c r="G631"/>
      <c r="H631" s="92" t="str">
        <f t="shared" si="9"/>
        <v>OtherPowerLineConnectionLocation.OTHEROPERATINGVOLTAGEKV</v>
      </c>
    </row>
    <row r="632" spans="1:8">
      <c r="A632" t="s">
        <v>3580</v>
      </c>
      <c r="B632">
        <v>241</v>
      </c>
      <c r="C632" t="s">
        <v>3595</v>
      </c>
      <c r="D632" t="s">
        <v>2231</v>
      </c>
      <c r="E632">
        <v>0</v>
      </c>
      <c r="F632" s="91">
        <v>0</v>
      </c>
      <c r="G632"/>
      <c r="H632" s="92" t="str">
        <f t="shared" si="9"/>
        <v>OtherPowerLineConnectionLocation.OTHERCONDUCTORMATERIAL</v>
      </c>
    </row>
    <row r="633" spans="1:8">
      <c r="A633" t="s">
        <v>3580</v>
      </c>
      <c r="B633">
        <v>241</v>
      </c>
      <c r="C633" t="s">
        <v>3596</v>
      </c>
      <c r="D633" t="s">
        <v>2236</v>
      </c>
      <c r="E633">
        <v>0</v>
      </c>
      <c r="F633" s="91">
        <v>0</v>
      </c>
      <c r="G633"/>
      <c r="H633" s="92" t="str">
        <f t="shared" si="9"/>
        <v>OtherPowerLineConnectionLocation.OTHERCONDUCTORMATERIALCOMMENT</v>
      </c>
    </row>
    <row r="634" spans="1:8">
      <c r="A634" t="s">
        <v>3580</v>
      </c>
      <c r="B634">
        <v>241</v>
      </c>
      <c r="C634" t="s">
        <v>3597</v>
      </c>
      <c r="D634" t="s">
        <v>2242</v>
      </c>
      <c r="E634">
        <v>0</v>
      </c>
      <c r="F634" s="91">
        <v>0</v>
      </c>
      <c r="G634"/>
      <c r="H634" s="92" t="str">
        <f t="shared" si="9"/>
        <v>OtherPowerLineConnectionLocation.OTHERCONDUCTORSIZE</v>
      </c>
    </row>
    <row r="635" spans="1:8">
      <c r="A635" t="s">
        <v>3580</v>
      </c>
      <c r="B635">
        <v>241</v>
      </c>
      <c r="C635" t="s">
        <v>3598</v>
      </c>
      <c r="D635" t="s">
        <v>2247</v>
      </c>
      <c r="E635">
        <v>0</v>
      </c>
      <c r="F635" s="91">
        <v>0</v>
      </c>
      <c r="G635"/>
      <c r="H635" s="92" t="str">
        <f t="shared" si="9"/>
        <v>OtherPowerLineConnectionLocation.OTHERCONDUCTOROD</v>
      </c>
    </row>
    <row r="636" spans="1:8">
      <c r="A636" t="s">
        <v>3580</v>
      </c>
      <c r="B636">
        <v>241</v>
      </c>
      <c r="C636" t="s">
        <v>3599</v>
      </c>
      <c r="D636" t="s">
        <v>2253</v>
      </c>
      <c r="E636">
        <v>196</v>
      </c>
      <c r="F636" s="91">
        <v>0.81330000000000002</v>
      </c>
      <c r="G636"/>
      <c r="H636" s="92" t="str">
        <f t="shared" si="9"/>
        <v>OtherPowerLineConnectionLocation.CONNECTIONLASTINSPECTIONDATE</v>
      </c>
    </row>
    <row r="637" spans="1:8">
      <c r="A637" t="s">
        <v>3580</v>
      </c>
      <c r="B637">
        <v>241</v>
      </c>
      <c r="C637" t="s">
        <v>3600</v>
      </c>
      <c r="D637" t="s">
        <v>2258</v>
      </c>
      <c r="E637">
        <v>0</v>
      </c>
      <c r="F637" s="91">
        <v>0</v>
      </c>
      <c r="G637"/>
      <c r="H637" s="92" t="str">
        <f t="shared" si="9"/>
        <v>OtherPowerLineConnectionLocation.CONNECTIONLASTMAINTENANCEDATE</v>
      </c>
    </row>
    <row r="638" spans="1:8">
      <c r="A638" t="s">
        <v>3580</v>
      </c>
      <c r="B638">
        <v>241</v>
      </c>
      <c r="C638" t="s">
        <v>3601</v>
      </c>
      <c r="D638" t="s">
        <v>2261</v>
      </c>
      <c r="E638">
        <v>0</v>
      </c>
      <c r="F638" s="91">
        <v>0</v>
      </c>
      <c r="G638"/>
      <c r="H638" s="92" t="str">
        <f t="shared" si="9"/>
        <v>OtherPowerLineConnectionLocation.CONNECTIONESTABLISHMENTDATE</v>
      </c>
    </row>
    <row r="639" spans="1:8">
      <c r="A639" t="s">
        <v>3580</v>
      </c>
      <c r="B639">
        <v>241</v>
      </c>
      <c r="C639" t="s">
        <v>3602</v>
      </c>
      <c r="D639" t="s">
        <v>2267</v>
      </c>
      <c r="E639">
        <v>171</v>
      </c>
      <c r="F639" s="91">
        <v>0.70950000000000002</v>
      </c>
      <c r="G639"/>
      <c r="H639" s="92" t="str">
        <f t="shared" si="9"/>
        <v>OtherPowerLineConnectionLocation.CONNECTIONESTABLISHMENTYEAR</v>
      </c>
    </row>
    <row r="640" spans="1:8">
      <c r="A640" t="s">
        <v>3580</v>
      </c>
      <c r="B640">
        <v>241</v>
      </c>
      <c r="C640" t="s">
        <v>3603</v>
      </c>
      <c r="D640" t="s">
        <v>2273</v>
      </c>
      <c r="E640">
        <v>161</v>
      </c>
      <c r="F640" s="91">
        <v>0.66800000000000004</v>
      </c>
      <c r="G640"/>
      <c r="H640" s="92" t="str">
        <f t="shared" si="9"/>
        <v>OtherPowerLineConnectionLocation.ESTIMATEDCONNECTIONAGE</v>
      </c>
    </row>
    <row r="641" spans="1:8">
      <c r="A641" t="s">
        <v>3580</v>
      </c>
      <c r="B641">
        <v>241</v>
      </c>
      <c r="C641" t="s">
        <v>3604</v>
      </c>
      <c r="D641" t="s">
        <v>2279</v>
      </c>
      <c r="E641">
        <v>0</v>
      </c>
      <c r="F641" s="91">
        <v>0</v>
      </c>
      <c r="G641"/>
      <c r="H641" s="92" t="str">
        <f t="shared" si="9"/>
        <v>OtherPowerLineConnectionLocation.OTHERUSEFULLIFESPAN</v>
      </c>
    </row>
    <row r="642" spans="1:8">
      <c r="A642" t="s">
        <v>3580</v>
      </c>
      <c r="B642">
        <v>241</v>
      </c>
      <c r="C642" t="s">
        <v>3605</v>
      </c>
      <c r="D642" t="s">
        <v>2285</v>
      </c>
      <c r="E642">
        <v>0</v>
      </c>
      <c r="F642" s="91">
        <v>0</v>
      </c>
      <c r="G642"/>
      <c r="H642" s="92" t="str">
        <f t="shared" si="9"/>
        <v>OtherPowerLineConnectionLocation.OTHERAMPACITYRATING</v>
      </c>
    </row>
    <row r="643" spans="1:8">
      <c r="A643" t="s">
        <v>3580</v>
      </c>
      <c r="B643">
        <v>241</v>
      </c>
      <c r="C643" t="s">
        <v>3606</v>
      </c>
      <c r="D643" t="s">
        <v>2292</v>
      </c>
      <c r="E643">
        <v>0</v>
      </c>
      <c r="F643" s="91">
        <v>0</v>
      </c>
      <c r="G643"/>
      <c r="H643" s="92" t="str">
        <f t="shared" ref="H643:H706" si="10">CONCATENATE(SUBSTITUTE(A643," ",""),".",SUBSTITUTE(C643," ",""))</f>
        <v>OtherPowerLineConnectionLocation.CONNECTIONCOMMENTS</v>
      </c>
    </row>
    <row r="644" spans="1:8">
      <c r="A644" t="s">
        <v>3580</v>
      </c>
      <c r="B644">
        <v>241</v>
      </c>
      <c r="C644" t="s">
        <v>3359</v>
      </c>
      <c r="D644" t="s">
        <v>401</v>
      </c>
      <c r="E644">
        <v>241</v>
      </c>
      <c r="F644" s="91">
        <v>1</v>
      </c>
      <c r="G644"/>
      <c r="H644" s="92" t="str">
        <f t="shared" si="10"/>
        <v>OtherPowerLineConnectionLocation.HFTDCLASS</v>
      </c>
    </row>
    <row r="645" spans="1:8">
      <c r="A645" t="s">
        <v>3607</v>
      </c>
      <c r="B645">
        <v>9669</v>
      </c>
      <c r="C645" t="s">
        <v>3517</v>
      </c>
      <c r="D645" t="s">
        <v>2772</v>
      </c>
      <c r="E645">
        <v>9669</v>
      </c>
      <c r="F645" s="91">
        <v>1</v>
      </c>
      <c r="G645"/>
      <c r="H645" s="92" t="str">
        <f t="shared" si="10"/>
        <v>UnplannedOutage.OUTAGEID</v>
      </c>
    </row>
    <row r="646" spans="1:8">
      <c r="A646" t="s">
        <v>3607</v>
      </c>
      <c r="B646">
        <v>9669</v>
      </c>
      <c r="C646" t="s">
        <v>3608</v>
      </c>
      <c r="D646" t="s">
        <v>2997</v>
      </c>
      <c r="E646">
        <v>9669</v>
      </c>
      <c r="F646" s="91">
        <v>1</v>
      </c>
      <c r="G646"/>
      <c r="H646" s="92" t="str">
        <f t="shared" si="10"/>
        <v>UnplannedOutage.OUTAGECLASS</v>
      </c>
    </row>
    <row r="647" spans="1:8">
      <c r="A647" t="s">
        <v>3607</v>
      </c>
      <c r="B647">
        <v>9669</v>
      </c>
      <c r="C647" t="s">
        <v>3329</v>
      </c>
      <c r="D647" t="s">
        <v>99</v>
      </c>
      <c r="E647">
        <v>9669</v>
      </c>
      <c r="F647" s="91">
        <v>1</v>
      </c>
      <c r="G647"/>
      <c r="H647" s="92" t="str">
        <f t="shared" si="10"/>
        <v>UnplannedOutage.UTILITYID</v>
      </c>
    </row>
    <row r="648" spans="1:8">
      <c r="A648" t="s">
        <v>3607</v>
      </c>
      <c r="B648">
        <v>9669</v>
      </c>
      <c r="C648" t="s">
        <v>3330</v>
      </c>
      <c r="D648" t="s">
        <v>105</v>
      </c>
      <c r="E648">
        <v>9614</v>
      </c>
      <c r="F648" s="91">
        <v>0.99429999999999996</v>
      </c>
      <c r="G648"/>
      <c r="H648" s="92" t="str">
        <f t="shared" si="10"/>
        <v>UnplannedOutage.SUBSTATIONID</v>
      </c>
    </row>
    <row r="649" spans="1:8">
      <c r="A649" t="s">
        <v>3607</v>
      </c>
      <c r="B649">
        <v>9669</v>
      </c>
      <c r="C649" t="s">
        <v>3609</v>
      </c>
      <c r="D649" t="s">
        <v>3007</v>
      </c>
      <c r="E649">
        <v>5927</v>
      </c>
      <c r="F649" s="91">
        <v>0.61299999999999999</v>
      </c>
      <c r="G649"/>
      <c r="H649" s="92" t="str">
        <f t="shared" si="10"/>
        <v>UnplannedOutage.BASICCAUSE</v>
      </c>
    </row>
    <row r="650" spans="1:8">
      <c r="A650" t="s">
        <v>3607</v>
      </c>
      <c r="B650">
        <v>9669</v>
      </c>
      <c r="C650" t="s">
        <v>3610</v>
      </c>
      <c r="D650" t="s">
        <v>3013</v>
      </c>
      <c r="E650">
        <v>578</v>
      </c>
      <c r="F650" s="91">
        <v>5.9799999999999999E-2</v>
      </c>
      <c r="G650"/>
      <c r="H650" s="92" t="str">
        <f t="shared" si="10"/>
        <v>UnplannedOutage.BASICCAUSECOMMENT</v>
      </c>
    </row>
    <row r="651" spans="1:8">
      <c r="A651" t="s">
        <v>3607</v>
      </c>
      <c r="B651">
        <v>9669</v>
      </c>
      <c r="C651" t="s">
        <v>3611</v>
      </c>
      <c r="D651" t="s">
        <v>3017</v>
      </c>
      <c r="E651">
        <v>951</v>
      </c>
      <c r="F651" s="91">
        <v>9.8400000000000001E-2</v>
      </c>
      <c r="G651"/>
      <c r="H651" s="92" t="str">
        <f t="shared" si="10"/>
        <v>UnplannedOutage.BASICCAUSEOBJECT</v>
      </c>
    </row>
    <row r="652" spans="1:8">
      <c r="A652" t="s">
        <v>3607</v>
      </c>
      <c r="B652">
        <v>9669</v>
      </c>
      <c r="C652" t="s">
        <v>3612</v>
      </c>
      <c r="D652" t="s">
        <v>3021</v>
      </c>
      <c r="E652">
        <v>90</v>
      </c>
      <c r="F652" s="91">
        <v>9.2999999999999992E-3</v>
      </c>
      <c r="G652"/>
      <c r="H652" s="92" t="str">
        <f t="shared" si="10"/>
        <v>UnplannedOutage.BASICCAUSEOBJECTCOMMENT</v>
      </c>
    </row>
    <row r="653" spans="1:8">
      <c r="A653" t="s">
        <v>3607</v>
      </c>
      <c r="B653">
        <v>9669</v>
      </c>
      <c r="C653" t="s">
        <v>3527</v>
      </c>
      <c r="D653" t="s">
        <v>2820</v>
      </c>
      <c r="E653">
        <v>551</v>
      </c>
      <c r="F653" s="91">
        <v>5.7000000000000002E-2</v>
      </c>
      <c r="G653"/>
      <c r="H653" s="92" t="str">
        <f t="shared" si="10"/>
        <v>UnplannedOutage.VEGETATIONCONTACT</v>
      </c>
    </row>
    <row r="654" spans="1:8">
      <c r="A654" t="s">
        <v>3607</v>
      </c>
      <c r="B654">
        <v>9669</v>
      </c>
      <c r="C654" t="s">
        <v>3528</v>
      </c>
      <c r="D654" t="s">
        <v>2825</v>
      </c>
      <c r="E654">
        <v>7</v>
      </c>
      <c r="F654" s="91">
        <v>6.9999999999999999E-4</v>
      </c>
      <c r="G654"/>
      <c r="H654" s="92" t="str">
        <f t="shared" si="10"/>
        <v>UnplannedOutage.VEGETATIONCONTACTCOMMENT</v>
      </c>
    </row>
    <row r="655" spans="1:8">
      <c r="A655" t="s">
        <v>3607</v>
      </c>
      <c r="B655">
        <v>9669</v>
      </c>
      <c r="C655" t="s">
        <v>3535</v>
      </c>
      <c r="D655" t="s">
        <v>2867</v>
      </c>
      <c r="E655">
        <v>16</v>
      </c>
      <c r="F655" s="91">
        <v>1.6999999999999999E-3</v>
      </c>
      <c r="G655"/>
      <c r="H655" s="92" t="str">
        <f t="shared" si="10"/>
        <v>UnplannedOutage.FACILITYCONTACTED</v>
      </c>
    </row>
    <row r="656" spans="1:8">
      <c r="A656" t="s">
        <v>3607</v>
      </c>
      <c r="B656">
        <v>9669</v>
      </c>
      <c r="C656" t="s">
        <v>3536</v>
      </c>
      <c r="D656" t="s">
        <v>2873</v>
      </c>
      <c r="E656">
        <v>0</v>
      </c>
      <c r="F656" s="91">
        <v>0</v>
      </c>
      <c r="G656"/>
      <c r="H656" s="92" t="str">
        <f t="shared" si="10"/>
        <v>UnplannedOutage.FACILITYCONTACTEDCOMMENT</v>
      </c>
    </row>
    <row r="657" spans="1:8">
      <c r="A657" t="s">
        <v>3607</v>
      </c>
      <c r="B657">
        <v>9669</v>
      </c>
      <c r="C657" t="s">
        <v>3529</v>
      </c>
      <c r="D657" t="s">
        <v>2836</v>
      </c>
      <c r="E657">
        <v>3646</v>
      </c>
      <c r="F657" s="91">
        <v>0.37709999999999999</v>
      </c>
      <c r="G657"/>
      <c r="H657" s="92" t="str">
        <f t="shared" si="10"/>
        <v>UnplannedOutage.EQUIPMENTFAILURE</v>
      </c>
    </row>
    <row r="658" spans="1:8">
      <c r="A658" t="s">
        <v>3607</v>
      </c>
      <c r="B658">
        <v>9669</v>
      </c>
      <c r="C658" t="s">
        <v>3530</v>
      </c>
      <c r="D658" t="s">
        <v>2843</v>
      </c>
      <c r="E658">
        <v>178</v>
      </c>
      <c r="F658" s="91">
        <v>1.84E-2</v>
      </c>
      <c r="G658"/>
      <c r="H658" s="92" t="str">
        <f t="shared" si="10"/>
        <v>UnplannedOutage.EQUIPMENTFAILURECOMMENT</v>
      </c>
    </row>
    <row r="659" spans="1:8">
      <c r="A659" t="s">
        <v>3607</v>
      </c>
      <c r="B659">
        <v>9669</v>
      </c>
      <c r="C659" t="s">
        <v>3355</v>
      </c>
      <c r="D659" t="s">
        <v>374</v>
      </c>
      <c r="E659">
        <v>66</v>
      </c>
      <c r="F659" s="91">
        <v>6.7999999999999996E-3</v>
      </c>
      <c r="G659"/>
      <c r="H659" s="92" t="str">
        <f t="shared" si="10"/>
        <v>UnplannedOutage.ASSETID</v>
      </c>
    </row>
    <row r="660" spans="1:8">
      <c r="A660" t="s">
        <v>3607</v>
      </c>
      <c r="B660">
        <v>9669</v>
      </c>
      <c r="C660" t="s">
        <v>3357</v>
      </c>
      <c r="D660" t="s">
        <v>387</v>
      </c>
      <c r="E660">
        <v>2348</v>
      </c>
      <c r="F660" s="91">
        <v>0.24279999999999999</v>
      </c>
      <c r="G660"/>
      <c r="H660" s="92" t="str">
        <f t="shared" si="10"/>
        <v>UnplannedOutage.ASSETFEATURE</v>
      </c>
    </row>
    <row r="661" spans="1:8">
      <c r="A661" t="s">
        <v>3607</v>
      </c>
      <c r="B661">
        <v>9669</v>
      </c>
      <c r="C661" t="s">
        <v>3327</v>
      </c>
      <c r="D661" t="s">
        <v>82</v>
      </c>
      <c r="E661">
        <v>0</v>
      </c>
      <c r="F661" s="91">
        <v>0</v>
      </c>
      <c r="G661"/>
      <c r="H661" s="92" t="str">
        <f t="shared" si="10"/>
        <v>UnplannedOutage.SEGMENTID</v>
      </c>
    </row>
    <row r="662" spans="1:8">
      <c r="A662" t="s">
        <v>3607</v>
      </c>
      <c r="B662">
        <v>9669</v>
      </c>
      <c r="C662" t="s">
        <v>3328</v>
      </c>
      <c r="D662" t="s">
        <v>90</v>
      </c>
      <c r="E662">
        <v>9598</v>
      </c>
      <c r="F662" s="91">
        <v>0.99270000000000003</v>
      </c>
      <c r="G662"/>
      <c r="H662" s="92" t="str">
        <f t="shared" si="10"/>
        <v>UnplannedOutage.CIRCUITID</v>
      </c>
    </row>
    <row r="663" spans="1:8">
      <c r="A663" t="s">
        <v>3607</v>
      </c>
      <c r="B663">
        <v>9669</v>
      </c>
      <c r="C663" t="s">
        <v>3354</v>
      </c>
      <c r="D663" t="s">
        <v>307</v>
      </c>
      <c r="E663">
        <v>9669</v>
      </c>
      <c r="F663" s="91">
        <v>1</v>
      </c>
      <c r="G663"/>
      <c r="H663" s="92" t="str">
        <f t="shared" si="10"/>
        <v>UnplannedOutage.LINECLASS</v>
      </c>
    </row>
    <row r="664" spans="1:8">
      <c r="A664" t="s">
        <v>3607</v>
      </c>
      <c r="B664">
        <v>9669</v>
      </c>
      <c r="C664" t="s">
        <v>3613</v>
      </c>
      <c r="D664" t="s">
        <v>3052</v>
      </c>
      <c r="E664">
        <v>9669</v>
      </c>
      <c r="F664" s="91">
        <v>1</v>
      </c>
      <c r="G664"/>
      <c r="H664" s="92" t="str">
        <f t="shared" si="10"/>
        <v>UnplannedOutage.EXPULSIONFUSEOPERATION</v>
      </c>
    </row>
    <row r="665" spans="1:8">
      <c r="A665" t="s">
        <v>3607</v>
      </c>
      <c r="B665">
        <v>9669</v>
      </c>
      <c r="C665" t="s">
        <v>3614</v>
      </c>
      <c r="D665" t="s">
        <v>3057</v>
      </c>
      <c r="E665">
        <v>6960</v>
      </c>
      <c r="F665" s="91">
        <v>0.7198</v>
      </c>
      <c r="G665"/>
      <c r="H665" s="92" t="str">
        <f t="shared" si="10"/>
        <v>UnplannedOutage.OUTAGEDESCRIPTION</v>
      </c>
    </row>
    <row r="666" spans="1:8">
      <c r="A666" t="s">
        <v>3607</v>
      </c>
      <c r="B666">
        <v>9669</v>
      </c>
      <c r="C666" t="s">
        <v>3615</v>
      </c>
      <c r="D666" t="s">
        <v>3061</v>
      </c>
      <c r="E666">
        <v>9669</v>
      </c>
      <c r="F666" s="91">
        <v>1</v>
      </c>
      <c r="G666"/>
      <c r="H666" s="92" t="str">
        <f t="shared" si="10"/>
        <v>UnplannedOutage.EVENTYEAR</v>
      </c>
    </row>
    <row r="667" spans="1:8">
      <c r="A667" t="s">
        <v>3607</v>
      </c>
      <c r="B667">
        <v>9669</v>
      </c>
      <c r="C667" t="s">
        <v>3616</v>
      </c>
      <c r="D667" t="s">
        <v>3065</v>
      </c>
      <c r="E667">
        <v>9669</v>
      </c>
      <c r="F667" s="91">
        <v>1</v>
      </c>
      <c r="G667"/>
      <c r="H667" s="92" t="str">
        <f t="shared" si="10"/>
        <v>UnplannedOutage.OUTAGESTARTDATETIME</v>
      </c>
    </row>
    <row r="668" spans="1:8">
      <c r="A668" t="s">
        <v>3607</v>
      </c>
      <c r="B668">
        <v>9669</v>
      </c>
      <c r="C668" t="s">
        <v>3617</v>
      </c>
      <c r="D668" t="s">
        <v>3069</v>
      </c>
      <c r="E668">
        <v>9662</v>
      </c>
      <c r="F668" s="91">
        <v>0.99929999999999997</v>
      </c>
      <c r="G668"/>
      <c r="H668" s="92" t="str">
        <f t="shared" si="10"/>
        <v>UnplannedOutage.OUTAGEENDDATETIME</v>
      </c>
    </row>
    <row r="669" spans="1:8">
      <c r="A669" t="s">
        <v>3607</v>
      </c>
      <c r="B669">
        <v>9669</v>
      </c>
      <c r="C669" t="s">
        <v>3618</v>
      </c>
      <c r="D669" t="s">
        <v>3074</v>
      </c>
      <c r="E669">
        <v>9661</v>
      </c>
      <c r="F669" s="91">
        <v>0.99919999999999998</v>
      </c>
      <c r="G669"/>
      <c r="H669" s="92" t="str">
        <f t="shared" si="10"/>
        <v>UnplannedOutage.OUTAGEDURATION</v>
      </c>
    </row>
    <row r="670" spans="1:8">
      <c r="A670" t="s">
        <v>3607</v>
      </c>
      <c r="B670">
        <v>9669</v>
      </c>
      <c r="C670" t="s">
        <v>3619</v>
      </c>
      <c r="D670" t="s">
        <v>3079</v>
      </c>
      <c r="E670">
        <v>9668</v>
      </c>
      <c r="F670" s="91">
        <v>0.99990000000000001</v>
      </c>
      <c r="G670"/>
      <c r="H670" s="92" t="str">
        <f t="shared" si="10"/>
        <v>UnplannedOutage.CUSTOMERMINUTESINTERRUPTED</v>
      </c>
    </row>
    <row r="671" spans="1:8">
      <c r="A671" t="s">
        <v>3607</v>
      </c>
      <c r="B671">
        <v>9669</v>
      </c>
      <c r="C671" t="s">
        <v>3620</v>
      </c>
      <c r="D671" t="s">
        <v>3084</v>
      </c>
      <c r="E671">
        <v>9669</v>
      </c>
      <c r="F671" s="91">
        <v>1</v>
      </c>
      <c r="G671"/>
      <c r="H671" s="92" t="str">
        <f t="shared" si="10"/>
        <v>UnplannedOutage.CUSTOMERSOUTMOMENTARY</v>
      </c>
    </row>
    <row r="672" spans="1:8">
      <c r="A672" t="s">
        <v>3607</v>
      </c>
      <c r="B672">
        <v>9669</v>
      </c>
      <c r="C672" t="s">
        <v>3621</v>
      </c>
      <c r="D672" t="s">
        <v>3090</v>
      </c>
      <c r="E672">
        <v>9668</v>
      </c>
      <c r="F672" s="91">
        <v>0.99990000000000001</v>
      </c>
      <c r="G672"/>
      <c r="H672" s="92" t="str">
        <f t="shared" si="10"/>
        <v>UnplannedOutage.CUSTOMERSOUTSUSTAINED</v>
      </c>
    </row>
    <row r="673" spans="1:8">
      <c r="A673" t="s">
        <v>3607</v>
      </c>
      <c r="B673">
        <v>9669</v>
      </c>
      <c r="C673" t="s">
        <v>3622</v>
      </c>
      <c r="D673" t="s">
        <v>3094</v>
      </c>
      <c r="E673">
        <v>9668</v>
      </c>
      <c r="F673" s="91">
        <v>0.99990000000000001</v>
      </c>
      <c r="G673"/>
      <c r="H673" s="92" t="str">
        <f t="shared" si="10"/>
        <v>UnplannedOutage.CUSTOMERCOUNT</v>
      </c>
    </row>
    <row r="674" spans="1:8">
      <c r="A674" t="s">
        <v>3607</v>
      </c>
      <c r="B674">
        <v>9669</v>
      </c>
      <c r="C674" t="s">
        <v>3623</v>
      </c>
      <c r="D674" t="s">
        <v>3099</v>
      </c>
      <c r="E674">
        <v>9669</v>
      </c>
      <c r="F674" s="91">
        <v>1</v>
      </c>
      <c r="G674"/>
      <c r="H674" s="92" t="str">
        <f t="shared" si="10"/>
        <v>UnplannedOutage.OUTAGEINTERVAL</v>
      </c>
    </row>
    <row r="675" spans="1:8">
      <c r="A675" t="s">
        <v>3607</v>
      </c>
      <c r="B675">
        <v>9669</v>
      </c>
      <c r="C675" t="s">
        <v>3624</v>
      </c>
      <c r="D675" t="s">
        <v>3104</v>
      </c>
      <c r="E675">
        <v>0</v>
      </c>
      <c r="F675" s="91">
        <v>0</v>
      </c>
      <c r="G675"/>
      <c r="H675" s="92" t="str">
        <f t="shared" si="10"/>
        <v>UnplannedOutage.OUTAGEINTERVALALTDEFINITION</v>
      </c>
    </row>
    <row r="676" spans="1:8">
      <c r="A676" t="s">
        <v>3607</v>
      </c>
      <c r="B676">
        <v>9669</v>
      </c>
      <c r="C676" t="s">
        <v>3367</v>
      </c>
      <c r="D676" t="s">
        <v>466</v>
      </c>
      <c r="E676">
        <v>9666</v>
      </c>
      <c r="F676" s="91">
        <v>0.99970000000000003</v>
      </c>
      <c r="G676"/>
      <c r="H676" s="92" t="str">
        <f t="shared" si="10"/>
        <v>UnplannedOutage.ASSOCIATEDNOMINALVOLTAGEKV</v>
      </c>
    </row>
    <row r="677" spans="1:8">
      <c r="A677" t="s">
        <v>3607</v>
      </c>
      <c r="B677">
        <v>9669</v>
      </c>
      <c r="C677" t="s">
        <v>3368</v>
      </c>
      <c r="D677" t="s">
        <v>472</v>
      </c>
      <c r="E677">
        <v>9666</v>
      </c>
      <c r="F677" s="91">
        <v>0.99970000000000003</v>
      </c>
      <c r="G677"/>
      <c r="H677" s="92" t="str">
        <f t="shared" si="10"/>
        <v>UnplannedOutage.ASSOCIATEDOPERATINGVOLTAGEKV</v>
      </c>
    </row>
    <row r="678" spans="1:8">
      <c r="A678" t="s">
        <v>3607</v>
      </c>
      <c r="B678">
        <v>9669</v>
      </c>
      <c r="C678" t="s">
        <v>3531</v>
      </c>
      <c r="D678" t="s">
        <v>2849</v>
      </c>
      <c r="E678">
        <v>37</v>
      </c>
      <c r="F678" s="91">
        <v>3.8E-3</v>
      </c>
      <c r="G678"/>
      <c r="H678" s="92" t="str">
        <f t="shared" si="10"/>
        <v>UnplannedOutage.OTHERCOMPANIES</v>
      </c>
    </row>
    <row r="679" spans="1:8">
      <c r="A679" t="s">
        <v>3607</v>
      </c>
      <c r="B679">
        <v>9669</v>
      </c>
      <c r="C679" t="s">
        <v>3625</v>
      </c>
      <c r="D679" t="s">
        <v>3120</v>
      </c>
      <c r="E679">
        <v>9669</v>
      </c>
      <c r="F679" s="91">
        <v>1</v>
      </c>
      <c r="G679"/>
      <c r="H679" s="92" t="str">
        <f t="shared" si="10"/>
        <v>UnplannedOutage.RECLOSERSETTING</v>
      </c>
    </row>
    <row r="680" spans="1:8">
      <c r="A680" t="s">
        <v>3607</v>
      </c>
      <c r="B680">
        <v>9669</v>
      </c>
      <c r="C680" t="s">
        <v>3626</v>
      </c>
      <c r="D680" t="s">
        <v>3125</v>
      </c>
      <c r="E680">
        <v>9669</v>
      </c>
      <c r="F680" s="91">
        <v>1</v>
      </c>
      <c r="G680"/>
      <c r="H680" s="92" t="str">
        <f t="shared" si="10"/>
        <v>UnplannedOutage.RAPIDFAULTSETTING</v>
      </c>
    </row>
    <row r="681" spans="1:8">
      <c r="A681" t="s">
        <v>3607</v>
      </c>
      <c r="B681">
        <v>9669</v>
      </c>
      <c r="C681" t="s">
        <v>3627</v>
      </c>
      <c r="D681" t="s">
        <v>3130</v>
      </c>
      <c r="E681">
        <v>9669</v>
      </c>
      <c r="F681" s="91">
        <v>1</v>
      </c>
      <c r="G681"/>
      <c r="H681" s="92" t="str">
        <f t="shared" si="10"/>
        <v>UnplannedOutage.ISOLATIONDEVICETYPE</v>
      </c>
    </row>
    <row r="682" spans="1:8">
      <c r="A682" t="s">
        <v>3607</v>
      </c>
      <c r="B682">
        <v>9669</v>
      </c>
      <c r="C682" t="s">
        <v>3628</v>
      </c>
      <c r="D682" t="s">
        <v>3135</v>
      </c>
      <c r="E682">
        <v>4736</v>
      </c>
      <c r="F682" s="91">
        <v>0.48980000000000001</v>
      </c>
      <c r="G682"/>
      <c r="H682" s="92" t="str">
        <f t="shared" si="10"/>
        <v>UnplannedOutage.ISOLATIONDEVICETYPECOMMENT</v>
      </c>
    </row>
    <row r="683" spans="1:8">
      <c r="A683" t="s">
        <v>3607</v>
      </c>
      <c r="B683">
        <v>9669</v>
      </c>
      <c r="C683" t="s">
        <v>3629</v>
      </c>
      <c r="D683" t="s">
        <v>3139</v>
      </c>
      <c r="E683">
        <v>9669</v>
      </c>
      <c r="F683" s="91">
        <v>1</v>
      </c>
      <c r="G683"/>
      <c r="H683" s="92" t="str">
        <f t="shared" si="10"/>
        <v>UnplannedOutage.MAJOREVENTDAY</v>
      </c>
    </row>
    <row r="684" spans="1:8">
      <c r="A684" t="s">
        <v>3607</v>
      </c>
      <c r="B684">
        <v>9669</v>
      </c>
      <c r="C684" t="s">
        <v>3472</v>
      </c>
      <c r="D684" t="s">
        <v>1459</v>
      </c>
      <c r="E684">
        <v>7141</v>
      </c>
      <c r="F684" s="91">
        <v>0.73850000000000005</v>
      </c>
      <c r="G684"/>
      <c r="H684" s="92" t="str">
        <f t="shared" si="10"/>
        <v>UnplannedOutage.LOCATIONORADDRESS</v>
      </c>
    </row>
    <row r="685" spans="1:8">
      <c r="A685" t="s">
        <v>3607</v>
      </c>
      <c r="B685">
        <v>9669</v>
      </c>
      <c r="C685" t="s">
        <v>3359</v>
      </c>
      <c r="D685" t="s">
        <v>401</v>
      </c>
      <c r="E685">
        <v>9669</v>
      </c>
      <c r="F685" s="91">
        <v>1</v>
      </c>
      <c r="G685"/>
      <c r="H685" s="92" t="str">
        <f t="shared" si="10"/>
        <v>UnplannedOutage.HFTDCLASS</v>
      </c>
    </row>
    <row r="686" spans="1:8">
      <c r="A686" t="s">
        <v>3607</v>
      </c>
      <c r="B686">
        <v>9669</v>
      </c>
      <c r="C686" t="s">
        <v>3630</v>
      </c>
      <c r="D686" t="s">
        <v>3151</v>
      </c>
      <c r="E686">
        <v>353</v>
      </c>
      <c r="F686" s="91">
        <v>3.6499999999999998E-2</v>
      </c>
      <c r="G686"/>
      <c r="H686" s="92" t="str">
        <f t="shared" si="10"/>
        <v>UnplannedOutage.VMOUTAGEDESCRIPTION</v>
      </c>
    </row>
    <row r="687" spans="1:8">
      <c r="A687" t="s">
        <v>3607</v>
      </c>
      <c r="B687">
        <v>9669</v>
      </c>
      <c r="C687" t="s">
        <v>3631</v>
      </c>
      <c r="D687" t="s">
        <v>2558</v>
      </c>
      <c r="E687">
        <v>0</v>
      </c>
      <c r="F687" s="91">
        <v>0</v>
      </c>
      <c r="G687"/>
      <c r="H687" s="92" t="str">
        <f t="shared" si="10"/>
        <v>UnplannedOutage.VMINSPECTIONDATE</v>
      </c>
    </row>
    <row r="688" spans="1:8">
      <c r="A688" t="s">
        <v>3607</v>
      </c>
      <c r="B688">
        <v>9669</v>
      </c>
      <c r="C688" t="s">
        <v>3434</v>
      </c>
      <c r="D688" t="s">
        <v>1613</v>
      </c>
      <c r="E688">
        <v>11</v>
      </c>
      <c r="F688" s="91">
        <v>1.1000000000000001E-3</v>
      </c>
      <c r="G688"/>
      <c r="H688" s="92" t="str">
        <f t="shared" si="10"/>
        <v>UnplannedOutage.VEGETATIONGENUS</v>
      </c>
    </row>
    <row r="689" spans="1:8">
      <c r="A689" t="s">
        <v>3607</v>
      </c>
      <c r="B689">
        <v>9669</v>
      </c>
      <c r="C689" t="s">
        <v>3435</v>
      </c>
      <c r="D689" t="s">
        <v>1617</v>
      </c>
      <c r="E689">
        <v>11</v>
      </c>
      <c r="F689" s="91">
        <v>1.1000000000000001E-3</v>
      </c>
      <c r="G689"/>
      <c r="H689" s="92" t="str">
        <f t="shared" si="10"/>
        <v>UnplannedOutage.VEGETATIONSPECIES</v>
      </c>
    </row>
    <row r="690" spans="1:8">
      <c r="A690" t="s">
        <v>3607</v>
      </c>
      <c r="B690">
        <v>9669</v>
      </c>
      <c r="C690" t="s">
        <v>3436</v>
      </c>
      <c r="D690" t="s">
        <v>1621</v>
      </c>
      <c r="E690">
        <v>12</v>
      </c>
      <c r="F690" s="91">
        <v>1.1999999999999999E-3</v>
      </c>
      <c r="G690"/>
      <c r="H690" s="92" t="str">
        <f t="shared" si="10"/>
        <v>UnplannedOutage.VEGETATIONCOMMONNAME</v>
      </c>
    </row>
    <row r="691" spans="1:8">
      <c r="A691" t="s">
        <v>3607</v>
      </c>
      <c r="B691">
        <v>9669</v>
      </c>
      <c r="C691" t="s">
        <v>3437</v>
      </c>
      <c r="D691" t="s">
        <v>1625</v>
      </c>
      <c r="E691">
        <v>510</v>
      </c>
      <c r="F691" s="91">
        <v>5.2699999999999997E-2</v>
      </c>
      <c r="G691"/>
      <c r="H691" s="92" t="str">
        <f t="shared" si="10"/>
        <v>UnplannedOutage.TREEHEIGHT</v>
      </c>
    </row>
    <row r="692" spans="1:8">
      <c r="A692" t="s">
        <v>3607</v>
      </c>
      <c r="B692">
        <v>9669</v>
      </c>
      <c r="C692" t="s">
        <v>3438</v>
      </c>
      <c r="D692" t="s">
        <v>1629</v>
      </c>
      <c r="E692">
        <v>510</v>
      </c>
      <c r="F692" s="91">
        <v>5.2699999999999997E-2</v>
      </c>
      <c r="G692"/>
      <c r="H692" s="92" t="str">
        <f t="shared" si="10"/>
        <v>UnplannedOutage.TREEDIAMETER</v>
      </c>
    </row>
    <row r="693" spans="1:8">
      <c r="A693" t="s">
        <v>3607</v>
      </c>
      <c r="B693">
        <v>9669</v>
      </c>
      <c r="C693" t="s">
        <v>3632</v>
      </c>
      <c r="D693" t="s">
        <v>2573</v>
      </c>
      <c r="E693">
        <v>511</v>
      </c>
      <c r="F693" s="91">
        <v>5.28E-2</v>
      </c>
      <c r="G693"/>
      <c r="H693" s="92" t="str">
        <f t="shared" si="10"/>
        <v>UnplannedOutage.TREETRUNKDISTANCE</v>
      </c>
    </row>
    <row r="694" spans="1:8">
      <c r="A694" t="s">
        <v>3607</v>
      </c>
      <c r="B694">
        <v>9669</v>
      </c>
      <c r="C694" t="s">
        <v>3633</v>
      </c>
      <c r="D694" t="s">
        <v>3171</v>
      </c>
      <c r="E694">
        <v>9669</v>
      </c>
      <c r="F694" s="91">
        <v>1</v>
      </c>
      <c r="G694"/>
      <c r="H694" s="92" t="str">
        <f t="shared" si="10"/>
        <v>UnplannedOutage.RFWDAY</v>
      </c>
    </row>
    <row r="695" spans="1:8">
      <c r="A695" t="s">
        <v>3634</v>
      </c>
      <c r="B695">
        <v>1137</v>
      </c>
      <c r="C695" t="s">
        <v>3635</v>
      </c>
      <c r="D695" t="s">
        <v>3175</v>
      </c>
      <c r="E695">
        <v>1137</v>
      </c>
      <c r="F695" s="91">
        <v>1</v>
      </c>
      <c r="G695"/>
      <c r="H695" s="92" t="str">
        <f t="shared" si="10"/>
        <v>WireDownEvent.WIREDOWNID</v>
      </c>
    </row>
    <row r="696" spans="1:8">
      <c r="A696" t="s">
        <v>3634</v>
      </c>
      <c r="B696">
        <v>1137</v>
      </c>
      <c r="C696" t="s">
        <v>3329</v>
      </c>
      <c r="D696" t="s">
        <v>99</v>
      </c>
      <c r="E696">
        <v>1137</v>
      </c>
      <c r="F696" s="91">
        <v>1</v>
      </c>
      <c r="G696"/>
      <c r="H696" s="92" t="str">
        <f t="shared" si="10"/>
        <v>WireDownEvent.UTILITYID</v>
      </c>
    </row>
    <row r="697" spans="1:8">
      <c r="A697" t="s">
        <v>3634</v>
      </c>
      <c r="B697">
        <v>1137</v>
      </c>
      <c r="C697" t="s">
        <v>3518</v>
      </c>
      <c r="D697" t="s">
        <v>2777</v>
      </c>
      <c r="E697">
        <v>1137</v>
      </c>
      <c r="F697" s="91">
        <v>1</v>
      </c>
      <c r="G697"/>
      <c r="H697" s="92" t="str">
        <f t="shared" si="10"/>
        <v>WireDownEvent.OUTAGESTATUS</v>
      </c>
    </row>
    <row r="698" spans="1:8">
      <c r="A698" t="s">
        <v>3634</v>
      </c>
      <c r="B698">
        <v>1137</v>
      </c>
      <c r="C698" t="s">
        <v>3517</v>
      </c>
      <c r="D698" t="s">
        <v>2772</v>
      </c>
      <c r="E698">
        <v>1137</v>
      </c>
      <c r="F698" s="91">
        <v>1</v>
      </c>
      <c r="G698"/>
      <c r="H698" s="92" t="str">
        <f t="shared" si="10"/>
        <v>WireDownEvent.OUTAGEID</v>
      </c>
    </row>
    <row r="699" spans="1:8">
      <c r="A699" t="s">
        <v>3634</v>
      </c>
      <c r="B699">
        <v>1137</v>
      </c>
      <c r="C699" t="s">
        <v>3355</v>
      </c>
      <c r="D699" t="s">
        <v>374</v>
      </c>
      <c r="E699">
        <v>26</v>
      </c>
      <c r="F699" s="91">
        <v>2.29E-2</v>
      </c>
      <c r="G699"/>
      <c r="H699" s="92" t="str">
        <f t="shared" si="10"/>
        <v>WireDownEvent.ASSETID</v>
      </c>
    </row>
    <row r="700" spans="1:8">
      <c r="A700" t="s">
        <v>3634</v>
      </c>
      <c r="B700">
        <v>1137</v>
      </c>
      <c r="C700" t="s">
        <v>3357</v>
      </c>
      <c r="D700" t="s">
        <v>387</v>
      </c>
      <c r="E700">
        <v>82</v>
      </c>
      <c r="F700" s="91">
        <v>7.2099999999999997E-2</v>
      </c>
      <c r="G700"/>
      <c r="H700" s="92" t="str">
        <f t="shared" si="10"/>
        <v>WireDownEvent.ASSETFEATURE</v>
      </c>
    </row>
    <row r="701" spans="1:8">
      <c r="A701" t="s">
        <v>3634</v>
      </c>
      <c r="B701">
        <v>1137</v>
      </c>
      <c r="C701" t="s">
        <v>3327</v>
      </c>
      <c r="D701" t="s">
        <v>82</v>
      </c>
      <c r="E701">
        <v>0</v>
      </c>
      <c r="F701" s="91">
        <v>0</v>
      </c>
      <c r="G701"/>
      <c r="H701" s="92" t="str">
        <f t="shared" si="10"/>
        <v>WireDownEvent.SEGMENTID</v>
      </c>
    </row>
    <row r="702" spans="1:8">
      <c r="A702" t="s">
        <v>3634</v>
      </c>
      <c r="B702">
        <v>1137</v>
      </c>
      <c r="C702" t="s">
        <v>3328</v>
      </c>
      <c r="D702" t="s">
        <v>90</v>
      </c>
      <c r="E702">
        <v>1137</v>
      </c>
      <c r="F702" s="91">
        <v>1</v>
      </c>
      <c r="G702"/>
      <c r="H702" s="92" t="str">
        <f t="shared" si="10"/>
        <v>WireDownEvent.CIRCUITID</v>
      </c>
    </row>
    <row r="703" spans="1:8">
      <c r="A703" t="s">
        <v>3634</v>
      </c>
      <c r="B703">
        <v>1137</v>
      </c>
      <c r="C703" t="s">
        <v>3354</v>
      </c>
      <c r="D703" t="s">
        <v>307</v>
      </c>
      <c r="E703">
        <v>1137</v>
      </c>
      <c r="F703" s="91">
        <v>1</v>
      </c>
      <c r="G703"/>
      <c r="H703" s="92" t="str">
        <f t="shared" si="10"/>
        <v>WireDownEvent.LINECLASS</v>
      </c>
    </row>
    <row r="704" spans="1:8">
      <c r="A704" t="s">
        <v>3634</v>
      </c>
      <c r="B704">
        <v>1137</v>
      </c>
      <c r="C704" t="s">
        <v>3636</v>
      </c>
      <c r="D704" t="s">
        <v>3194</v>
      </c>
      <c r="E704">
        <v>1137</v>
      </c>
      <c r="F704" s="91">
        <v>1</v>
      </c>
      <c r="G704"/>
      <c r="H704" s="92" t="str">
        <f t="shared" si="10"/>
        <v>WireDownEvent.WIREDOWNDATE</v>
      </c>
    </row>
    <row r="705" spans="1:8">
      <c r="A705" t="s">
        <v>3634</v>
      </c>
      <c r="B705">
        <v>1137</v>
      </c>
      <c r="C705" t="s">
        <v>3637</v>
      </c>
      <c r="D705" t="s">
        <v>3198</v>
      </c>
      <c r="E705">
        <v>1137</v>
      </c>
      <c r="F705" s="91">
        <v>1</v>
      </c>
      <c r="G705"/>
      <c r="H705" s="92" t="str">
        <f t="shared" si="10"/>
        <v>WireDownEvent.WIREDOWNYEAR</v>
      </c>
    </row>
    <row r="706" spans="1:8">
      <c r="A706" t="s">
        <v>3634</v>
      </c>
      <c r="B706">
        <v>1137</v>
      </c>
      <c r="C706" t="s">
        <v>3638</v>
      </c>
      <c r="D706" t="s">
        <v>2536</v>
      </c>
      <c r="E706">
        <v>669</v>
      </c>
      <c r="F706" s="91">
        <v>0.58840000000000003</v>
      </c>
      <c r="G706"/>
      <c r="H706" s="92" t="str">
        <f t="shared" si="10"/>
        <v>WireDownEvent.CAUSE</v>
      </c>
    </row>
    <row r="707" spans="1:8">
      <c r="A707" t="s">
        <v>3634</v>
      </c>
      <c r="B707">
        <v>1137</v>
      </c>
      <c r="C707" t="s">
        <v>3639</v>
      </c>
      <c r="D707" t="s">
        <v>2541</v>
      </c>
      <c r="E707">
        <v>37</v>
      </c>
      <c r="F707" s="91">
        <v>3.2500000000000001E-2</v>
      </c>
      <c r="G707"/>
      <c r="H707" s="92" t="str">
        <f t="shared" ref="H707:H766" si="11">CONCATENATE(SUBSTITUTE(A707," ",""),".",SUBSTITUTE(C707," ",""))</f>
        <v>WireDownEvent.CAUSECOMMENT</v>
      </c>
    </row>
    <row r="708" spans="1:8">
      <c r="A708" t="s">
        <v>3634</v>
      </c>
      <c r="B708">
        <v>1137</v>
      </c>
      <c r="C708" t="s">
        <v>3525</v>
      </c>
      <c r="D708" t="s">
        <v>2545</v>
      </c>
      <c r="E708">
        <v>152</v>
      </c>
      <c r="F708" s="91">
        <v>0.13370000000000001</v>
      </c>
      <c r="G708"/>
      <c r="H708" s="92" t="str">
        <f t="shared" si="11"/>
        <v>WireDownEvent.OBJECTCONTACT</v>
      </c>
    </row>
    <row r="709" spans="1:8">
      <c r="A709" t="s">
        <v>3634</v>
      </c>
      <c r="B709">
        <v>1137</v>
      </c>
      <c r="C709" t="s">
        <v>3526</v>
      </c>
      <c r="D709" t="s">
        <v>2550</v>
      </c>
      <c r="E709">
        <v>0</v>
      </c>
      <c r="F709" s="91">
        <v>0</v>
      </c>
      <c r="G709"/>
      <c r="H709" s="92" t="str">
        <f t="shared" si="11"/>
        <v>WireDownEvent.OBJECTCONTACTCOMMENT</v>
      </c>
    </row>
    <row r="710" spans="1:8">
      <c r="A710" t="s">
        <v>3634</v>
      </c>
      <c r="B710">
        <v>1137</v>
      </c>
      <c r="C710" t="s">
        <v>3527</v>
      </c>
      <c r="D710" t="s">
        <v>2820</v>
      </c>
      <c r="E710">
        <v>214</v>
      </c>
      <c r="F710" s="91">
        <v>0.18820000000000001</v>
      </c>
      <c r="G710"/>
      <c r="H710" s="92" t="str">
        <f t="shared" si="11"/>
        <v>WireDownEvent.VEGETATIONCONTACT</v>
      </c>
    </row>
    <row r="711" spans="1:8">
      <c r="A711" t="s">
        <v>3634</v>
      </c>
      <c r="B711">
        <v>1137</v>
      </c>
      <c r="C711" t="s">
        <v>3528</v>
      </c>
      <c r="D711" t="s">
        <v>2825</v>
      </c>
      <c r="E711">
        <v>0</v>
      </c>
      <c r="F711" s="91">
        <v>0</v>
      </c>
      <c r="G711"/>
      <c r="H711" s="92" t="str">
        <f t="shared" si="11"/>
        <v>WireDownEvent.VEGETATIONCONTACTCOMMENT</v>
      </c>
    </row>
    <row r="712" spans="1:8">
      <c r="A712" t="s">
        <v>3634</v>
      </c>
      <c r="B712">
        <v>1137</v>
      </c>
      <c r="C712" t="s">
        <v>3529</v>
      </c>
      <c r="D712" t="s">
        <v>2836</v>
      </c>
      <c r="E712">
        <v>260</v>
      </c>
      <c r="F712" s="91">
        <v>0.22869999999999999</v>
      </c>
      <c r="G712"/>
      <c r="H712" s="92" t="str">
        <f t="shared" si="11"/>
        <v>WireDownEvent.EQUIPMENTFAILURE</v>
      </c>
    </row>
    <row r="713" spans="1:8">
      <c r="A713" t="s">
        <v>3634</v>
      </c>
      <c r="B713">
        <v>1137</v>
      </c>
      <c r="C713" t="s">
        <v>3530</v>
      </c>
      <c r="D713" t="s">
        <v>2843</v>
      </c>
      <c r="E713">
        <v>0</v>
      </c>
      <c r="F713" s="91">
        <v>0</v>
      </c>
      <c r="G713"/>
      <c r="H713" s="92" t="str">
        <f t="shared" si="11"/>
        <v>WireDownEvent.EQUIPMENTFAILURECOMMENT</v>
      </c>
    </row>
    <row r="714" spans="1:8">
      <c r="A714" t="s">
        <v>3634</v>
      </c>
      <c r="B714">
        <v>1137</v>
      </c>
      <c r="C714" t="s">
        <v>3535</v>
      </c>
      <c r="D714" t="s">
        <v>2867</v>
      </c>
      <c r="E714">
        <v>6</v>
      </c>
      <c r="F714" s="91">
        <v>5.3E-3</v>
      </c>
      <c r="G714"/>
      <c r="H714" s="92" t="str">
        <f t="shared" si="11"/>
        <v>WireDownEvent.FACILITYCONTACTED</v>
      </c>
    </row>
    <row r="715" spans="1:8">
      <c r="A715" t="s">
        <v>3634</v>
      </c>
      <c r="B715">
        <v>1137</v>
      </c>
      <c r="C715" t="s">
        <v>3536</v>
      </c>
      <c r="D715" t="s">
        <v>2873</v>
      </c>
      <c r="E715">
        <v>0</v>
      </c>
      <c r="F715" s="91">
        <v>0</v>
      </c>
      <c r="G715"/>
      <c r="H715" s="92" t="str">
        <f t="shared" si="11"/>
        <v>WireDownEvent.FACILITYCONTACTEDCOMMENT</v>
      </c>
    </row>
    <row r="716" spans="1:8">
      <c r="A716" t="s">
        <v>3634</v>
      </c>
      <c r="B716">
        <v>1137</v>
      </c>
      <c r="C716" t="s">
        <v>3434</v>
      </c>
      <c r="D716" t="s">
        <v>1613</v>
      </c>
      <c r="E716">
        <v>3</v>
      </c>
      <c r="F716" s="91">
        <v>2.5999999999999999E-3</v>
      </c>
      <c r="G716"/>
      <c r="H716" s="92" t="str">
        <f t="shared" si="11"/>
        <v>WireDownEvent.VEGETATIONGENUS</v>
      </c>
    </row>
    <row r="717" spans="1:8">
      <c r="A717" t="s">
        <v>3634</v>
      </c>
      <c r="B717">
        <v>1137</v>
      </c>
      <c r="C717" t="s">
        <v>3435</v>
      </c>
      <c r="D717" t="s">
        <v>1617</v>
      </c>
      <c r="E717">
        <v>3</v>
      </c>
      <c r="F717" s="91">
        <v>2.5999999999999999E-3</v>
      </c>
      <c r="G717"/>
      <c r="H717" s="92" t="str">
        <f t="shared" si="11"/>
        <v>WireDownEvent.VEGETATIONSPECIES</v>
      </c>
    </row>
    <row r="718" spans="1:8">
      <c r="A718" t="s">
        <v>3634</v>
      </c>
      <c r="B718">
        <v>1137</v>
      </c>
      <c r="C718" t="s">
        <v>3436</v>
      </c>
      <c r="D718" t="s">
        <v>1621</v>
      </c>
      <c r="E718">
        <v>3</v>
      </c>
      <c r="F718" s="91">
        <v>2.5999999999999999E-3</v>
      </c>
      <c r="G718"/>
      <c r="H718" s="92" t="str">
        <f t="shared" si="11"/>
        <v>WireDownEvent.VEGETATIONCOMMONNAME</v>
      </c>
    </row>
    <row r="719" spans="1:8">
      <c r="A719" t="s">
        <v>3634</v>
      </c>
      <c r="B719">
        <v>1137</v>
      </c>
      <c r="C719" t="s">
        <v>3367</v>
      </c>
      <c r="D719" t="s">
        <v>466</v>
      </c>
      <c r="E719">
        <v>1136</v>
      </c>
      <c r="F719" s="91">
        <v>0.99909999999999999</v>
      </c>
      <c r="G719"/>
      <c r="H719" s="92" t="str">
        <f t="shared" si="11"/>
        <v>WireDownEvent.ASSOCIATEDNOMINALVOLTAGEKV</v>
      </c>
    </row>
    <row r="720" spans="1:8">
      <c r="A720" t="s">
        <v>3634</v>
      </c>
      <c r="B720">
        <v>1137</v>
      </c>
      <c r="C720" t="s">
        <v>3368</v>
      </c>
      <c r="D720" t="s">
        <v>472</v>
      </c>
      <c r="E720">
        <v>1136</v>
      </c>
      <c r="F720" s="91">
        <v>0.99909999999999999</v>
      </c>
      <c r="G720"/>
      <c r="H720" s="92" t="str">
        <f t="shared" si="11"/>
        <v>WireDownEvent.ASSOCIATEDOPERATINGVOLTAGEKV</v>
      </c>
    </row>
    <row r="721" spans="1:8">
      <c r="A721" t="s">
        <v>3634</v>
      </c>
      <c r="B721">
        <v>1137</v>
      </c>
      <c r="C721" t="s">
        <v>3640</v>
      </c>
      <c r="D721" t="s">
        <v>3234</v>
      </c>
      <c r="E721">
        <v>13</v>
      </c>
      <c r="F721" s="91">
        <v>1.14E-2</v>
      </c>
      <c r="G721"/>
      <c r="H721" s="92" t="str">
        <f t="shared" si="11"/>
        <v>WireDownEvent.SPANLENGTH</v>
      </c>
    </row>
    <row r="722" spans="1:8">
      <c r="A722" t="s">
        <v>3634</v>
      </c>
      <c r="B722">
        <v>1137</v>
      </c>
      <c r="C722" t="s">
        <v>3641</v>
      </c>
      <c r="D722" t="s">
        <v>3241</v>
      </c>
      <c r="E722">
        <v>23</v>
      </c>
      <c r="F722" s="91">
        <v>2.0199999999999999E-2</v>
      </c>
      <c r="G722"/>
      <c r="H722" s="92" t="str">
        <f t="shared" si="11"/>
        <v>WireDownEvent.TOTALSPLICES</v>
      </c>
    </row>
    <row r="723" spans="1:8">
      <c r="A723" t="s">
        <v>3634</v>
      </c>
      <c r="B723">
        <v>1137</v>
      </c>
      <c r="C723" t="s">
        <v>3642</v>
      </c>
      <c r="D723" t="s">
        <v>3247</v>
      </c>
      <c r="E723">
        <v>23</v>
      </c>
      <c r="F723" s="91">
        <v>2.0199999999999999E-2</v>
      </c>
      <c r="G723"/>
      <c r="H723" s="92" t="str">
        <f t="shared" si="11"/>
        <v>WireDownEvent.MAXSPLICES</v>
      </c>
    </row>
    <row r="724" spans="1:8">
      <c r="A724" t="s">
        <v>3634</v>
      </c>
      <c r="B724">
        <v>1137</v>
      </c>
      <c r="C724" t="s">
        <v>3643</v>
      </c>
      <c r="D724" t="s">
        <v>3252</v>
      </c>
      <c r="E724">
        <v>13</v>
      </c>
      <c r="F724" s="91">
        <v>1.14E-2</v>
      </c>
      <c r="G724"/>
      <c r="H724" s="92" t="str">
        <f t="shared" si="11"/>
        <v>WireDownEvent.MULTIPLEDOWN</v>
      </c>
    </row>
    <row r="725" spans="1:8">
      <c r="A725" t="s">
        <v>3634</v>
      </c>
      <c r="B725">
        <v>1137</v>
      </c>
      <c r="C725" t="s">
        <v>3338</v>
      </c>
      <c r="D725" t="s">
        <v>150</v>
      </c>
      <c r="E725">
        <v>36</v>
      </c>
      <c r="F725" s="91">
        <v>3.1699999999999999E-2</v>
      </c>
      <c r="G725"/>
      <c r="H725" s="92" t="str">
        <f t="shared" si="11"/>
        <v>WireDownEvent.CONDUCTORMATERIAL</v>
      </c>
    </row>
    <row r="726" spans="1:8">
      <c r="A726" t="s">
        <v>3634</v>
      </c>
      <c r="B726">
        <v>1137</v>
      </c>
      <c r="C726" t="s">
        <v>3339</v>
      </c>
      <c r="D726" t="s">
        <v>156</v>
      </c>
      <c r="E726">
        <v>0</v>
      </c>
      <c r="F726" s="91">
        <v>0</v>
      </c>
      <c r="G726"/>
      <c r="H726" s="92" t="str">
        <f t="shared" si="11"/>
        <v>WireDownEvent.CONDUCTORMATERIALCOMMENT</v>
      </c>
    </row>
    <row r="727" spans="1:8">
      <c r="A727" t="s">
        <v>3634</v>
      </c>
      <c r="B727">
        <v>1137</v>
      </c>
      <c r="C727" t="s">
        <v>3340</v>
      </c>
      <c r="D727" t="s">
        <v>162</v>
      </c>
      <c r="E727">
        <v>36</v>
      </c>
      <c r="F727" s="91">
        <v>3.1699999999999999E-2</v>
      </c>
      <c r="G727"/>
      <c r="H727" s="92" t="str">
        <f t="shared" si="11"/>
        <v>WireDownEvent.CONDUCTORSIZE</v>
      </c>
    </row>
    <row r="728" spans="1:8">
      <c r="A728" t="s">
        <v>3634</v>
      </c>
      <c r="B728">
        <v>1137</v>
      </c>
      <c r="C728" t="s">
        <v>3341</v>
      </c>
      <c r="D728" t="s">
        <v>166</v>
      </c>
      <c r="E728">
        <v>13</v>
      </c>
      <c r="F728" s="91">
        <v>1.14E-2</v>
      </c>
      <c r="G728"/>
      <c r="H728" s="92" t="str">
        <f t="shared" si="11"/>
        <v>WireDownEvent.CONDUCTOROD</v>
      </c>
    </row>
    <row r="729" spans="1:8">
      <c r="A729" t="s">
        <v>3634</v>
      </c>
      <c r="B729">
        <v>1137</v>
      </c>
      <c r="C729" t="s">
        <v>3644</v>
      </c>
      <c r="D729" t="s">
        <v>3274</v>
      </c>
      <c r="E729">
        <v>13</v>
      </c>
      <c r="F729" s="91">
        <v>1.14E-2</v>
      </c>
      <c r="G729"/>
      <c r="H729" s="92" t="str">
        <f t="shared" si="11"/>
        <v>WireDownEvent.CONDUCTORRATING</v>
      </c>
    </row>
    <row r="730" spans="1:8">
      <c r="A730" t="s">
        <v>3634</v>
      </c>
      <c r="B730">
        <v>1137</v>
      </c>
      <c r="C730" t="s">
        <v>3645</v>
      </c>
      <c r="D730" t="s">
        <v>3280</v>
      </c>
      <c r="E730">
        <v>1137</v>
      </c>
      <c r="F730" s="91">
        <v>1</v>
      </c>
      <c r="G730"/>
      <c r="H730" s="92" t="str">
        <f t="shared" si="11"/>
        <v>WireDownEvent.ENERGIZED</v>
      </c>
    </row>
    <row r="731" spans="1:8">
      <c r="A731" t="s">
        <v>3634</v>
      </c>
      <c r="B731">
        <v>1137</v>
      </c>
      <c r="C731" t="s">
        <v>3646</v>
      </c>
      <c r="D731" t="s">
        <v>3285</v>
      </c>
      <c r="E731">
        <v>1137</v>
      </c>
      <c r="F731" s="91">
        <v>1</v>
      </c>
      <c r="G731"/>
      <c r="H731" s="92" t="str">
        <f t="shared" si="11"/>
        <v>WireDownEvent.IGNITIONSTATUS</v>
      </c>
    </row>
    <row r="732" spans="1:8">
      <c r="A732" t="s">
        <v>3634</v>
      </c>
      <c r="B732">
        <v>1137</v>
      </c>
      <c r="C732" t="s">
        <v>3515</v>
      </c>
      <c r="D732" t="s">
        <v>2758</v>
      </c>
      <c r="E732">
        <v>12</v>
      </c>
      <c r="F732" s="91">
        <v>1.06E-2</v>
      </c>
      <c r="G732"/>
      <c r="H732" s="92" t="str">
        <f t="shared" si="11"/>
        <v>WireDownEvent.IGNITIONID</v>
      </c>
    </row>
    <row r="733" spans="1:8">
      <c r="A733" t="s">
        <v>3634</v>
      </c>
      <c r="B733">
        <v>1137</v>
      </c>
      <c r="C733" t="s">
        <v>3647</v>
      </c>
      <c r="D733" t="s">
        <v>3293</v>
      </c>
      <c r="E733">
        <v>13</v>
      </c>
      <c r="F733" s="91">
        <v>1.14E-2</v>
      </c>
      <c r="G733"/>
      <c r="H733" s="92" t="str">
        <f t="shared" si="11"/>
        <v>WireDownEvent.WIREDOWNNOTES</v>
      </c>
    </row>
    <row r="734" spans="1:8">
      <c r="A734" t="s">
        <v>3634</v>
      </c>
      <c r="B734">
        <v>1137</v>
      </c>
      <c r="C734" t="s">
        <v>3359</v>
      </c>
      <c r="D734" t="s">
        <v>401</v>
      </c>
      <c r="E734">
        <v>1137</v>
      </c>
      <c r="F734" s="91">
        <v>1</v>
      </c>
      <c r="G734"/>
      <c r="H734" s="92" t="str">
        <f t="shared" si="11"/>
        <v>WireDownEvent.HFTDCLASS</v>
      </c>
    </row>
    <row r="735" spans="1:8">
      <c r="A735" t="s">
        <v>3648</v>
      </c>
      <c r="B735">
        <v>31</v>
      </c>
      <c r="C735" t="s">
        <v>3575</v>
      </c>
      <c r="D735" t="s">
        <v>2001</v>
      </c>
      <c r="E735">
        <v>31</v>
      </c>
      <c r="F735" s="91">
        <v>1</v>
      </c>
      <c r="G735"/>
      <c r="H735" s="92" t="str">
        <f t="shared" si="11"/>
        <v>RiskEventPhotoLog.PHOTOID</v>
      </c>
    </row>
    <row r="736" spans="1:8">
      <c r="A736" t="s">
        <v>3648</v>
      </c>
      <c r="B736">
        <v>31</v>
      </c>
      <c r="C736" t="s">
        <v>3329</v>
      </c>
      <c r="D736" t="s">
        <v>99</v>
      </c>
      <c r="E736">
        <v>31</v>
      </c>
      <c r="F736" s="91">
        <v>1</v>
      </c>
      <c r="G736"/>
      <c r="H736" s="92" t="str">
        <f t="shared" si="11"/>
        <v>RiskEventPhotoLog.UTILITYID</v>
      </c>
    </row>
    <row r="737" spans="1:8">
      <c r="A737" t="s">
        <v>3648</v>
      </c>
      <c r="B737">
        <v>31</v>
      </c>
      <c r="C737" t="s">
        <v>3515</v>
      </c>
      <c r="D737" t="s">
        <v>2758</v>
      </c>
      <c r="E737">
        <v>31</v>
      </c>
      <c r="F737" s="91">
        <v>1</v>
      </c>
      <c r="G737"/>
      <c r="H737" s="92" t="str">
        <f t="shared" si="11"/>
        <v>RiskEventPhotoLog.IGNITIONID</v>
      </c>
    </row>
    <row r="738" spans="1:8">
      <c r="A738" t="s">
        <v>3648</v>
      </c>
      <c r="B738">
        <v>31</v>
      </c>
      <c r="C738" t="s">
        <v>3635</v>
      </c>
      <c r="D738" t="s">
        <v>3175</v>
      </c>
      <c r="E738">
        <v>10</v>
      </c>
      <c r="F738" s="91">
        <v>0.3226</v>
      </c>
      <c r="G738"/>
      <c r="H738" s="92" t="str">
        <f t="shared" si="11"/>
        <v>RiskEventPhotoLog.WIREDOWNID</v>
      </c>
    </row>
    <row r="739" spans="1:8">
      <c r="A739" t="s">
        <v>3649</v>
      </c>
      <c r="B739">
        <v>178723</v>
      </c>
      <c r="C739" t="s">
        <v>3374</v>
      </c>
      <c r="D739" t="s">
        <v>537</v>
      </c>
      <c r="E739">
        <v>178723</v>
      </c>
      <c r="F739" s="91">
        <v>1</v>
      </c>
      <c r="G739"/>
      <c r="H739" s="92" t="str">
        <f t="shared" si="11"/>
        <v>SupportStructureDetail.SUPPORTSTRUCTUREID</v>
      </c>
    </row>
    <row r="740" spans="1:8">
      <c r="A740" t="s">
        <v>3649</v>
      </c>
      <c r="B740">
        <v>178723</v>
      </c>
      <c r="C740" t="s">
        <v>3329</v>
      </c>
      <c r="D740" t="s">
        <v>99</v>
      </c>
      <c r="E740">
        <v>178723</v>
      </c>
      <c r="F740" s="91">
        <v>1</v>
      </c>
      <c r="G740"/>
      <c r="H740" s="92" t="str">
        <f t="shared" si="11"/>
        <v>SupportStructureDetail.UTILITYID</v>
      </c>
    </row>
    <row r="741" spans="1:8">
      <c r="A741" t="s">
        <v>3649</v>
      </c>
      <c r="B741">
        <v>178723</v>
      </c>
      <c r="C741" t="s">
        <v>3354</v>
      </c>
      <c r="D741" t="s">
        <v>307</v>
      </c>
      <c r="E741">
        <v>178723</v>
      </c>
      <c r="F741" s="91">
        <v>1</v>
      </c>
      <c r="G741"/>
      <c r="H741" s="92" t="str">
        <f t="shared" si="11"/>
        <v>SupportStructureDetail.LINECLASS</v>
      </c>
    </row>
    <row r="742" spans="1:8">
      <c r="A742" t="s">
        <v>3649</v>
      </c>
      <c r="B742">
        <v>178723</v>
      </c>
      <c r="C742" t="s">
        <v>3327</v>
      </c>
      <c r="D742" t="s">
        <v>82</v>
      </c>
      <c r="E742">
        <v>0</v>
      </c>
      <c r="F742" s="91">
        <v>0</v>
      </c>
      <c r="G742"/>
      <c r="H742" s="92" t="str">
        <f t="shared" si="11"/>
        <v>SupportStructureDetail.SEGMENTID</v>
      </c>
    </row>
    <row r="743" spans="1:8">
      <c r="A743" t="s">
        <v>3649</v>
      </c>
      <c r="B743">
        <v>178723</v>
      </c>
      <c r="C743" t="s">
        <v>3328</v>
      </c>
      <c r="D743" t="s">
        <v>90</v>
      </c>
      <c r="E743">
        <v>178723</v>
      </c>
      <c r="F743" s="91">
        <v>1</v>
      </c>
      <c r="G743"/>
      <c r="H743" s="92" t="str">
        <f t="shared" si="11"/>
        <v>SupportStructureDetail.CIRCUITID</v>
      </c>
    </row>
    <row r="744" spans="1:8">
      <c r="A744" t="s">
        <v>3650</v>
      </c>
      <c r="B744">
        <v>2761987</v>
      </c>
      <c r="C744" t="s">
        <v>3374</v>
      </c>
      <c r="D744" t="s">
        <v>537</v>
      </c>
      <c r="E744">
        <v>2761987</v>
      </c>
      <c r="F744" s="91">
        <v>1</v>
      </c>
      <c r="G744"/>
      <c r="H744" s="92" t="str">
        <f t="shared" si="11"/>
        <v>SupportStructure.SUPPORTSTRUCTUREID</v>
      </c>
    </row>
    <row r="745" spans="1:8">
      <c r="A745" t="s">
        <v>3650</v>
      </c>
      <c r="B745">
        <v>2761987</v>
      </c>
      <c r="C745" t="s">
        <v>3651</v>
      </c>
      <c r="D745" t="s">
        <v>684</v>
      </c>
      <c r="E745">
        <v>1884570</v>
      </c>
      <c r="F745" s="91">
        <v>0.68230000000000002</v>
      </c>
      <c r="G745"/>
      <c r="H745" s="92" t="str">
        <f t="shared" si="11"/>
        <v>SupportStructure.POLENUMBER</v>
      </c>
    </row>
    <row r="746" spans="1:8">
      <c r="A746" t="s">
        <v>3650</v>
      </c>
      <c r="B746">
        <v>2761987</v>
      </c>
      <c r="C746" t="s">
        <v>3329</v>
      </c>
      <c r="D746" t="s">
        <v>99</v>
      </c>
      <c r="E746">
        <v>2761987</v>
      </c>
      <c r="F746" s="91">
        <v>1</v>
      </c>
      <c r="G746"/>
      <c r="H746" s="92" t="str">
        <f t="shared" si="11"/>
        <v>SupportStructure.UTILITYID</v>
      </c>
    </row>
    <row r="747" spans="1:8">
      <c r="A747" t="s">
        <v>3650</v>
      </c>
      <c r="B747">
        <v>2761987</v>
      </c>
      <c r="C747" t="s">
        <v>3375</v>
      </c>
      <c r="D747" t="s">
        <v>557</v>
      </c>
      <c r="E747">
        <v>1979825</v>
      </c>
      <c r="F747" s="91">
        <v>0.71679999999999999</v>
      </c>
      <c r="G747"/>
      <c r="H747" s="92" t="str">
        <f t="shared" si="11"/>
        <v>SupportStructure.EXEMPTIONSTATUS</v>
      </c>
    </row>
    <row r="748" spans="1:8">
      <c r="A748" t="s">
        <v>3650</v>
      </c>
      <c r="B748">
        <v>2761987</v>
      </c>
      <c r="C748" t="s">
        <v>3342</v>
      </c>
      <c r="D748" t="s">
        <v>174</v>
      </c>
      <c r="E748">
        <v>2276089</v>
      </c>
      <c r="F748" s="91">
        <v>0.82410000000000005</v>
      </c>
      <c r="G748"/>
      <c r="H748" s="92" t="str">
        <f t="shared" si="11"/>
        <v>SupportStructure.LASTINSPECTIONDATE</v>
      </c>
    </row>
    <row r="749" spans="1:8">
      <c r="A749" t="s">
        <v>3650</v>
      </c>
      <c r="B749">
        <v>2761987</v>
      </c>
      <c r="C749" t="s">
        <v>3343</v>
      </c>
      <c r="D749" t="s">
        <v>184</v>
      </c>
      <c r="E749">
        <v>258183</v>
      </c>
      <c r="F749" s="91">
        <v>9.35E-2</v>
      </c>
      <c r="G749"/>
      <c r="H749" s="92" t="str">
        <f t="shared" si="11"/>
        <v>SupportStructure.LASTMAINTENANCEDATE</v>
      </c>
    </row>
    <row r="750" spans="1:8">
      <c r="A750" t="s">
        <v>3650</v>
      </c>
      <c r="B750">
        <v>2761987</v>
      </c>
      <c r="C750" t="s">
        <v>3652</v>
      </c>
      <c r="D750" t="s">
        <v>703</v>
      </c>
      <c r="E750">
        <v>1985596</v>
      </c>
      <c r="F750" s="91">
        <v>0.71889999999999998</v>
      </c>
      <c r="G750"/>
      <c r="H750" s="92" t="str">
        <f t="shared" si="11"/>
        <v>SupportStructure.LASTINTRUSIVEDATE</v>
      </c>
    </row>
    <row r="751" spans="1:8">
      <c r="A751" t="s">
        <v>3650</v>
      </c>
      <c r="B751">
        <v>2761987</v>
      </c>
      <c r="C751" t="s">
        <v>3344</v>
      </c>
      <c r="D751" t="s">
        <v>189</v>
      </c>
      <c r="E751">
        <v>2344552</v>
      </c>
      <c r="F751" s="91">
        <v>0.84889999999999999</v>
      </c>
      <c r="G751"/>
      <c r="H751" s="92" t="str">
        <f t="shared" si="11"/>
        <v>SupportStructure.INSTALLATIONDATE</v>
      </c>
    </row>
    <row r="752" spans="1:8">
      <c r="A752" t="s">
        <v>3650</v>
      </c>
      <c r="B752">
        <v>2761987</v>
      </c>
      <c r="C752" t="s">
        <v>3345</v>
      </c>
      <c r="D752" t="s">
        <v>197</v>
      </c>
      <c r="E752">
        <v>2359351</v>
      </c>
      <c r="F752" s="91">
        <v>0.85419999999999996</v>
      </c>
      <c r="G752"/>
      <c r="H752" s="92" t="str">
        <f t="shared" si="11"/>
        <v>SupportStructure.INSTALLATIONYEAR</v>
      </c>
    </row>
    <row r="753" spans="1:8">
      <c r="A753" t="s">
        <v>3650</v>
      </c>
      <c r="B753">
        <v>2761987</v>
      </c>
      <c r="C753" t="s">
        <v>3346</v>
      </c>
      <c r="D753" t="s">
        <v>206</v>
      </c>
      <c r="E753">
        <v>54807</v>
      </c>
      <c r="F753" s="91">
        <v>1.9800000000000002E-2</v>
      </c>
      <c r="G753"/>
      <c r="H753" s="92" t="str">
        <f t="shared" si="11"/>
        <v>SupportStructure.ESTIMATEDAGE</v>
      </c>
    </row>
    <row r="754" spans="1:8">
      <c r="A754" t="s">
        <v>3650</v>
      </c>
      <c r="B754">
        <v>2761987</v>
      </c>
      <c r="C754" t="s">
        <v>3347</v>
      </c>
      <c r="D754" t="s">
        <v>214</v>
      </c>
      <c r="E754">
        <v>0</v>
      </c>
      <c r="F754" s="91">
        <v>0</v>
      </c>
      <c r="G754"/>
      <c r="H754" s="92" t="str">
        <f t="shared" si="11"/>
        <v>SupportStructure.USEFULLIFESPAN</v>
      </c>
    </row>
    <row r="755" spans="1:8">
      <c r="A755" t="s">
        <v>3650</v>
      </c>
      <c r="B755">
        <v>2761987</v>
      </c>
      <c r="C755" t="s">
        <v>3653</v>
      </c>
      <c r="D755" t="s">
        <v>719</v>
      </c>
      <c r="E755">
        <v>2761987</v>
      </c>
      <c r="F755" s="91">
        <v>1</v>
      </c>
      <c r="G755"/>
      <c r="H755" s="92" t="str">
        <f t="shared" si="11"/>
        <v>SupportStructure.SUPPORTSTRUCTURETYPE</v>
      </c>
    </row>
    <row r="756" spans="1:8">
      <c r="A756" t="s">
        <v>3650</v>
      </c>
      <c r="B756">
        <v>2761987</v>
      </c>
      <c r="C756" t="s">
        <v>3654</v>
      </c>
      <c r="D756" t="s">
        <v>724</v>
      </c>
      <c r="E756">
        <v>141924</v>
      </c>
      <c r="F756" s="91">
        <v>5.1400000000000001E-2</v>
      </c>
      <c r="G756"/>
      <c r="H756" s="92" t="str">
        <f t="shared" si="11"/>
        <v>SupportStructure.SUPPORTSTRUCTURETYPECOMMENT</v>
      </c>
    </row>
    <row r="757" spans="1:8">
      <c r="A757" t="s">
        <v>3650</v>
      </c>
      <c r="B757">
        <v>2761987</v>
      </c>
      <c r="C757" t="s">
        <v>3655</v>
      </c>
      <c r="D757" t="s">
        <v>728</v>
      </c>
      <c r="E757">
        <v>2708222</v>
      </c>
      <c r="F757" s="91">
        <v>0.98050000000000004</v>
      </c>
      <c r="G757"/>
      <c r="H757" s="92" t="str">
        <f t="shared" si="11"/>
        <v>SupportStructure.SUPPORTSTRUCTUREMATERIAL</v>
      </c>
    </row>
    <row r="758" spans="1:8">
      <c r="A758" t="s">
        <v>3650</v>
      </c>
      <c r="B758">
        <v>2761987</v>
      </c>
      <c r="C758" t="s">
        <v>3656</v>
      </c>
      <c r="D758" t="s">
        <v>733</v>
      </c>
      <c r="E758">
        <v>2657</v>
      </c>
      <c r="F758" s="91">
        <v>1E-3</v>
      </c>
      <c r="G758"/>
      <c r="H758" s="92" t="str">
        <f t="shared" si="11"/>
        <v>SupportStructure.SUPPORTSTRUCTUREMATERIALCOMMENT</v>
      </c>
    </row>
    <row r="759" spans="1:8">
      <c r="A759" t="s">
        <v>3650</v>
      </c>
      <c r="B759">
        <v>2761987</v>
      </c>
      <c r="C759" t="s">
        <v>3657</v>
      </c>
      <c r="D759" t="s">
        <v>737</v>
      </c>
      <c r="E759">
        <v>1809643</v>
      </c>
      <c r="F759" s="91">
        <v>0.6552</v>
      </c>
      <c r="G759"/>
      <c r="H759" s="92" t="str">
        <f t="shared" si="11"/>
        <v>SupportStructure.SUPPORTSTRUCTUREMATERIALSUBTYPE</v>
      </c>
    </row>
    <row r="760" spans="1:8">
      <c r="A760" t="s">
        <v>3650</v>
      </c>
      <c r="B760">
        <v>2761987</v>
      </c>
      <c r="C760" t="s">
        <v>3658</v>
      </c>
      <c r="D760" t="s">
        <v>741</v>
      </c>
      <c r="E760">
        <v>2761987</v>
      </c>
      <c r="F760" s="91">
        <v>1</v>
      </c>
      <c r="G760"/>
      <c r="H760" s="92" t="str">
        <f t="shared" si="11"/>
        <v>SupportStructure.UNDERBUILD</v>
      </c>
    </row>
    <row r="761" spans="1:8">
      <c r="A761" t="s">
        <v>3650</v>
      </c>
      <c r="B761">
        <v>2761987</v>
      </c>
      <c r="C761" t="s">
        <v>3659</v>
      </c>
      <c r="D761" t="s">
        <v>746</v>
      </c>
      <c r="E761">
        <v>2159905</v>
      </c>
      <c r="F761" s="91">
        <v>0.78200000000000003</v>
      </c>
      <c r="G761"/>
      <c r="H761" s="92" t="str">
        <f t="shared" si="11"/>
        <v>SupportStructure.CONSTRUCTIONGRADE</v>
      </c>
    </row>
    <row r="762" spans="1:8">
      <c r="A762" t="s">
        <v>3650</v>
      </c>
      <c r="B762">
        <v>2761987</v>
      </c>
      <c r="C762" t="s">
        <v>3660</v>
      </c>
      <c r="D762" t="s">
        <v>754</v>
      </c>
      <c r="E762">
        <v>145851</v>
      </c>
      <c r="F762" s="91">
        <v>5.28E-2</v>
      </c>
      <c r="G762"/>
      <c r="H762" s="92" t="str">
        <f t="shared" si="11"/>
        <v>SupportStructure.CROSSARMATTACHED</v>
      </c>
    </row>
    <row r="763" spans="1:8">
      <c r="A763" t="s">
        <v>3650</v>
      </c>
      <c r="B763">
        <v>2761987</v>
      </c>
      <c r="C763" t="s">
        <v>3349</v>
      </c>
      <c r="D763" t="s">
        <v>231</v>
      </c>
      <c r="E763">
        <v>0</v>
      </c>
      <c r="F763" s="91">
        <v>0</v>
      </c>
      <c r="G763"/>
      <c r="H763" s="92" t="str">
        <f t="shared" si="11"/>
        <v>SupportStructure.OVERALLUTILITYRISK</v>
      </c>
    </row>
    <row r="764" spans="1:8">
      <c r="A764" t="s">
        <v>3650</v>
      </c>
      <c r="B764">
        <v>2761987</v>
      </c>
      <c r="C764" t="s">
        <v>3350</v>
      </c>
      <c r="D764" t="s">
        <v>238</v>
      </c>
      <c r="E764">
        <v>2250600</v>
      </c>
      <c r="F764" s="91">
        <v>0.81479999999999997</v>
      </c>
      <c r="G764"/>
      <c r="H764" s="92" t="str">
        <f t="shared" si="11"/>
        <v>SupportStructure.IGNITIONRISK</v>
      </c>
    </row>
    <row r="765" spans="1:8">
      <c r="A765" t="s">
        <v>3650</v>
      </c>
      <c r="B765">
        <v>2761987</v>
      </c>
      <c r="C765" t="s">
        <v>3351</v>
      </c>
      <c r="D765" t="s">
        <v>242</v>
      </c>
      <c r="E765">
        <v>0</v>
      </c>
      <c r="F765" s="91">
        <v>0</v>
      </c>
      <c r="G765"/>
      <c r="H765" s="92" t="str">
        <f t="shared" si="11"/>
        <v>SupportStructure.PSPSRISK</v>
      </c>
    </row>
    <row r="766" spans="1:8">
      <c r="A766" t="s">
        <v>3650</v>
      </c>
      <c r="B766">
        <v>2761987</v>
      </c>
      <c r="C766" t="s">
        <v>3359</v>
      </c>
      <c r="D766" t="s">
        <v>401</v>
      </c>
      <c r="E766">
        <v>2761987</v>
      </c>
      <c r="F766" s="91">
        <v>1</v>
      </c>
      <c r="G766"/>
      <c r="H766" s="92" t="str">
        <f t="shared" si="11"/>
        <v>SupportStructure.HFTDCLASS</v>
      </c>
    </row>
    <row r="767" spans="1:8">
      <c r="A767"/>
      <c r="B767"/>
      <c r="C767"/>
      <c r="D767"/>
      <c r="E767"/>
      <c r="F767"/>
      <c r="G767"/>
    </row>
    <row r="768" spans="1:8">
      <c r="A768"/>
      <c r="B768"/>
      <c r="C768"/>
      <c r="D768"/>
      <c r="E768"/>
      <c r="F768"/>
      <c r="G768"/>
    </row>
    <row r="769" spans="1:7">
      <c r="A769"/>
      <c r="B769"/>
      <c r="C769"/>
      <c r="D769"/>
      <c r="E769"/>
      <c r="F769"/>
      <c r="G769"/>
    </row>
    <row r="770" spans="1:7">
      <c r="A770"/>
      <c r="B770"/>
      <c r="C770"/>
      <c r="D770"/>
      <c r="E770"/>
      <c r="F770"/>
      <c r="G770"/>
    </row>
    <row r="771" spans="1:7">
      <c r="A771"/>
      <c r="B771"/>
      <c r="C771"/>
      <c r="D771"/>
      <c r="E771"/>
      <c r="F771"/>
      <c r="G771"/>
    </row>
    <row r="772" spans="1:7">
      <c r="A772"/>
      <c r="B772"/>
      <c r="C772"/>
      <c r="D772"/>
      <c r="E772"/>
      <c r="F772"/>
      <c r="G772"/>
    </row>
    <row r="773" spans="1:7">
      <c r="A773"/>
      <c r="B773"/>
      <c r="C773"/>
      <c r="D773"/>
      <c r="E773"/>
      <c r="F773"/>
      <c r="G773"/>
    </row>
    <row r="774" spans="1:7">
      <c r="A774"/>
      <c r="B774"/>
      <c r="C774"/>
      <c r="D774"/>
      <c r="E774"/>
      <c r="F774"/>
      <c r="G774"/>
    </row>
    <row r="775" spans="1:7">
      <c r="A775"/>
      <c r="B775"/>
      <c r="C775"/>
      <c r="D775"/>
      <c r="E775"/>
      <c r="F775"/>
      <c r="G775"/>
    </row>
    <row r="776" spans="1:7">
      <c r="A776"/>
      <c r="B776"/>
      <c r="C776"/>
      <c r="D776"/>
      <c r="E776"/>
      <c r="F776"/>
      <c r="G776"/>
    </row>
    <row r="777" spans="1:7">
      <c r="A777"/>
      <c r="B777"/>
      <c r="C777"/>
      <c r="D777"/>
      <c r="E777"/>
      <c r="F777"/>
      <c r="G777"/>
    </row>
    <row r="778" spans="1:7">
      <c r="A778"/>
      <c r="B778"/>
      <c r="C778"/>
      <c r="D778"/>
      <c r="E778"/>
      <c r="F778"/>
      <c r="G778"/>
    </row>
    <row r="779" spans="1:7">
      <c r="A779"/>
      <c r="B779"/>
      <c r="C779"/>
      <c r="D779"/>
      <c r="E779"/>
      <c r="F779"/>
      <c r="G779"/>
    </row>
    <row r="780" spans="1:7">
      <c r="A780"/>
      <c r="B780"/>
      <c r="C780"/>
      <c r="D780"/>
      <c r="E780"/>
      <c r="F780"/>
      <c r="G780"/>
    </row>
    <row r="781" spans="1:7">
      <c r="A781"/>
      <c r="B781"/>
      <c r="C781"/>
      <c r="D781"/>
      <c r="E781"/>
      <c r="F781"/>
      <c r="G781"/>
    </row>
    <row r="782" spans="1:7">
      <c r="A782"/>
      <c r="B782"/>
      <c r="C782"/>
      <c r="D782"/>
      <c r="E782"/>
      <c r="F782"/>
      <c r="G782"/>
    </row>
    <row r="783" spans="1:7">
      <c r="A783"/>
      <c r="B783"/>
      <c r="C783"/>
      <c r="D783"/>
      <c r="E783"/>
      <c r="F783"/>
      <c r="G783"/>
    </row>
    <row r="784" spans="1:7">
      <c r="A784"/>
      <c r="B784"/>
      <c r="C784"/>
      <c r="D784"/>
      <c r="E784"/>
      <c r="F784"/>
      <c r="G784"/>
    </row>
    <row r="785" spans="1:7">
      <c r="A785"/>
      <c r="B785"/>
      <c r="C785"/>
      <c r="D785"/>
      <c r="E785"/>
      <c r="F785"/>
      <c r="G785"/>
    </row>
    <row r="786" spans="1:7">
      <c r="A786"/>
      <c r="B786"/>
      <c r="C786"/>
      <c r="D786"/>
      <c r="E786"/>
      <c r="F786"/>
      <c r="G786"/>
    </row>
    <row r="787" spans="1:7">
      <c r="A787"/>
      <c r="B787"/>
      <c r="C787"/>
      <c r="D787"/>
      <c r="E787"/>
      <c r="F787"/>
      <c r="G787"/>
    </row>
    <row r="788" spans="1:7">
      <c r="A788"/>
      <c r="B788"/>
      <c r="C788"/>
      <c r="D788"/>
      <c r="E788"/>
      <c r="F788"/>
      <c r="G788"/>
    </row>
    <row r="789" spans="1:7">
      <c r="A789"/>
      <c r="B789"/>
      <c r="C789"/>
      <c r="D789"/>
      <c r="E789"/>
      <c r="F789"/>
      <c r="G789"/>
    </row>
    <row r="790" spans="1:7">
      <c r="A790"/>
      <c r="B790"/>
      <c r="C790"/>
      <c r="D790"/>
      <c r="E790"/>
      <c r="F790"/>
      <c r="G790"/>
    </row>
    <row r="791" spans="1:7">
      <c r="A791"/>
      <c r="B791"/>
      <c r="C791"/>
      <c r="D791"/>
      <c r="E791"/>
      <c r="F791"/>
      <c r="G791"/>
    </row>
    <row r="792" spans="1:7">
      <c r="A792"/>
      <c r="B792"/>
      <c r="C792"/>
      <c r="D792"/>
      <c r="E792"/>
      <c r="F792"/>
      <c r="G792"/>
    </row>
    <row r="793" spans="1:7">
      <c r="A793"/>
      <c r="B793"/>
      <c r="C793"/>
      <c r="D793"/>
      <c r="E793"/>
      <c r="F793"/>
      <c r="G793"/>
    </row>
    <row r="794" spans="1:7">
      <c r="A794"/>
      <c r="B794"/>
      <c r="C794"/>
      <c r="D794"/>
      <c r="E794"/>
      <c r="F794"/>
      <c r="G794"/>
    </row>
    <row r="795" spans="1:7">
      <c r="F795" s="97"/>
    </row>
    <row r="796" spans="1:7">
      <c r="F796" s="97"/>
    </row>
    <row r="797" spans="1:7">
      <c r="F797" s="97"/>
    </row>
  </sheetData>
  <autoFilter ref="A1:H797" xr:uid="{D194249F-C063-402E-B614-DA3A603DEA1D}">
    <sortState xmlns:xlrd2="http://schemas.microsoft.com/office/spreadsheetml/2017/richdata2" ref="A2:H797">
      <sortCondition ref="E1:E797"/>
    </sortState>
  </autoFilter>
  <pageMargins left="0.7" right="0.7" top="0.75" bottom="0.75" header="0.3" footer="0.3"/>
  <pageSetup orientation="portrait"/>
  <headerFooter>
    <oddFooter xml:space="preserve">&amp;C_x000D_&amp;1#&amp;"Calibri"&amp;12&amp;K000000 Confidential </oddFoot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7e57212-3e02-407f-8b2d-05f7d7f19b15" xsi:nil="true"/>
    <pgeRetentionTriggerDate xmlns="97e57212-3e02-407f-8b2d-05f7d7f19b15" xsi:nil="true"/>
    <mca9ac2a47d44219b4ff213ace4480ec xmlns="97e57212-3e02-407f-8b2d-05f7d7f19b15">
      <Terms xmlns="http://schemas.microsoft.com/office/infopath/2007/PartnerControls"/>
    </mca9ac2a47d44219b4ff213ace4480ec>
    <lcf76f155ced4ddcb4097134ff3c332f xmlns="3c0f859c-ad15-4a1a-a0fa-006f3c6ee0a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haredContentType xmlns="Microsoft.SharePoint.Taxonomy.ContentTypeSync" SourceId="b06c99b3-cd83-43e5-b4c1-d62f316c1e37" ContentTypeId="0x0101" PreviousValue="false" LastSyncTimeStamp="2020-01-27T23:41:31.003Z"/>
</file>

<file path=customXml/item4.xml><?xml version="1.0" encoding="utf-8"?>
<ct:contentTypeSchema xmlns:ct="http://schemas.microsoft.com/office/2006/metadata/contentType" xmlns:ma="http://schemas.microsoft.com/office/2006/metadata/properties/metaAttributes" ct:_="" ma:_="" ma:contentTypeName="Document" ma:contentTypeID="0x010100B5B231E5949DF74687C90EF91AC3C7FA" ma:contentTypeVersion="25" ma:contentTypeDescription="Create a new document." ma:contentTypeScope="" ma:versionID="1dd6805691334a1680f023db3127f384">
  <xsd:schema xmlns:xsd="http://www.w3.org/2001/XMLSchema" xmlns:xs="http://www.w3.org/2001/XMLSchema" xmlns:p="http://schemas.microsoft.com/office/2006/metadata/properties" xmlns:ns2="97e57212-3e02-407f-8b2d-05f7d7f19b15" xmlns:ns3="3c0f859c-ad15-4a1a-a0fa-006f3c6ee0ab" xmlns:ns4="e88bc686-2a5a-4a8c-98ae-cb9429efaf58" targetNamespace="http://schemas.microsoft.com/office/2006/metadata/properties" ma:root="true" ma:fieldsID="09b3c3a74f537b27dfd2ffd694d8c5d4" ns2:_="" ns3:_="" ns4:_="">
    <xsd:import namespace="97e57212-3e02-407f-8b2d-05f7d7f19b15"/>
    <xsd:import namespace="3c0f859c-ad15-4a1a-a0fa-006f3c6ee0ab"/>
    <xsd:import namespace="e88bc686-2a5a-4a8c-98ae-cb9429efaf58"/>
    <xsd:element name="properties">
      <xsd:complexType>
        <xsd:sequence>
          <xsd:element name="documentManagement">
            <xsd:complexType>
              <xsd:all>
                <xsd:element ref="ns2:mca9ac2a47d44219b4ff213ace4480ec" minOccurs="0"/>
                <xsd:element ref="ns2:TaxCatchAll" minOccurs="0"/>
                <xsd:element ref="ns2:TaxCatchAllLabel" minOccurs="0"/>
                <xsd:element ref="ns2:pgeRetentionTriggerDate"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LengthInSeconds" minOccurs="0"/>
                <xsd:element ref="ns3:lcf76f155ced4ddcb4097134ff3c332f" minOccurs="0"/>
                <xsd:element ref="ns3:MediaServiceOCR" minOccurs="0"/>
                <xsd:element ref="ns3:MediaServiceGenerationTime" minOccurs="0"/>
                <xsd:element ref="ns3:MediaServiceEventHashCode" minOccurs="0"/>
                <xsd:element ref="ns3:MediaServiceSearchProperties" minOccurs="0"/>
                <xsd:element ref="ns4:SharedWithUsers" minOccurs="0"/>
                <xsd:element ref="ns4:SharedWithDetail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e57212-3e02-407f-8b2d-05f7d7f19b15" elementFormDefault="qualified">
    <xsd:import namespace="http://schemas.microsoft.com/office/2006/documentManagement/types"/>
    <xsd:import namespace="http://schemas.microsoft.com/office/infopath/2007/PartnerControls"/>
    <xsd:element name="mca9ac2a47d44219b4ff213ace4480ec" ma:index="8" nillable="true" ma:taxonomy="true" ma:internalName="mca9ac2a47d44219b4ff213ace4480ec" ma:taxonomyFieldName="pgeRecordCategory" ma:displayName="PGE Record Category" ma:default="" ma:fieldId="{6ca9ac2a-47d4-4219-b4ff-213ace4480ec}" ma:sspId="b06c99b3-cd83-43e5-b4c1-d62f316c1e37" ma:termSetId="adcc1c58-aad5-4d6c-b2f3-f9d1112c68e9"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855729ee-09ea-4683-9021-30fabac2bab5}" ma:internalName="TaxCatchAll" ma:showField="CatchAllData"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855729ee-09ea-4683-9021-30fabac2bab5}" ma:internalName="TaxCatchAllLabel" ma:readOnly="true" ma:showField="CatchAllDataLabel" ma:web="e88bc686-2a5a-4a8c-98ae-cb9429efaf58">
      <xsd:complexType>
        <xsd:complexContent>
          <xsd:extension base="dms:MultiChoiceLookup">
            <xsd:sequence>
              <xsd:element name="Value" type="dms:Lookup" maxOccurs="unbounded" minOccurs="0" nillable="true"/>
            </xsd:sequence>
          </xsd:extension>
        </xsd:complexContent>
      </xsd:complexType>
    </xsd:element>
    <xsd:element name="pgeRetentionTriggerDate" ma:index="12" nillable="true" ma:displayName="PGE Retention Trigger Date" ma:description="This is a date field it will be populated when an event has occurred that will trigger retention" ma:format="DateOnly" ma:internalName="pgeRetentionTrigger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3c0f859c-ad15-4a1a-a0fa-006f3c6ee0ab"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06c99b3-cd83-43e5-b4c1-d62f316c1e3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8bc686-2a5a-4a8c-98ae-cb9429efaf58" elementFormDefault="qualified">
    <xsd:import namespace="http://schemas.microsoft.com/office/2006/documentManagement/types"/>
    <xsd:import namespace="http://schemas.microsoft.com/office/infopath/2007/PartnerControls"/>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E7F3F87-E0BB-4D47-8091-16A3A9AF76B1}"/>
</file>

<file path=customXml/itemProps2.xml><?xml version="1.0" encoding="utf-8"?>
<ds:datastoreItem xmlns:ds="http://schemas.openxmlformats.org/officeDocument/2006/customXml" ds:itemID="{9D3AACBB-F6F7-487A-8517-FB2B5D5194A1}"/>
</file>

<file path=customXml/itemProps3.xml><?xml version="1.0" encoding="utf-8"?>
<ds:datastoreItem xmlns:ds="http://schemas.openxmlformats.org/officeDocument/2006/customXml" ds:itemID="{CCB4734D-9D20-43A3-AC8B-41A67D319D7B}"/>
</file>

<file path=customXml/itemProps4.xml><?xml version="1.0" encoding="utf-8"?>
<ds:datastoreItem xmlns:ds="http://schemas.openxmlformats.org/officeDocument/2006/customXml" ds:itemID="{53E8D749-4A96-422B-ABA9-13189994C364}"/>
</file>

<file path=docMetadata/LabelInfo.xml><?xml version="1.0" encoding="utf-8"?>
<clbl:labelList xmlns:clbl="http://schemas.microsoft.com/office/2020/mipLabelMetadata">
  <clbl:label id="{64fb56ae-b253-43b2-ae76-5b0fef4d3037}" enabled="1" method="Privileged" siteId="{44ae661a-ece6-41aa-bc96-7c2c85a08941}"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Thong, Fui Fang (Isabel)</dc:creator>
  <cp:keywords/>
  <dc:description/>
  <cp:lastModifiedBy>Walthers, Adam</cp:lastModifiedBy>
  <cp:revision/>
  <dcterms:created xsi:type="dcterms:W3CDTF">2020-07-13T16:17:54Z</dcterms:created>
  <dcterms:modified xsi:type="dcterms:W3CDTF">2026-04-30T20:43:37Z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0x010100B5B231E5949DF74687C90EF91AC3C7FA</vt:lpwstr>
  </property>
  <property fmtid="{D5CDD505-2E9C-101B-9397-08002B2CF9AE}" pid="3" name="ESRI_WORKBOOK_ID">
    <vt:lpwstr>4d2400b0381c4de3b9665974663b823a</vt:lpwstr>
  </property>
  <property fmtid="{D5CDD505-2E9C-101B-9397-08002B2CF9AE}" pid="4" name="MediaServiceImageTags">
    <vt:lpwstr/>
  </property>
  <property fmtid="{D5CDD505-2E9C-101B-9397-08002B2CF9AE}" pid="5" name="pgeRecordCategory">
    <vt:lpwstr/>
  </property>
</Properties>
</file>