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oeis.sharepoint.com/sites/EnergySafety-Operations934/Shared Documents/Compliance Assurance Division/Independent Evaluators/02 IE ARCs/2024 IE ARC/05 PG&amp;E/IE ARC Final/"/>
    </mc:Choice>
  </mc:AlternateContent>
  <xr:revisionPtr revIDLastSave="971" documentId="8_{A9BC9BC2-8FF9-4DB8-A524-57D72F4C9B8C}" xr6:coauthVersionLast="47" xr6:coauthVersionMax="47" xr10:uidLastSave="{3470BC1E-053E-4268-81E8-BF09F4F9C9FE}"/>
  <bookViews>
    <workbookView xWindow="-120" yWindow="-120" windowWidth="38640" windowHeight="21120" activeTab="4" xr2:uid="{00000000-000D-0000-FFFF-FFFF00000000}"/>
  </bookViews>
  <sheets>
    <sheet name="Tab 1 - Overview tab" sheetId="4" r:id="rId1"/>
    <sheet name="Tab 2 - Catalog of Initiatives" sheetId="5" r:id="rId2"/>
    <sheet name="Tab 3 - Data Requests" sheetId="11" r:id="rId3"/>
    <sheet name="Tab 4 - SME Interviews" sheetId="8" r:id="rId4"/>
    <sheet name="Tab 5 - List of &quot;Fail-to-Fund&quot; " sheetId="7" r:id="rId5"/>
  </sheets>
  <definedNames>
    <definedName name="_ftn1">#REF!</definedName>
    <definedName name="_ftnref1">#REF!</definedName>
    <definedName name="_msoanchor_1">#REF!</definedName>
    <definedName name="B.04">#REF!</definedName>
    <definedName name="CrosstabA">#REF!</definedName>
    <definedName name="dd_col">INDEX(#REF!,,dd_col_num)</definedName>
    <definedName name="dd_col_num">MATCH(#REF!, dd_sections,0)</definedName>
    <definedName name="dd_initiatives">INDEX(#REF!,,MATCH(#REF!,dd_sections,0))</definedName>
    <definedName name="dd_initiatives2">INDEX(#REF!,1,dd_col_num):INDEX(#REF!,COUNTA(dd_col),dd_col_num)</definedName>
    <definedName name="dd_section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APCrosstab2">#REF!</definedName>
    <definedName name="SAPCrosstab3">#REF!</definedName>
    <definedName name="SAPCrosstab6">#REF!</definedName>
    <definedName name="SAPCrosstab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1" l="1"/>
  <c r="C9" i="7" l="1"/>
  <c r="C7" i="7"/>
  <c r="C9" i="8"/>
  <c r="D9" i="5"/>
  <c r="D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K11" authorId="0" shapeId="0" xr:uid="{8D56C5E0-B81E-4482-889D-55685AE38050}">
      <text>
        <r>
          <rPr>
            <sz val="9"/>
            <color indexed="81"/>
            <rFont val="Tahoma"/>
            <family val="2"/>
          </rPr>
          <t>Number of "actuals" from which samples are selected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E11" authorId="0" shapeId="0" xr:uid="{864B476D-AAA3-40E2-A7D2-782E1CF56FEB}">
      <text>
        <r>
          <rPr>
            <b/>
            <sz val="9"/>
            <color indexed="81"/>
            <rFont val="Tahoma"/>
            <family val="2"/>
          </rPr>
          <t>Kopunova, Sara:</t>
        </r>
        <r>
          <rPr>
            <sz val="9"/>
            <color indexed="81"/>
            <rFont val="Tahoma"/>
            <family val="2"/>
          </rPr>
          <t xml:space="preserve">
If applicable since some commitments occur outside of initiatives</t>
        </r>
      </text>
    </comment>
  </commentList>
</comments>
</file>

<file path=xl/sharedStrings.xml><?xml version="1.0" encoding="utf-8"?>
<sst xmlns="http://schemas.openxmlformats.org/spreadsheetml/2006/main" count="1042" uniqueCount="513">
  <si>
    <t>IE ARC Attachments</t>
  </si>
  <si>
    <t>Independent Evaluator:</t>
  </si>
  <si>
    <t>Bureau Veritas</t>
  </si>
  <si>
    <t>Electrical Corporation:</t>
  </si>
  <si>
    <t>Legends</t>
  </si>
  <si>
    <t>Tab 1</t>
  </si>
  <si>
    <r>
      <t>Overview Tab -</t>
    </r>
    <r>
      <rPr>
        <i/>
        <sz val="11"/>
        <color theme="1"/>
        <rFont val="Calibri"/>
        <family val="2"/>
        <scheme val="minor"/>
      </rPr>
      <t xml:space="preserve"> Instructions and overview</t>
    </r>
  </si>
  <si>
    <t>Tab 2</t>
  </si>
  <si>
    <r>
      <t xml:space="preserve">Catalog of Initiatives - </t>
    </r>
    <r>
      <rPr>
        <i/>
        <sz val="11"/>
        <color theme="1"/>
        <rFont val="Calibri"/>
        <family val="2"/>
      </rPr>
      <t>Initiative review and funding compliance of all initiatives</t>
    </r>
  </si>
  <si>
    <t>Tab 3</t>
  </si>
  <si>
    <r>
      <t xml:space="preserve">Data Requests - </t>
    </r>
    <r>
      <rPr>
        <i/>
        <sz val="11"/>
        <color theme="1"/>
        <rFont val="Calibri"/>
        <family val="2"/>
      </rPr>
      <t>Comprehensive list of documents reviewed</t>
    </r>
  </si>
  <si>
    <t>Tab 4</t>
  </si>
  <si>
    <r>
      <t xml:space="preserve">SME Interviews - </t>
    </r>
    <r>
      <rPr>
        <i/>
        <sz val="11"/>
        <color theme="1"/>
        <rFont val="Calibri"/>
        <family val="2"/>
      </rPr>
      <t>Summary of interviews conducted</t>
    </r>
  </si>
  <si>
    <t>Tab 5</t>
  </si>
  <si>
    <r>
      <t xml:space="preserve">List of Failed-to-Fund Initiatives - </t>
    </r>
    <r>
      <rPr>
        <i/>
        <sz val="11"/>
        <color theme="1"/>
        <rFont val="Calibri"/>
        <family val="2"/>
      </rPr>
      <t>All initiatives funded less than 100%</t>
    </r>
  </si>
  <si>
    <t>Catalog of Initiatives</t>
  </si>
  <si>
    <t>WMP Category</t>
  </si>
  <si>
    <t>Initiative Tracking ID</t>
  </si>
  <si>
    <t>WMP Section Number</t>
  </si>
  <si>
    <t>Initiative Name</t>
  </si>
  <si>
    <t>Initiative Type</t>
  </si>
  <si>
    <t>WMP - Initiative Description</t>
  </si>
  <si>
    <t>WMP - Initiative Target</t>
  </si>
  <si>
    <t>EC-Claimed Progress (Q4 QDR)</t>
  </si>
  <si>
    <t>EC-Claimed Progress (EC ARC)</t>
  </si>
  <si>
    <t>EC-Claimed Progress</t>
  </si>
  <si>
    <t>EC-Claimed Initiative Status</t>
  </si>
  <si>
    <t>Target Not Met - Rationale</t>
  </si>
  <si>
    <t>Sample Size (#)</t>
  </si>
  <si>
    <t>Sample Validation Rate (%)</t>
  </si>
  <si>
    <t>Verification Method</t>
  </si>
  <si>
    <t>Initiative Validation Rate (%)</t>
  </si>
  <si>
    <t>IE Finding on Initiative</t>
  </si>
  <si>
    <t>WMP - Planned Spend ($)</t>
  </si>
  <si>
    <t>EC-Claimed Actual Spend ($)</t>
  </si>
  <si>
    <t>Variance (%)</t>
  </si>
  <si>
    <t>Funding discrepancy - finding</t>
  </si>
  <si>
    <t>Funding discrepancy - detail</t>
  </si>
  <si>
    <t>Satisfied Risk Reduction Goal - finding</t>
  </si>
  <si>
    <t>Satisfied Risk Reduction Goal - detail</t>
  </si>
  <si>
    <t>Grid Design Operations and Maintenance</t>
  </si>
  <si>
    <t>Focus &amp; field verifiable</t>
  </si>
  <si>
    <t>Target met</t>
  </si>
  <si>
    <t>N/A</t>
  </si>
  <si>
    <t>Initiative validated</t>
  </si>
  <si>
    <t>Underspend</t>
  </si>
  <si>
    <t>No</t>
  </si>
  <si>
    <t>Focus &amp; non-field verifiable</t>
  </si>
  <si>
    <t>Overspend</t>
  </si>
  <si>
    <t>Vegetation Management and Inspections</t>
  </si>
  <si>
    <t>VM-04</t>
  </si>
  <si>
    <t>Non-focus &amp; non-field verifiable</t>
  </si>
  <si>
    <t>Yes</t>
  </si>
  <si>
    <t>Data Requests</t>
  </si>
  <si>
    <t>Date Sent</t>
  </si>
  <si>
    <t>Date Response Received</t>
  </si>
  <si>
    <t>Section / Initiative</t>
  </si>
  <si>
    <t>Data Request Number</t>
  </si>
  <si>
    <t>List of Documents Received</t>
  </si>
  <si>
    <t>SME Interviews</t>
  </si>
  <si>
    <t>Interview date</t>
  </si>
  <si>
    <t>SME interview number</t>
  </si>
  <si>
    <t>Positions interviewed</t>
  </si>
  <si>
    <t>Summary of interview</t>
  </si>
  <si>
    <t>List of Failed-to-Fund Initiatives</t>
  </si>
  <si>
    <t>WMP Page Number</t>
  </si>
  <si>
    <t>AI-02</t>
  </si>
  <si>
    <t xml:space="preserve"> 8.1.3.1.1</t>
  </si>
  <si>
    <t xml:space="preserve"> Detailed Inspection Transmission – Ground</t>
  </si>
  <si>
    <t>AI-04</t>
  </si>
  <si>
    <t xml:space="preserve"> 8.1.3.1.2</t>
  </si>
  <si>
    <t xml:space="preserve"> Detailed Inspection Transmission – Aerial</t>
  </si>
  <si>
    <t>AI-05</t>
  </si>
  <si>
    <t xml:space="preserve"> 8.1.3.1.3</t>
  </si>
  <si>
    <t xml:space="preserve"> Detailed Inspection Transmission – Climbing</t>
  </si>
  <si>
    <t>AI-06</t>
  </si>
  <si>
    <t xml:space="preserve"> 8.1.3.1.4</t>
  </si>
  <si>
    <t xml:space="preserve"> Perform transmission infrared inspections</t>
  </si>
  <si>
    <t>AI-07</t>
  </si>
  <si>
    <t xml:space="preserve"> 8.1.3.2.1</t>
  </si>
  <si>
    <t xml:space="preserve"> Detailed Ground Inspections – Distribution</t>
  </si>
  <si>
    <t>AI-08</t>
  </si>
  <si>
    <t xml:space="preserve"> 8.1.3.3.1</t>
  </si>
  <si>
    <t xml:space="preserve"> Supplemental Inspections - Substation Distribution</t>
  </si>
  <si>
    <t>AI-09</t>
  </si>
  <si>
    <t xml:space="preserve"> Supplemental Inspections - Substation Transmission</t>
  </si>
  <si>
    <t>AI-10</t>
  </si>
  <si>
    <t xml:space="preserve"> Supplemental Inspections - Hydroelectric Substations and Powerhouses</t>
  </si>
  <si>
    <t>GH-01</t>
  </si>
  <si>
    <t xml:space="preserve"> 8.1.2.1</t>
  </si>
  <si>
    <t xml:space="preserve"> System Hardening – Distribution</t>
  </si>
  <si>
    <t>GH-02</t>
  </si>
  <si>
    <t xml:space="preserve"> Evaluate Covered Conductor Effectiveness</t>
  </si>
  <si>
    <t>GH-04</t>
  </si>
  <si>
    <t xml:space="preserve"> 8.1.2.2</t>
  </si>
  <si>
    <t xml:space="preserve"> 10K Undergrounding</t>
  </si>
  <si>
    <t>GH-06</t>
  </si>
  <si>
    <t xml:space="preserve"> 8.1.2.5.1</t>
  </si>
  <si>
    <t xml:space="preserve"> System Hardening - Transmission Shunt Splices</t>
  </si>
  <si>
    <t>GH-09</t>
  </si>
  <si>
    <t xml:space="preserve"> 8.1.2.10.3</t>
  </si>
  <si>
    <t xml:space="preserve"> Distribution Line Motor Switch Operator (MSO) – Replacements</t>
  </si>
  <si>
    <t>GH-10</t>
  </si>
  <si>
    <t xml:space="preserve"> 8.1.2.10.5</t>
  </si>
  <si>
    <t xml:space="preserve"> Non-Exempt Expulsion Fuse – Removal</t>
  </si>
  <si>
    <t>GM-01</t>
  </si>
  <si>
    <t xml:space="preserve"> 8.1.6.1</t>
  </si>
  <si>
    <t xml:space="preserve"> Asset Inspections - Quality Assurance</t>
  </si>
  <si>
    <t>GM-03</t>
  </si>
  <si>
    <t xml:space="preserve"> 8.1.7.2</t>
  </si>
  <si>
    <t xml:space="preserve"> Eliminate HFTD-HFRA Distribution Backlog</t>
  </si>
  <si>
    <t>GM-06</t>
  </si>
  <si>
    <t xml:space="preserve"> 8.1.2.10.1</t>
  </si>
  <si>
    <t xml:space="preserve"> EPSS - Down Conductor Detection (DCD)</t>
  </si>
  <si>
    <t>GM-07</t>
  </si>
  <si>
    <t xml:space="preserve"> 8.1.8.1.1</t>
  </si>
  <si>
    <t xml:space="preserve"> Updates on EPSS Reliability Study</t>
  </si>
  <si>
    <t>GM-09</t>
  </si>
  <si>
    <t xml:space="preserve"> Asset Inspection – Quality Control</t>
  </si>
  <si>
    <t xml:space="preserve"> 8.2.2.1.1 </t>
  </si>
  <si>
    <t xml:space="preserve"> 8.2.3.1 </t>
  </si>
  <si>
    <t xml:space="preserve"> Pole Clearing Program</t>
  </si>
  <si>
    <t xml:space="preserve"> 8.2.2.2.5 </t>
  </si>
  <si>
    <t xml:space="preserve"> Focused Tree Inspection Program</t>
  </si>
  <si>
    <t xml:space="preserve"> 8.2.2.2.4 </t>
  </si>
  <si>
    <t xml:space="preserve"> Tree Removal Inventory</t>
  </si>
  <si>
    <t xml:space="preserve"> 8.2.2.3.1 </t>
  </si>
  <si>
    <t xml:space="preserve"> Defensible Space Inspections - Distribution Substation</t>
  </si>
  <si>
    <t xml:space="preserve"> Defensible Space Inspections - Transmission Substation</t>
  </si>
  <si>
    <t xml:space="preserve"> Defensible Space Inspections - Hydroelectric Substations and Powerhouses</t>
  </si>
  <si>
    <t xml:space="preserve"> 8.2.5 </t>
  </si>
  <si>
    <t xml:space="preserve"> 8.2.2.1.2 </t>
  </si>
  <si>
    <t xml:space="preserve"> Transmission Second Patrol</t>
  </si>
  <si>
    <t xml:space="preserve"> 8.2.2.1.3 </t>
  </si>
  <si>
    <t xml:space="preserve"> 8.2.2.2.1 </t>
  </si>
  <si>
    <t xml:space="preserve"> Distribution Routine Patrol</t>
  </si>
  <si>
    <t xml:space="preserve"> 8.2.2.2.2 </t>
  </si>
  <si>
    <t xml:space="preserve"> Distribution Second Patrol</t>
  </si>
  <si>
    <t xml:space="preserve"> 8.2.2.2.3 </t>
  </si>
  <si>
    <t xml:space="preserve"> VM for Operational Mitigations (VMOM)</t>
  </si>
  <si>
    <t xml:space="preserve"> 8.2.4 </t>
  </si>
  <si>
    <t xml:space="preserve"> One VM Application Record Keeping Enhancement (Routine, Second Patrol)</t>
  </si>
  <si>
    <t xml:space="preserve"> Record Keeping Enhancement (VMOM, TRI)</t>
  </si>
  <si>
    <t xml:space="preserve"> FTI Record Keeping Enhancement</t>
  </si>
  <si>
    <t xml:space="preserve"> 8.2.5.2 </t>
  </si>
  <si>
    <t xml:space="preserve"> Vegetation Management - Quality Control</t>
  </si>
  <si>
    <t xml:space="preserve"> 8.3.3.3 </t>
  </si>
  <si>
    <t xml:space="preserve"> Distribution Fault Anticipation (DFA) Installations</t>
  </si>
  <si>
    <t xml:space="preserve"> 8.3.3.1 </t>
  </si>
  <si>
    <t xml:space="preserve"> Early Fault Detection (EFD) Installations</t>
  </si>
  <si>
    <t>SA-10</t>
  </si>
  <si>
    <t>SA-02</t>
  </si>
  <si>
    <t>SA-11</t>
  </si>
  <si>
    <t>Situational Awareness and Forecasting</t>
  </si>
  <si>
    <t xml:space="preserve"> Line Sensor - Installations</t>
  </si>
  <si>
    <t xml:space="preserve"> Integrated Vegetation Management - Transmission</t>
  </si>
  <si>
    <t xml:space="preserve"> Routine Ground - Transmission</t>
  </si>
  <si>
    <t xml:space="preserve"> Vegetation Management - Quality Verification</t>
  </si>
  <si>
    <t xml:space="preserve"> LiDAR Data Collection - Transmission</t>
  </si>
  <si>
    <t xml:space="preserve"> 8.4.2.3.1 </t>
  </si>
  <si>
    <t xml:space="preserve"> Complete PSPS and Wildfire Tabletop and Functional Exercises</t>
  </si>
  <si>
    <t xml:space="preserve"> 8.4.3.1 </t>
  </si>
  <si>
    <t xml:space="preserve"> Review, and revise the CERP and 2 Wildfire Related Annexes on a yearly basis</t>
  </si>
  <si>
    <t xml:space="preserve"> 8.5.3 </t>
  </si>
  <si>
    <t xml:space="preserve"> Provide portable batteries to PG&amp;E customers</t>
  </si>
  <si>
    <t xml:space="preserve"> 9.1.5 </t>
  </si>
  <si>
    <t xml:space="preserve"> PSPS Customer Impact Reduction</t>
  </si>
  <si>
    <t>PS-11</t>
  </si>
  <si>
    <t xml:space="preserve"> 9.1.2 </t>
  </si>
  <si>
    <t xml:space="preserve"> Pilot using drones for PSPS restoration</t>
  </si>
  <si>
    <t>Emergency Preparedness</t>
  </si>
  <si>
    <t>EP-01</t>
  </si>
  <si>
    <t>EP-06</t>
  </si>
  <si>
    <t>PS-06</t>
  </si>
  <si>
    <t>PS-07</t>
  </si>
  <si>
    <t>CO-01</t>
  </si>
  <si>
    <t>CO-02</t>
  </si>
  <si>
    <t xml:space="preserve"> 8.5.2 </t>
  </si>
  <si>
    <t xml:space="preserve"> Community Engagement - Meetings</t>
  </si>
  <si>
    <t xml:space="preserve"> Community Engagement - Surveys</t>
  </si>
  <si>
    <t>Community Outreach and Engagement</t>
  </si>
  <si>
    <t>Complete PSPS and Wildfire Tabletop and Functional Exercise annually in compliance with the guiding principles of the Homeland Security Exercise Evaluation Program (HSEEP)</t>
  </si>
  <si>
    <t>Complete PSPS and Wildfire Tabletop Functional Exercises</t>
  </si>
  <si>
    <t>The 2024 Wildfire and PSPS Tabletop and Functional exercises are complete</t>
  </si>
  <si>
    <t>PG&amp;E</t>
  </si>
  <si>
    <t xml:space="preserve">No risk reduction goal identified for this initiative. </t>
  </si>
  <si>
    <t>Wildfire Tabletop Exercise After-Action Report (DR016)
PSPS Tabletop Exercise After-Action Report (DR016)
PSPS and Wildfire Full Scale Exercise After-Action Report (DR016)</t>
  </si>
  <si>
    <t>Perform system inspection QA audits on QC completed locations and achieve the associated quality pass rates for each asset inspection program as specified below:
Transmission Ground Inspection – HFTD/HFRA (Field): 500 audit locations*; 94% pass rate 
Distribution Ground Inspections – HFTD/HFRA (Field): 1,500 audit locations*; 90% pass rate 
*Audit locations are subject to change and dependent on completed execution work and constraints. The number of audit locations will be identified using a statistically valid approach with a 95% confidence level (CL) and 5% margin of error.</t>
  </si>
  <si>
    <t>QA System Inspection Transmission 
Pass Rate -&gt; 99.97% 
Total # of Locations Audited -&gt; 2970
Total # of Locations Passed -&gt; 2969
Total # of Locations Failed -&gt; 1
QA System Inspection Distribution
Pass Rate -&gt; 99.69%
Total # of Locations Audited -&gt; 7098
Total # of Locations Passed -&gt; 7076
Total # of Locations Failed -&gt; 12</t>
  </si>
  <si>
    <t>Transmission Inspections –80
Distribution Inspections –88</t>
  </si>
  <si>
    <t>Update the covered conductor recorded effectiveness calculation using 2023 and 2024 outage data on the lines that have Covered Conductors for consideration in future system hardening workplans.</t>
  </si>
  <si>
    <t>The 2023 outage data--on the lines that have covered conductors for consideration in future system hardening workplans--was downloaded and we adjusted the recorded effectiveness calculation using this data. The documented results were shared with stakeholders to gain buy-in on any adjustments proposed to the covered conductor recorded effectiveness value.</t>
  </si>
  <si>
    <t xml:space="preserve">The Program updated the covered conductor estimated effectiveness calculation using 2023 outage data on the lines that have Covered Conductors for consideration in future system hardening workplans. The program was able to provide a Whitepaper showing the updated covered conductor effectiveness calculation. </t>
  </si>
  <si>
    <t xml:space="preserve">Covered Conductor Effectiveness Whitepaper (Front Load Data Request)
Covered Conductor Effectiveness Data – CONFIDENTIAL (Front Load Data Request)
</t>
  </si>
  <si>
    <t>Asset Inspection QA Distribution Raw Data (Front Load Data Request)
Asset Inspection QA Transmission Raw Data (Front Load Data Request)
Distribution Quality Assurance Audits - CONFIDENTIAL (DR024)
Transmission Quality Assurance Audits - CONFIDENTIAL (DR024)
Distribution Audit Checklist (DR024)
Transmission Audit Checklist (DR024)</t>
  </si>
  <si>
    <t>Field Inspection
System Hardening -Distribution Documentation (DR018)
As-Builts (DR018b)</t>
  </si>
  <si>
    <t>Complete 250 Circuit Miles of Undergrounding</t>
  </si>
  <si>
    <t>Complete 280 Circuit Miles of Distribution System Hardening</t>
  </si>
  <si>
    <t>Field Inspection
Undergrounding Documentation (DR020)
As-Builts (DR020b, DR020c)</t>
  </si>
  <si>
    <t>Non-focus &amp; field verifiable</t>
  </si>
  <si>
    <t>Install Shunt Splices on 22 Transmission Lines</t>
  </si>
  <si>
    <t>Field Inspection
Shunt Splice Documentation (Front Load Data Request)</t>
  </si>
  <si>
    <t>Remove Non-Exempt Expulsion Fuses/Cutouts From 3,000 Fuse Locations</t>
  </si>
  <si>
    <t>Field Inspection
Non-Exempt Expulsion Fuse Documentation (Front Load Data Request)</t>
  </si>
  <si>
    <t>Make capable for Down Conductor Detection (DCD) 400 protective device controllers or relays</t>
  </si>
  <si>
    <t>Field Inspection
EPSS – Down Conductor Detection (DCD) Documentation (Front Load Data Request)</t>
  </si>
  <si>
    <t xml:space="preserve">System Inspection Transmission – HFTD (Field): 1,300 audit locations*; 92 percent pass rate 
System Inspection Distribution – HFTD (Desktop): 140,000 audit locations*; 88 percent pass rate 
System Inspection Distribution – HFTD (Field): 30,000 audit locations*; 88 percent pass rate </t>
  </si>
  <si>
    <t>Transmission  – 594%
Distribution  – 
473%</t>
  </si>
  <si>
    <t>Transmission  – 100%
Distribution – 
100%</t>
  </si>
  <si>
    <t>Transmission – 2,970 audit locations; 99.97% pass rate
Distribution –  7,098 audit locations; 99.69% pass rate</t>
  </si>
  <si>
    <t>Transmission  –  2,970 audit locations; 99.97% pass rate
Distribution –  7,098 audit locations; 99.69% pass rate</t>
  </si>
  <si>
    <t>Transmission – 500 audit locations; 94% pass rate
Distribution  –  1,500 audit locations; 90% pass rate</t>
  </si>
  <si>
    <t>Transmission – 23,012 audit locations; 99.95% pass rate
Distribution –  175,376 audit locations; 99.83% pass rate</t>
  </si>
  <si>
    <t>Transmission  – 23,012 audit locations; 99.95% pass rate
Distribution  –  175,376 audit locations; 99.83% pass rate</t>
  </si>
  <si>
    <t>Transmission – 23,012 audit locations; 99.95% pass rate
Distribution  – 175,376 audit locations; 99.83% pass rate</t>
  </si>
  <si>
    <t>Transmission – 92 
Distribution – 92</t>
  </si>
  <si>
    <t>Transmission – 100%
Distribution – 100%</t>
  </si>
  <si>
    <t>Transmission – 141%
Distribution – 103%</t>
  </si>
  <si>
    <t>Lidar Inspection of 17,500 Circuit Miles</t>
  </si>
  <si>
    <t>Lidar Documentation (Front Load Data Request, DR035)
Lidar Contractor Work Complete Attestation (DR035)</t>
  </si>
  <si>
    <t>Asset Inspection QC Distribution Documentation (Front Load Data Request)
Asset Inspection QC Transmission Documentation (Front Load Data Request)
QC Distribution WMP Commitment Submission (Front Load Data Request)
QC Transmission WMP Commitment Submission (Front Load Data Request)</t>
  </si>
  <si>
    <t>Pole Clearing of 63,000 Distribution Poles</t>
  </si>
  <si>
    <t>Pole Clearing Documentation (Front Load Data Request)</t>
  </si>
  <si>
    <t>Inspect
131 Distribution Substations</t>
  </si>
  <si>
    <t>Defensible Space Inspection – Distribution Documentation (Front Load Data Request)
Distribution Substation Defensible Space Inspection Reports (DR039)</t>
  </si>
  <si>
    <t>Inspect 1,500 Circuit Miles</t>
  </si>
  <si>
    <t>Focused Tree Inspection Documentation (Front Load Data Request)</t>
  </si>
  <si>
    <t>Inspect 55 Transmission Substations</t>
  </si>
  <si>
    <t>Defensible Space Inspection – Transmission Documentation (Front Load Data Request)
Transmission Substation Defensible Space Inspection Reports (DR040)
Substation Transfer Documentation (DR040)</t>
  </si>
  <si>
    <t>Remove 20,000 Trees</t>
  </si>
  <si>
    <t>Tree Removal Inventory Documentation (Front Load Data Request)</t>
  </si>
  <si>
    <t>Inspect
61 Hydroelectric Substations and Powerhouses</t>
  </si>
  <si>
    <t>Defensible Space Inspection – Hydroelectric Substations and Powerhouses Documentation (Front Load Data Request)
Hydroelectric Substations and Powerhouses Defensible Space Inspection Reports (DR041)
Substation Transfer Documentation (DR041)</t>
  </si>
  <si>
    <t xml:space="preserve">PG&amp;E identifies that the reported risk impact is less than the risk impact goal because two powerhouses were divested reducing the total count of inspections. </t>
  </si>
  <si>
    <t>Routine Ground Transmission Inspection of 17,740 Circuit Miles</t>
  </si>
  <si>
    <t>Complete Integrated Vegetation Management and Fee Inspections of 6,504 acres</t>
  </si>
  <si>
    <t>Integrated Vegetation Management – Transmission Documentation (Front Load Data Request, DR045)
Vendor Attestation (DR045)</t>
  </si>
  <si>
    <t>Distribution Routine VM - HFTD: 2,675 Audit Locations; 95% Pass Rate
Transmission Routine VM - HFTD: 1,284 Audit Locations; 95% Pass Rate
Vegetation Control Pole Clearing - HFTD: 1,926 Audit Locations; 95% Pass Rate</t>
  </si>
  <si>
    <t>Distribution 4,477 Audit Locations; 99.95 % Pass Rate
Transmission 2,728 Audit Locations; 99.95% Pass Rate
Pole Clearing 3,466 Audit Locations; 99.86% Pass Rate</t>
  </si>
  <si>
    <t xml:space="preserve">Distribution - 23 
Transmission - 23 
Pole Clearing - 23 </t>
  </si>
  <si>
    <t>Distribution – 100%
Transmission – 100% 
Pole Clearing – 100%</t>
  </si>
  <si>
    <t>Distribution - Initiative Validated
(167%)
Transmission - Initiative Validated
(212%)
Pole Clearing - Initiative Validated
(180%)</t>
  </si>
  <si>
    <t>VM Distribution QV Documentation (Front Load Data Request, DR042)
VM Transmission QV Documentation (Front Load Data Request, DR042)
Pole Clearing QV Documentation (Front Load Data Request, DR042)
Distribution QV Survey (DR042)
Transmission QV Survey (DR042)
Pole Clearing QV Survey (DR042)</t>
  </si>
  <si>
    <t>Complete Distribution Routine Annual Patrol Inspection of 78,650 Circuit Miles</t>
  </si>
  <si>
    <t>Distribution Routine Patrol Documentation (Front Load Data Request, DR046)</t>
  </si>
  <si>
    <t>Distribution Routine VM - HFTD: 80,000 Audit Locations; 88% Pass Rate
Transmission Routine VM - HFTD: 13,500 Audit Locations; 92% Pass Rate
Vegetation Control Pole Clearing - HFTD: 10,500 Audit Locations; 80% Pass Rate</t>
  </si>
  <si>
    <t>Distribution - 80,931 Audit Locations; 97.38 % Pass Rate
Transmission - 15,897 Audit Locations; 99.08% Pass Rate
Pole Clearing - 21,740 Audit Locations; 88.30% Pass Rate</t>
  </si>
  <si>
    <t>Distribution – 100%
Transmission – 100%
Pole Clearing – 100%</t>
  </si>
  <si>
    <t>VM Distribution QC Documentation (Front Load Data Request, DR052)
VM Transmission QC Documentation (Front Load Data Request, DR052)
Pole Clearing QC Documentation (Front Load Data Request,DR052)
VM QC Distribution Survey (DR052)
VM QC Missed Veg Survey (DR052)
VM QC Transmission Survey (DR052)
VM QC Pole Clearing Survey (DR052)</t>
  </si>
  <si>
    <t>Distribution – Initiative Validated (101%)
Transmission – Initiative Validated (118%)
Pole Clearing – Initiative Validated (207%)</t>
  </si>
  <si>
    <t>Complete Distribution Second Patrol Inspection of 25,685 Circuit Miles</t>
  </si>
  <si>
    <t>Distribution Second Patrol Documentation (Front Load Data Request, DR047)</t>
  </si>
  <si>
    <t>Routine Ground – Transmission Documentation (Front Load Data Request, DR043)</t>
  </si>
  <si>
    <t>Transmission Second Patrol of 5,625 Circuit Miles</t>
  </si>
  <si>
    <t>Transmission Second Patrol Documentation (Front Load Data Request, DR044)</t>
  </si>
  <si>
    <t>Complete 20,000 Ground Inspections on Transmission</t>
  </si>
  <si>
    <t>Detailed Inspection List
Inspection Reports (DR006)</t>
  </si>
  <si>
    <t>Complete 20,000 Aerial Inspections on Transmission</t>
  </si>
  <si>
    <t>Detailed Aerial Inspection List
Inspection Reports (DR007)</t>
  </si>
  <si>
    <t>Complete 1,200 Climbing Inspections on Transmission</t>
  </si>
  <si>
    <t>Detailed Climbing Inspection List
Inspection Reports (DR008)</t>
  </si>
  <si>
    <t>Perform 4,000 Transmission Infrared Inspections</t>
  </si>
  <si>
    <t>Infrared Inspection List
Inspection Reports (DR009)</t>
  </si>
  <si>
    <t>Complete 220,016 Ground &amp; Aerial Distribution Inspections</t>
  </si>
  <si>
    <t>Detailed Ground Inspection List (x3)
Inspection Reports (DR010)</t>
  </si>
  <si>
    <t>Complete 76 Substation Distribution Inspections</t>
  </si>
  <si>
    <t>Substation Distribution Inspection List
Inspection Reports (DR011)</t>
  </si>
  <si>
    <t>Complete 36 Substation Transmission Inspections</t>
  </si>
  <si>
    <t>Substation Transmission Inspection List
Inspection Reports (DR012)</t>
  </si>
  <si>
    <t>Complete 46 Hydroelectric Substation &amp; Powerhouse Inspections</t>
  </si>
  <si>
    <t>Hydroelectric Substation Inspection List
Inspection Reports (DR013)</t>
  </si>
  <si>
    <t>Reduce HFTD/HFRA Open Tag Backlog by 64,000</t>
  </si>
  <si>
    <t>Open Tag Backlog List
Aerial Inspections
(DR025)
Notification Source (DR025)</t>
  </si>
  <si>
    <t>Provide Updated EPSS Reliability Study</t>
  </si>
  <si>
    <t>Provide annually an updated EPSS reliability impact study per ACI 22-32</t>
  </si>
  <si>
    <t>This commitment was completed in Q1.</t>
  </si>
  <si>
    <t>Submitted Feb. 15, 2024</t>
  </si>
  <si>
    <t>DR027 Response
EPSS Reliability Study</t>
  </si>
  <si>
    <t>VM-18</t>
  </si>
  <si>
    <t>Mitigate 6,500 Trees</t>
  </si>
  <si>
    <t>VMD/OneVM List</t>
  </si>
  <si>
    <t>VM-19</t>
  </si>
  <si>
    <t>Enhance the One VM application for Routine, and Second Patrol to include capability to capture factors for prescribing trees for removal.</t>
  </si>
  <si>
    <t>VM Completed the enhancement of the One-VM application for Routine, and Second Patrol to include capability to capture factors for prescribing trees for removal on Jan. 30, 2024.</t>
  </si>
  <si>
    <t>DR048 Utility Response (DR048)
Photo Evidence (DR048)
OneVM Enhancement to Align (DR048)</t>
  </si>
  <si>
    <t>VM-20</t>
  </si>
  <si>
    <t>Enhance the application for the Vegetation Management for Operational Mitigations (VMOM) - VMPI2 and Tree Removal Inventory (TRI)</t>
  </si>
  <si>
    <t>This commitment was completed in Q3.</t>
  </si>
  <si>
    <t>VM enhanced the application for the Vegetation Management for Operational Mitigations (VMOM), One VM, and Tree Removal Inventory (TRI) Field Maps program to include capability to capture factors for prescribing trees for removal. In 2024, the VMOM system of record migrated to One-VM.</t>
  </si>
  <si>
    <t>DR050 Utility Response (DR050)
TRI Reason (DR050)
One VM Enhancement to Align (DR050)</t>
  </si>
  <si>
    <t>VM-21</t>
  </si>
  <si>
    <t>Enhance record keeping practices for the Focused Tree Inspection program (FTI) by creating records of all potential strike trees inspected using a digitized Tree Risk Assessment form.</t>
  </si>
  <si>
    <t>This commitment was completed in 2024. The Tree Risk Assessment Form was digitized and provides the reason for tree removal. A Job Aid demonstrating record keeping of digitized Tree Risk Assessment Form was published.</t>
  </si>
  <si>
    <t>Potential Strike Tree Lists (x3)
Digital TRAQ Form</t>
  </si>
  <si>
    <t>Install 40 Line Sensors</t>
  </si>
  <si>
    <t>Line Sensor Installations
Inspection Reports (DR032)</t>
  </si>
  <si>
    <t>Install 15 DFAs</t>
  </si>
  <si>
    <t>DFA HFTD Circuit Designation Report
DFA First Comms (DR033)
DFA Portal Screenshots
(DR033)</t>
  </si>
  <si>
    <t>Install 2 EFDs</t>
  </si>
  <si>
    <t>EFD Installations
Job Package Camp Evers (DR034)
Job Package Miwuk (DR034)</t>
  </si>
  <si>
    <t>Review &amp; Revise 3 Documents: The CERP and the Two Wildfire-Related Annexes</t>
  </si>
  <si>
    <t>PSPS Annex
CERP
Wildfire Annex
Company Emergency Response Plan Standard</t>
  </si>
  <si>
    <t>Provide 4,000 Portable Batteries to Customers</t>
  </si>
  <si>
    <t>Batteries Delivered Summaries
Agreement to Accept Equipment Forms
(DR029)</t>
  </si>
  <si>
    <t>Reduce PSPS Impacts by 9,980 Customer Events</t>
  </si>
  <si>
    <t>Customer Impact Summary
GH-04 Customer Impact
GH-09 Customer Impact</t>
  </si>
  <si>
    <t>Pilot and Review Drones for PSPS Restoration</t>
  </si>
  <si>
    <t>Pilot using drones for PSPS restoration and/or damage assessment to improve PSPS outage restoration time.</t>
  </si>
  <si>
    <t>PG&amp;E has completed the objective to evaluate whether drones can be used to support PSPS restoration efforts. The findings were presented in PG&amp;E’s WRGSC on November 14, 2024.</t>
  </si>
  <si>
    <t>PG&amp;E Written Response
UAS PSPS Patrols Report
(DR031)</t>
  </si>
  <si>
    <t>Complete 22 Community Engagement Meetings</t>
  </si>
  <si>
    <t>This initiative was completed in Q3.</t>
  </si>
  <si>
    <t>25 Events</t>
  </si>
  <si>
    <t>Post-Event Reports (DR014)</t>
  </si>
  <si>
    <t>Complete 2 Community Engagement Surveys</t>
  </si>
  <si>
    <t>Pre-Season Survey Analysis Report
Post-Season Survey Analysis Report</t>
  </si>
  <si>
    <t>PG&amp;E_DR006</t>
  </si>
  <si>
    <t>PG&amp;E_DR007</t>
  </si>
  <si>
    <t>PG&amp;E_DR008</t>
  </si>
  <si>
    <t>PG&amp;E_DR009</t>
  </si>
  <si>
    <t>PG&amp;E_DR010</t>
  </si>
  <si>
    <t>PG&amp;E_DR011</t>
  </si>
  <si>
    <t>PG&amp;E_DR012</t>
  </si>
  <si>
    <t>PG&amp;E_DR013</t>
  </si>
  <si>
    <t>PG&amp;E_DR014</t>
  </si>
  <si>
    <t>PG&amp;E_DR016</t>
  </si>
  <si>
    <t>PG&amp;E_DR021</t>
  </si>
  <si>
    <t>PG&amp;E_DR022</t>
  </si>
  <si>
    <t>PG&amp;E_DR024</t>
  </si>
  <si>
    <t>PG&amp;E_DR025</t>
  </si>
  <si>
    <t>PG&amp;E_DR027</t>
  </si>
  <si>
    <t>PG&amp;E_DR028</t>
  </si>
  <si>
    <t>PG&amp;E_DR029</t>
  </si>
  <si>
    <t>PG&amp;E_DR031</t>
  </si>
  <si>
    <t>PG&amp;E_DR032</t>
  </si>
  <si>
    <t>PG&amp;E_DR033</t>
  </si>
  <si>
    <t>PG&amp;E_DR034</t>
  </si>
  <si>
    <t>VM-01</t>
  </si>
  <si>
    <t>PG&amp;E_DR035</t>
  </si>
  <si>
    <t>VM-02</t>
  </si>
  <si>
    <t>PG&amp;E_DR036</t>
  </si>
  <si>
    <t>VM-03</t>
  </si>
  <si>
    <t>PG&amp;E_DR037</t>
  </si>
  <si>
    <t>PG&amp;E_DR038</t>
  </si>
  <si>
    <t>VM-05</t>
  </si>
  <si>
    <t>PG&amp;E_DR039</t>
  </si>
  <si>
    <t>VM-06</t>
  </si>
  <si>
    <t>PG&amp;E_DR040</t>
  </si>
  <si>
    <t>VM-07</t>
  </si>
  <si>
    <t>PG&amp;E_DR041</t>
  </si>
  <si>
    <t>VM-08</t>
  </si>
  <si>
    <t>PG&amp;E_DR042</t>
  </si>
  <si>
    <t>VM-13</t>
  </si>
  <si>
    <t>PG&amp;E_DR043</t>
  </si>
  <si>
    <t>VM-14</t>
  </si>
  <si>
    <t>PG&amp;E_DR044</t>
  </si>
  <si>
    <t>VM-15</t>
  </si>
  <si>
    <t>PG&amp;E_DR045</t>
  </si>
  <si>
    <t>VM-16</t>
  </si>
  <si>
    <t>PG&amp;E_DR046</t>
  </si>
  <si>
    <t>VM-17</t>
  </si>
  <si>
    <t>PG&amp;E_DR047</t>
  </si>
  <si>
    <t>PG&amp;E_DR049</t>
  </si>
  <si>
    <t>PG&amp;E_DR050</t>
  </si>
  <si>
    <t>PG&amp;E_DR051</t>
  </si>
  <si>
    <t>VM-22</t>
  </si>
  <si>
    <t>PG&amp;E_DR052</t>
  </si>
  <si>
    <t>Moved 6 circuits from 2025 work plan to meet 2024 goal. These circuits were of lower wildfire risk</t>
  </si>
  <si>
    <t>QAQC Questions</t>
  </si>
  <si>
    <t>PG&amp;E_DR001</t>
  </si>
  <si>
    <t>DRU15781_Q01_Atch01_QA_QC_Progam Categories_SMEs_PG&amp;E_Notes_CONF.xlx
DRU15781_Q01_Atch01_QA_QC_Progam Categories_SMEs_PG&amp;E_Notes_Redacted.xlx
DRU15781_Audit_DR_Independent Evaluator_D001_CONF.pdf
DRU15781_Audit_DR_Independent Evaluator_D001_Redacted.pdf
DRU15781_OEIS Confidentiality Declaration.pdf</t>
  </si>
  <si>
    <t>Financials</t>
  </si>
  <si>
    <t>PG&amp;E_DR005</t>
  </si>
  <si>
    <t>DRU15784_Q01_Atch01_DR005_Attachment_Updates_CONF.xlx
DRU15784_Q01_Atch01_DR005_Attachment_Updates_Redacted.xlx
DRU15784_OEIS Confidentiality Declaration.pdf
DRU15784_Q01_Atch01_DR005_Attachment_Updates_CONF - V2supplemental.xlsx</t>
  </si>
  <si>
    <t>NA</t>
  </si>
  <si>
    <t>Financials - GH05_GH11 Only Updates</t>
  </si>
  <si>
    <t>DRU15784_Q01_Atch01_DR005_Attachment_Updates_CONF - V2supplemental</t>
  </si>
  <si>
    <t>PG&amp;E DR006 - AI-02 Response 05.06.25.zip (38 documents)</t>
  </si>
  <si>
    <t>DRU15670_DR007_AI-04_20250508.zip (148 documents)</t>
  </si>
  <si>
    <t>DR008_AI-05.zip (38 documents)</t>
  </si>
  <si>
    <t>DRU15743_Q01_Atch01_PARKWAY-MORAGA_46099751_121824_CONF.pdf
DRU15743_Q01_Atch01_PARKWAY-MORAGA_46099751_121824_Redacted.pdf
DRU15743_Q01_Atch02_JEFFERSON_46099779_093024_Redacted.pdf
DRU15743_Q01_Atch02_JEFFERSON_46099779_093024_CONF.pdf
DRU15743_Audit_DR_Independent Evaluator_D001.pdf
DRU15743_OEIS Confidentiality Declaration.pdf</t>
  </si>
  <si>
    <t>DRU15672_DR010_AI-07_20250509.zip (151 documents)</t>
  </si>
  <si>
    <t>DRU15806_DR011_AI-08_20250530 (185 documents)</t>
  </si>
  <si>
    <t>DRU15808_DR012_AI-09_20250530 (153 documents)</t>
  </si>
  <si>
    <t>DRU15809_DR013_AI-10_20250530 (175 documents)</t>
  </si>
  <si>
    <t>DRU15810_DR014_CO-01_20250529 (23 documents)</t>
  </si>
  <si>
    <t>DRU15692_Audit_DR_Independent Evaluator_D001
DRU15692_OEIS Confidentiality Declaration
DRU15692_Q01_Atch01_2024 WF Tabletop AAR_CONF
DRU15692_Q01_Atch01_2024 WF Tabletop AAR_Redacted
DRU15692_Q01_Atch02_2024 PSPS Tabletop AAR_CONF
DRU15692_Q01_Atch02_2024 PSPS Tabletop AAR_Redacted
DRU15692_Q01_Atch03_2024 PSPS_WF FSE AAR_CONF
DRU15692_Q01_Atch03_2024 PSPS_WF FSE AAR_Redacted</t>
  </si>
  <si>
    <t>PG&amp;E_DR018.b</t>
  </si>
  <si>
    <t>PG&amp;E_DR018.b_GH-01 Response.zip (88 documents)</t>
  </si>
  <si>
    <t>PG&amp;E_DR020.b</t>
  </si>
  <si>
    <t>DRU15651_DR020_GH-04_20250508.zip (70 documents)</t>
  </si>
  <si>
    <t>PG&amp;E_DR020.c</t>
  </si>
  <si>
    <t>DRU15813_Audit_DR_Independent Evaluator_D001.pdf
DRU15813_OEIS Confidentiality Declaration.pdf
DRU15813_Q01_Atch01_35279181_AS Built_CONF.pdf
DRU15813_Q01_Atch01_35279181_AS Built_Redacted.pdf</t>
  </si>
  <si>
    <t>DRU15652_Audit_DR_Independent Evaluator_D001
DRU15652_Atch01_GH-06_ShuntSplice_2024</t>
  </si>
  <si>
    <t>PG&amp;E DR Response DR022.zip (46 documents)</t>
  </si>
  <si>
    <t>PG&amp;E_DR022.b</t>
  </si>
  <si>
    <t>DRU15697_Audit_DR_Independent Evaluator_D001
DRU15697_OEIS Confidentiality Declaration
DRU15697_Q01a_Atch01_35276372_ASBUILTDWG_CONF
DRU15697_Q01a_Atch01_35276372_ASBUILTDWG_Redacted
DRU15697_Q01a_Atch02_35276372_ASBUILT_CMCS_CONF
DRU15697_Q01a_Atch02_35276372_ASBUILT_CMCS_Redacted
DRU15697_Q01a_Atch03_35276372_13529_SCADA Release_20241014_CONF
DRU15697_Q01a_Atch03_35276372_13529_SCADA Release_20241014_Redacted
DRU15697_Q01b_Atch01_35205297_AS BUILT DWG_CONF
DRU15697_Q01b_Atch01_35205297_AS BUILT DWG_Redacted
DRU15697_Q01b_Atch02_35205297_AsBuilt CMCS_CONF
DRU15697_Q01b_Atch02_35205297_AsBuilt CMCS_Redacted
DRU15697_Q01b_Atch03_35205297_832991_SCADA Release_CONF
DRU15697_Q01b_Atch03_35205297_832991_SCADA Release_Redacted</t>
  </si>
  <si>
    <t>DRU15704_Audit_DR_Independent Evaluator_D001
DRU15704_OEIS Confidentiality Declaration
DRU15704_Q01_Transmission_CONF.zip
DRU15704_Q02_Distribution_CONF.zip
DRU15704_Q03_Atch01_GM-01_TRANS_Checklist and cause codes
DRU15704_Q03_Atch02_GM-01_DIST_Checklist and cause codes</t>
  </si>
  <si>
    <t>DRU15674_Audit_DR_Independent Evaluator_D001
DRU15674_OEIS Confidentiality Declaration
DRU15674_Q01_Atch03_Notification Source Summary.xlx
DRU15674_Q01_Atch01_WMP Aerial Insp_CONF.zip
DRU15674_Q01_Atch02_EPSS Aerial Insp_CONF.zip</t>
  </si>
  <si>
    <t>DRU15737_Audit_DR_Independent Evaluator_D001.pdf</t>
  </si>
  <si>
    <t>DRU15710_Audit_DR_Independent Evaluator_D001.pdf
GM-09 BCONF letter.pdf
DRU15710_Q02_GM-09_DIST_CompletedAudits_BCONF.zip (92 documents)
DRU15710_Q01_GM-09_TRANS_CompletedAudits_BCONF.zip (92 documents)</t>
  </si>
  <si>
    <t>DR029_PS-06.zip (41 documents)</t>
  </si>
  <si>
    <t xml:space="preserve">DRU15735_Q01_Atch02_UAS_PS-11-2023-2024_CONF
DRU15735_Q01_Atch02_UAS_PS-11-2023-2024_Redacted
DRU15735_OEIS Confidentiality Declaration
DRU15735_Q01_Atch01_PGE Response PS-11_CONF
DRU15735_Q01_Atch01_PGE Response PS-11_Redacted
DRU15735_Audit_DR_Independent Evaluator_D001
</t>
  </si>
  <si>
    <t>DR032_SA-02.zip (118 documents)</t>
  </si>
  <si>
    <t>DRU15677_Audit_DR_Independent Evaluator_D001
DRU15677_OEIS Confidentiality Declaration
DRU15677_Q01_Atch01_PGE_DRE033_SA-10 DFA First Comms-112224
DRU15677_Q01_Atch02_PGE_DRE033_SA-10 DFA Portal Screenshots_CONF
DRU15677_Q01_Atch02_PGE_DRE033_SA-10 DFA Portal Screenshots_Redacted</t>
  </si>
  <si>
    <t>DRU15680_Audit_DR_Independent Evaluator_D001
DRU15680_OEIS Confidentiality Declaration
DRU15680_Q01_Atch01_CAMP EVERS 2106 Node 13_CONF
DRU15680_Q01_Atch01_CAMP EVERS 2106 Node 13_Redacted
DRU15680_Q01_Atch02_MIWUK 1702 NODE1_CONF
DRU15680_Q01_Atch02_MIWUK 1702 NODE1_Redacted</t>
  </si>
  <si>
    <t>DRU15716_Audit_DR_Independent Evaluator_D001
DRU15716_Q01_Atch02_PGE_NV5_2024 LiDAR Mileage Attest_CONF
DRU15716_Q01_Atch01_VM-01_ROE Attestation
DRU15716_OEIS Confidentiality Declaration
DRU15716_Q01_Atch02_PGE_NV5_2024 LiDAR Mileage Attest_Redacted</t>
  </si>
  <si>
    <t>DRU15718_OEIS Confidentiality Declaration.pdf
DRU15718_Q01_Atch01_VM-02 Pole Clearing Program_Response_CONF.xlsx
DRU15718_Q01_Atch01_VM-02 Pole Clearing Program_Response_Redacted.xlsx
DRU15718_Audit_DR_Independent Evaluator_D001.pdf</t>
  </si>
  <si>
    <t>DRU15719_Q01_Atch01_VMDR-3812_DR037_FTI_20250513_CONF.xlsx
DRU15719_Q01_Atch01_VMDR-3812_DR037_FTI_20250513_Redacted.xlsx
DRU15719_OEIS Confidentiality Declaration.pdf
DRU15719_Audit_DR_Independent Evaluator_D001.pdf</t>
  </si>
  <si>
    <t>DRU15720_Audit_DR_Independent Evaluator_D001</t>
  </si>
  <si>
    <t>DRU15721_DR039_VM-05_20250515 (40 files)</t>
  </si>
  <si>
    <t>DRU15722_DR040_VM-06_20250515 (41 files)</t>
  </si>
  <si>
    <t>DRU15723_DR041_VM-07_20250515 (40 files)</t>
  </si>
  <si>
    <t>DRU15724_Q001_Atch01_QV Distribution 2024.xlsx
DRU15724_Q002_Atch01_QV Transmission_CONFxlsx
DRU15724_Q002_Atch01_QV Transmission_Redacted.xlsx
DRU15724_Q003_Atch01_QV VC Pole Clearing.xlsx
DRU15724_Audit_DR_Independent Evaluator_D001.pdf
DRU15724_OEIS Confidentiality Declaration.pdf
DRU15724_Q001_Atch02_REVISED-QAP Distribution Survey.pdf
DRU15724_Q002_Atch02_REVISED-QAP Transmission Survey.pdf
DRU15724_Q003_Atch02_REVISED-QAP VC Pole Clearing Survey.pdf</t>
  </si>
  <si>
    <t>DRU15725_Q01_Atch01_VM13_Routine Ground-Transmission Response
DRU15725_Audit_DR_Independent Evaluator_D001</t>
  </si>
  <si>
    <t>DRU15726_Audit_DR_Independent Evaluator_D001
DRU15726_Q01_Atch01_VM-14 Transmission Second Patrol Response</t>
  </si>
  <si>
    <t>DRU15816_DR045_VM-15_20250530 (16 documents)</t>
  </si>
  <si>
    <t>DRU15817_Audit_DR_Independent Evaluator_D001.pdf
DRU15817_OEIS Confidentiality Declaration.pdf
DRU15817_Q01_Atch01_OneVM Tree Prescriptions_CONF.xlx
DRU15817_Q01_Atch01_OneVM Tree Prescriptions_Redacted.xlx</t>
  </si>
  <si>
    <t>PG&amp;E_DR046.b</t>
  </si>
  <si>
    <t>DRU15837_Audit_DR_Independent Evaluator_D001</t>
  </si>
  <si>
    <t>DRU15818_Audit_DR_Independent Evaluator_D001.pdf
DRU15818_OEIS Confidentiality Declaration.pdf
DRU15818_Q01_Atch01_OneVM Prescriptions_CONF.xlx
DRU15818_Q01_Atch01_OneVM Prescriptions_Redacted.xlx</t>
  </si>
  <si>
    <t>PG&amp;E_DR047.b</t>
  </si>
  <si>
    <t>DRU15734_Audit_DR_Independent Evaluator_D001.pdf
DRU15734_Q01_Atch01_Screenshot_094503.pdf
DRU15734_Q01_Atch02_One VM enhancement to align with VM-19.pdf</t>
  </si>
  <si>
    <t>DRU15733_Q01_Atch01_Tri reason_Redacted.pdf
DRU15733_Q01_Atch01_Tri reason_CONF.pdf
DRU15733_Q01_Atch02_Tri reason.pdf
DRU15733_Q01_Atch03_One VM enhancement to align with VM-19.pdf
DRU15733_Audit_DR_Independent Evaluator_D001.pdf
DRU15733_OEIS Confidentiality Declaration.pdf</t>
  </si>
  <si>
    <t>DRU15731_Audit_DR_Independent Evaluator_D001.pdf
DRU15731_Q01_Atch04_VM-21 Digital TRAQ Form.pdf
DRU15731_Q01_Atch01_VMDR-3826_OneVM_FTI2024_20250519_NC,BA,CC,CV.xlsx
DRU15731_Q01_Atch02_VMDR-3826_OneVM_FTI2024_20250519_SI.xlsx
DRU15731_Q01_Atch03_VMDR-3826-OneVM_FTI2024_20250519_NV.xlsx</t>
  </si>
  <si>
    <t>DRU15728_Q001_Atch01_VM QC Distribution.xlsx
DRU15728_Q002_Atch01_VM QC Transmission_CONF.xlsx
DRU15728_Q002_Atch01_VM QC Transmission_Redacted.xlsx
DRU15728_Q003_Atch01_QC VC Pole Clearing.xlsx
DRU15728_Audit_DR_Independent Evaluator_D001.pdf
DRU15728_OEIS Confidentiality Declaration.pdf
DRU15728_Q001_Atch02_01A_VMQC Distribution Survey.pdf
DRU15728_Q001_Atch03_01C_VMQC Distribution Missed Veg Survey.pdf
DRU15728_Q002_Atch02_01D_VMQC Transmission Survey.pdf
DRU15728_Q003_Atch02_01G_VMQC VC Pole Clearing Survey.pdf</t>
  </si>
  <si>
    <t>No Interviews conducted</t>
  </si>
  <si>
    <t>8.3.6.3</t>
  </si>
  <si>
    <t>SA-05</t>
  </si>
  <si>
    <t>Evaluate FPI and IPW Modeling enhancements in 2023 - 2025(a)</t>
  </si>
  <si>
    <t>8.1.3.1.4</t>
  </si>
  <si>
    <t>Perform transmission infrared inspections</t>
  </si>
  <si>
    <t>8.1.3.2.1</t>
  </si>
  <si>
    <t>Detailed Ground Inspections - Distribution</t>
  </si>
  <si>
    <t xml:space="preserve">PG&amp;E does not track detailed internal and external labor costs associated with CO-01 at a process level. However the objective/target was met for 2024. </t>
  </si>
  <si>
    <t xml:space="preserve">PG&amp;E does not track detailed internal and external labor costs associated with CO-02 at a process level. However the objective/target was met for 2024. </t>
  </si>
  <si>
    <t xml:space="preserve">Specific costs associated with EP-01 are not tracked however the objective/target was met for 2024. </t>
  </si>
  <si>
    <t xml:space="preserve">Specific costs associated with EP-06 are not tracked however the objective/target was met for 2024. </t>
  </si>
  <si>
    <t xml:space="preserve">Specific costs associated with GH-02 are not tracked however the objective/target was met for 2024. </t>
  </si>
  <si>
    <t>8.1.2.5.1</t>
  </si>
  <si>
    <t xml:space="preserve">Specific costs associated with GM-03 are not tracked however the objective/target was met for 2024. </t>
  </si>
  <si>
    <t xml:space="preserve">Specific costs associated with GM-07 are not tracked however the objective/target was met for 2024. </t>
  </si>
  <si>
    <t xml:space="preserve">Specific costs associated with PS-07 are not tracked however the objective/target was met for 2024. </t>
  </si>
  <si>
    <t xml:space="preserve">Specific costs associated with PS-11 are not tracked however the objective/target was met for 2024. </t>
  </si>
  <si>
    <t>8.3.3.1</t>
  </si>
  <si>
    <t>8.2.2.3.1</t>
  </si>
  <si>
    <t>Defensible Space Inspections - Distribution Substation</t>
  </si>
  <si>
    <t>8.2.2.2.5</t>
  </si>
  <si>
    <t>8.2.2.1.1</t>
  </si>
  <si>
    <t xml:space="preserve">Specific costs associated with VM-20 are not tracked however the objective/target was met for 2024. </t>
  </si>
  <si>
    <t>8.2.5</t>
  </si>
  <si>
    <t>8.2.5.2</t>
  </si>
  <si>
    <t>Vegetation Management - Quality Control</t>
  </si>
  <si>
    <t>8.1.3.1.1</t>
  </si>
  <si>
    <t>Detailed Inspection Transmission – Ground</t>
  </si>
  <si>
    <t>8.1.3.1.3</t>
  </si>
  <si>
    <t>Detailed Inspection Transmission – Climbing</t>
  </si>
  <si>
    <t>8.1.3.3.1</t>
  </si>
  <si>
    <t>Supplemental Inspections - Substation Distribution</t>
  </si>
  <si>
    <t>Supplemental Inspections - Substation Transmission</t>
  </si>
  <si>
    <t>System Hardening - Transmission Shunt Splices</t>
  </si>
  <si>
    <t>8.1.2.8.1</t>
  </si>
  <si>
    <t>GH-07</t>
  </si>
  <si>
    <t xml:space="preserve">Distribution Protective Devices  </t>
  </si>
  <si>
    <t>8.1.2.10.3</t>
  </si>
  <si>
    <t>Distribution Line Motor Switch Operator (MSO) - Replacements</t>
  </si>
  <si>
    <t>8.1.2.10.5</t>
  </si>
  <si>
    <t>Non-Exempt Expulsion Fuse - Removal</t>
  </si>
  <si>
    <t>Line Sensor - Installations</t>
  </si>
  <si>
    <t>8.3.3.3</t>
  </si>
  <si>
    <t>Distribution Fault Anticipation (DFA) Installations</t>
  </si>
  <si>
    <t>Early Fault Detection (EFD) Installations</t>
  </si>
  <si>
    <t>LiDAR Data Collection - Transmission</t>
  </si>
  <si>
    <t>Focused Tree Inspection Program</t>
  </si>
  <si>
    <t>8.2.2.2.4</t>
  </si>
  <si>
    <t>Tree Removal Inventory</t>
  </si>
  <si>
    <t>Defensible Space Inspections - Transmission Substation</t>
  </si>
  <si>
    <t>Defensible Space Inspections - Hydroelectric Substations and Powerhouses</t>
  </si>
  <si>
    <t>Vegetation Management – Quality Verification</t>
  </si>
  <si>
    <t>8.2.2.1.3</t>
  </si>
  <si>
    <t>Integrated Vegetation Management - Transmission</t>
  </si>
  <si>
    <t>8.2.2.2.3</t>
  </si>
  <si>
    <t>VM for Operational Mitigations (VMOM)</t>
  </si>
  <si>
    <t>Replace 26 MSOs</t>
  </si>
  <si>
    <t>Distribution Line MSO List
As-Built/SCADA (DR022/.b)</t>
  </si>
  <si>
    <t>The underspend resulted primarily from reduced contractor overtime, achieved by maintaining a standard 5-day workweek, along with efficiencies gained by prioritizing inspections by circuit lines and better utilizing internal inspectors.</t>
  </si>
  <si>
    <t>Cost savings were attributed to efficiencies from simultaneously inspecting multiple circuit corridors, reducing resource requirements.</t>
  </si>
  <si>
    <t>Reduced spending resulted from improved efficiency in ground, infrared, and aerial inspections due to process enhancements</t>
  </si>
  <si>
    <t>The underspend was attributed to improved efficiency in ground, infrared, and aerial inspections, similar to those achieved in Initiative AI-08, due to process improvements.</t>
  </si>
  <si>
    <t>The overspend was primarily due to two factors: 1. Correction of prior year accounting: Drone inspection costs incurred in 2023 were mistakenly charged to Substation orders and were corrected by charging them to Power Generation in 2024, and 2. Use of contract resources: The internal workforce was unavailable for ground inspections, necessitating reliance on more expensive contracted resources.</t>
  </si>
  <si>
    <t>PG&amp;E attributed the budget variance to the completion of 108 miles of overhead system hardening, compared to the originally planned 70 miles. Costs associated with undergrounding were reported separately under Initiative GH-04 for clarity and accurate financial tracking.</t>
  </si>
  <si>
    <t>PG&amp;E reported achieving cost savings primarily through efficient coordination with tagging crews and the optimal use of existing clearances during scheduled operational activities.</t>
  </si>
  <si>
    <t>Lower costs resulted from scope refinement, including deferral of legacy MSO work not part of the WMP commitment and shifting some projects from replacement to simpler removal-only, avoiding costs related to installing SCADA-enabled devices.</t>
  </si>
  <si>
    <t>Cost savings resulted from increased use of internal labor, reducing reliance on more expensive contractor labor.</t>
  </si>
  <si>
    <t>The substantial overspend was corrected by prior-year under-accounting for the Quality Assurance Sampling and Inspection (QASI) program, including comprehensive costs of sampling, dispatch, data collection, and reporting that were previously omitted.</t>
  </si>
  <si>
    <t>Additional costs were associated with incremental Remote Access work, enabling improved cellular and radio communications for field operations, thereby enhancing the operational effectiveness of the DCD program.</t>
  </si>
  <si>
    <t>The underspend primarily resulted from reducing the program scope by removing non-WMP circuits, correcting initial over-planning at the start of the year.</t>
  </si>
  <si>
    <t>The underspend was primarily due to deferred engineering work, as seven planned readiness projects for 2025 did not begin in 2024.</t>
  </si>
  <si>
    <t>The underspend was attributed to work deferrals resulting from resource and scheduling issues, as well as lower-than-expected unit costs.</t>
  </si>
  <si>
    <t>Cost reductions resulted from using internal PG&amp;E helicopter resources instead of contracted helicopter services for LiDAR data collection.</t>
  </si>
  <si>
    <t>The overspend resulted from PG&amp;E expanding the program to address newly identified risks. They decided to increase pole-clearing work in areas where the fire risk was higher. This included extra work in regions experiencing more fires and areas requiring increased safety measures.</t>
  </si>
  <si>
    <t>PG&amp;E strategically reallocated resources from this initiative toward higher-risk vegetation management areas identified through risk assessments, resulting in a reduced scope for this specific initiative.</t>
  </si>
  <si>
    <t>Funds were strategically reallocated from this program to address higher-priority vegetation management risks identified during the year.</t>
  </si>
  <si>
    <t>The underspend was due to challenges in obtaining approvals from agencies and neighboring property owners, which prevented planned additional defensible space improvements.</t>
  </si>
  <si>
    <t>The underspend resulted from lower-than-anticipated vegetation growth, reducing the need for mitigation work, and the divestiture of two facilities, which lowered the overall scope of the initiative.</t>
  </si>
  <si>
    <t>The underspend was primarily due to cost-sharing with Electric Operations, which helped reduce overall program costs.</t>
  </si>
  <si>
    <t>The overspend was due to unplanned costs associated with inspections and data collection using LiDAR, a specific technology used to enhance the patrol process.</t>
  </si>
  <si>
    <t>PG&amp;E met the inspection target by completing the planned number of inspections in the required areas. However, they performed less tree removal work than initially planned, which was part of the broader vegetation management program. The reason for this is that some of the tree work was not necessary, either due to lower vegetation growth or because the most critical areas had already been addressed. As a result, PG&amp;E was able to complete the inspections successfully while spending less on the tree removal portion, resulting in an underspend.</t>
  </si>
  <si>
    <t>The overspend resulted from an increase in completed units due to a reallocation of work based on a risk-informed assessment, prioritizing higher-risk areas.</t>
  </si>
  <si>
    <t>The overspend was due to an increase in units completed, resulting from a reallocation of funds to higher-risk areas, which focused on addressing more critical vegetation management work.</t>
  </si>
  <si>
    <t>The underspend was primarily due to a shift in focus, reallocating funds from VMOM to other vegetation work in higher-risk areas. This resulted in fewer units being completed under this initiative than originally planned.</t>
  </si>
  <si>
    <t>PG&amp;E indicated that specific costs associated with VM-21 were not separately tracked at the initiative level. Instead, these expenses are aggregated within a larger financial reporting group. PG&amp;E has confirmed that despite this variance, the overall operational objective for VM-21 was successfully met in 2024.</t>
  </si>
  <si>
    <t>Less than 10% variance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</si>
</sst>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0"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11"/>
      <color theme="1"/>
      <name val="Calibri"/>
      <family val="2"/>
      <scheme val="minor"/>
    </font>
    <font>
      <i/>
      <sz val="11"/>
      <color theme="1"/>
      <name val="Calibri"/>
      <family val="2"/>
    </font>
    <font>
      <sz val="9"/>
      <color indexed="81"/>
      <name val="Tahoma"/>
      <family val="2"/>
    </font>
    <font>
      <b/>
      <sz val="9"/>
      <color indexed="81"/>
      <name val="Tahoma"/>
      <family val="2"/>
    </font>
    <font>
      <sz val="11"/>
      <color rgb="FF000000"/>
      <name val="Aptos"/>
      <family val="2"/>
    </font>
  </fonts>
  <fills count="11">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auto="1"/>
      </left>
      <right style="dotted">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hair">
        <color auto="1"/>
      </right>
      <top style="dotted">
        <color auto="1"/>
      </top>
      <bottom style="hair">
        <color auto="1"/>
      </bottom>
      <diagonal/>
    </border>
    <border>
      <left style="hair">
        <color auto="1"/>
      </left>
      <right style="hair">
        <color auto="1"/>
      </right>
      <top style="dotted">
        <color auto="1"/>
      </top>
      <bottom style="hair">
        <color auto="1"/>
      </bottom>
      <diagonal/>
    </border>
    <border>
      <left style="hair">
        <color auto="1"/>
      </left>
      <right/>
      <top style="dotted">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68">
    <xf numFmtId="0" fontId="0" fillId="0" borderId="0" xfId="0"/>
    <xf numFmtId="0" fontId="1" fillId="0" borderId="0" xfId="0" applyFont="1"/>
    <xf numFmtId="0" fontId="0" fillId="0" borderId="0" xfId="0" applyAlignment="1">
      <alignment horizontal="left"/>
    </xf>
    <xf numFmtId="0" fontId="0" fillId="4" borderId="0" xfId="0" applyFill="1" applyAlignment="1" applyProtection="1">
      <alignment horizontal="left"/>
      <protection locked="0"/>
    </xf>
    <xf numFmtId="0" fontId="0" fillId="0" borderId="0" xfId="0" applyAlignment="1" applyProtection="1">
      <alignment horizontal="left"/>
      <protection locked="0"/>
    </xf>
    <xf numFmtId="0" fontId="3" fillId="0" borderId="0" xfId="0" applyFont="1"/>
    <xf numFmtId="0" fontId="0" fillId="0" borderId="1" xfId="0" applyBorder="1"/>
    <xf numFmtId="0" fontId="0" fillId="5" borderId="1" xfId="0" applyFill="1" applyBorder="1"/>
    <xf numFmtId="0" fontId="0" fillId="6" borderId="1" xfId="0" applyFill="1" applyBorder="1"/>
    <xf numFmtId="0" fontId="0" fillId="7" borderId="1" xfId="0" applyFill="1" applyBorder="1"/>
    <xf numFmtId="0" fontId="0" fillId="10" borderId="1" xfId="0" applyFill="1" applyBorder="1"/>
    <xf numFmtId="0" fontId="0" fillId="0" borderId="0" xfId="0" applyAlignment="1">
      <alignment horizontal="center"/>
    </xf>
    <xf numFmtId="0" fontId="2"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164" fontId="0" fillId="0" borderId="1" xfId="1" applyNumberFormat="1" applyFont="1" applyFill="1" applyBorder="1" applyAlignment="1">
      <alignment vertical="center" wrapText="1"/>
    </xf>
    <xf numFmtId="44" fontId="0" fillId="0" borderId="1" xfId="2" applyFont="1" applyFill="1" applyBorder="1" applyAlignment="1">
      <alignment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7" xfId="0" applyFont="1" applyFill="1" applyBorder="1" applyAlignment="1">
      <alignment horizontal="center" vertical="center" wrapText="1"/>
    </xf>
    <xf numFmtId="164" fontId="0" fillId="0" borderId="3" xfId="1" applyNumberFormat="1" applyFont="1" applyFill="1" applyBorder="1" applyAlignment="1">
      <alignment vertical="center" wrapText="1"/>
    </xf>
    <xf numFmtId="0" fontId="1" fillId="2" borderId="6" xfId="0" applyFont="1" applyFill="1" applyBorder="1"/>
    <xf numFmtId="0" fontId="1" fillId="2" borderId="4" xfId="0" applyFont="1" applyFill="1" applyBorder="1"/>
    <xf numFmtId="0" fontId="1" fillId="2" borderId="7" xfId="0" applyFont="1" applyFill="1" applyBorder="1"/>
    <xf numFmtId="0" fontId="0" fillId="0" borderId="8" xfId="0" applyBorder="1"/>
    <xf numFmtId="0" fontId="0" fillId="0" borderId="3" xfId="0" applyBorder="1"/>
    <xf numFmtId="0" fontId="0" fillId="0" borderId="3" xfId="0" applyBorder="1" applyAlignment="1">
      <alignment wrapText="1"/>
    </xf>
    <xf numFmtId="44" fontId="0" fillId="0" borderId="3" xfId="2" applyFont="1" applyFill="1" applyBorder="1"/>
    <xf numFmtId="0" fontId="0" fillId="0" borderId="3" xfId="0" applyBorder="1" applyAlignment="1">
      <alignment vertical="center"/>
    </xf>
    <xf numFmtId="0" fontId="0" fillId="0" borderId="9" xfId="0" applyBorder="1" applyAlignment="1">
      <alignment vertical="center" wrapText="1"/>
    </xf>
    <xf numFmtId="14" fontId="0" fillId="0" borderId="8" xfId="0" applyNumberFormat="1" applyBorder="1" applyAlignment="1">
      <alignment horizontal="left" vertical="center"/>
    </xf>
    <xf numFmtId="0" fontId="0" fillId="0" borderId="2" xfId="0" applyBorder="1" applyAlignment="1">
      <alignment vertical="center" wrapText="1"/>
    </xf>
    <xf numFmtId="0" fontId="0" fillId="0" borderId="1" xfId="0" applyBorder="1" applyAlignment="1">
      <alignment vertical="center" wrapText="1"/>
    </xf>
    <xf numFmtId="0" fontId="0" fillId="0" borderId="3" xfId="0" applyBorder="1" applyAlignment="1">
      <alignment vertical="center" wrapText="1"/>
    </xf>
    <xf numFmtId="9" fontId="0" fillId="0" borderId="1" xfId="3" applyFont="1" applyFill="1" applyBorder="1" applyAlignment="1">
      <alignment vertical="center" wrapText="1"/>
    </xf>
    <xf numFmtId="9" fontId="0" fillId="0" borderId="3" xfId="3" applyFont="1" applyFill="1" applyBorder="1" applyAlignment="1">
      <alignment vertical="center" wrapText="1"/>
    </xf>
    <xf numFmtId="49" fontId="0" fillId="0" borderId="1" xfId="1" applyNumberFormat="1" applyFont="1" applyFill="1" applyBorder="1" applyAlignment="1">
      <alignment vertical="center" wrapText="1"/>
    </xf>
    <xf numFmtId="0" fontId="0" fillId="0" borderId="1" xfId="1" applyNumberFormat="1" applyFont="1" applyFill="1" applyBorder="1" applyAlignment="1">
      <alignment vertical="center" wrapText="1"/>
    </xf>
    <xf numFmtId="9" fontId="0" fillId="0" borderId="1" xfId="0" applyNumberFormat="1" applyBorder="1" applyAlignment="1">
      <alignment vertical="center" wrapText="1"/>
    </xf>
    <xf numFmtId="9" fontId="0" fillId="0" borderId="3" xfId="0" applyNumberFormat="1" applyBorder="1" applyAlignment="1">
      <alignment vertical="center" wrapText="1"/>
    </xf>
    <xf numFmtId="0" fontId="0" fillId="0" borderId="5" xfId="0" applyBorder="1" applyAlignment="1">
      <alignment vertical="center" wrapText="1"/>
    </xf>
    <xf numFmtId="14" fontId="0" fillId="0" borderId="11" xfId="0" applyNumberFormat="1" applyBorder="1" applyAlignment="1">
      <alignment horizontal="left" vertical="center"/>
    </xf>
    <xf numFmtId="14" fontId="0" fillId="0" borderId="10" xfId="0" applyNumberFormat="1" applyBorder="1" applyAlignment="1">
      <alignment horizontal="left" vertical="center"/>
    </xf>
    <xf numFmtId="0" fontId="0" fillId="0" borderId="10" xfId="0" applyBorder="1" applyAlignment="1">
      <alignment vertical="center"/>
    </xf>
    <xf numFmtId="0" fontId="0" fillId="0" borderId="12" xfId="0" applyBorder="1" applyAlignment="1">
      <alignment vertical="center" wrapText="1"/>
    </xf>
    <xf numFmtId="14" fontId="0" fillId="0" borderId="13" xfId="0" applyNumberFormat="1" applyBorder="1" applyAlignment="1">
      <alignment horizontal="left" vertical="center"/>
    </xf>
    <xf numFmtId="14" fontId="0" fillId="0" borderId="14" xfId="0" applyNumberFormat="1" applyBorder="1" applyAlignment="1">
      <alignment horizontal="left" vertical="center"/>
    </xf>
    <xf numFmtId="0" fontId="0" fillId="0" borderId="14" xfId="0" applyBorder="1" applyAlignment="1">
      <alignment vertical="center"/>
    </xf>
    <xf numFmtId="0" fontId="0" fillId="0" borderId="15" xfId="0" applyBorder="1" applyAlignment="1">
      <alignment vertical="center" wrapText="1"/>
    </xf>
    <xf numFmtId="14" fontId="0" fillId="0" borderId="16" xfId="0" applyNumberFormat="1" applyBorder="1" applyAlignment="1">
      <alignment horizontal="left" vertical="center"/>
    </xf>
    <xf numFmtId="14" fontId="0" fillId="0" borderId="17" xfId="0" applyNumberFormat="1" applyBorder="1" applyAlignment="1">
      <alignment horizontal="left" vertical="center"/>
    </xf>
    <xf numFmtId="0" fontId="0" fillId="0" borderId="17" xfId="0" applyBorder="1" applyAlignment="1">
      <alignment vertical="center" wrapText="1"/>
    </xf>
    <xf numFmtId="0" fontId="0" fillId="0" borderId="17" xfId="0" applyBorder="1" applyAlignment="1">
      <alignment vertical="center"/>
    </xf>
    <xf numFmtId="0" fontId="0" fillId="0" borderId="18" xfId="0" applyBorder="1" applyAlignment="1">
      <alignment vertical="center" wrapText="1"/>
    </xf>
    <xf numFmtId="0" fontId="0" fillId="0" borderId="17" xfId="0" applyBorder="1" applyAlignment="1">
      <alignment horizontal="left" vertical="center"/>
    </xf>
    <xf numFmtId="0" fontId="0" fillId="0" borderId="18" xfId="0" applyBorder="1" applyAlignment="1">
      <alignment horizontal="left" vertical="center" wrapText="1"/>
    </xf>
    <xf numFmtId="0" fontId="9" fillId="0" borderId="0" xfId="0" applyFont="1"/>
    <xf numFmtId="0" fontId="9" fillId="0" borderId="18" xfId="0" applyFont="1" applyBorder="1"/>
    <xf numFmtId="0" fontId="0" fillId="0" borderId="19" xfId="0" applyBorder="1"/>
    <xf numFmtId="9" fontId="0" fillId="0" borderId="3" xfId="3" applyFont="1" applyFill="1" applyBorder="1"/>
    <xf numFmtId="0" fontId="0" fillId="0" borderId="0" xfId="0"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cellXfs>
  <cellStyles count="4">
    <cellStyle name="Comma" xfId="1" builtinId="3"/>
    <cellStyle name="Currency" xfId="2" builtinId="4"/>
    <cellStyle name="Normal" xfId="0" builtinId="0"/>
    <cellStyle name="Percent" xfId="3" builtinId="5"/>
  </cellStyles>
  <dxfs count="62">
    <dxf>
      <numFmt numFmtId="13" formatCode="0%"/>
      <fill>
        <patternFill patternType="none">
          <fgColor indexed="64"/>
          <bgColor auto="1"/>
        </patternFill>
      </fill>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3" formatCode="0%"/>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3" formatCode="0%"/>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34709</xdr:colOff>
      <xdr:row>0</xdr:row>
      <xdr:rowOff>161134</xdr:rowOff>
    </xdr:from>
    <xdr:to>
      <xdr:col>1</xdr:col>
      <xdr:colOff>856635</xdr:colOff>
      <xdr:row>5</xdr:row>
      <xdr:rowOff>31354</xdr:rowOff>
    </xdr:to>
    <xdr:pic>
      <xdr:nvPicPr>
        <xdr:cNvPr id="2" name="Picture 1">
          <a:extLst>
            <a:ext uri="{FF2B5EF4-FFF2-40B4-BE49-F238E27FC236}">
              <a16:creationId xmlns:a16="http://schemas.microsoft.com/office/drawing/2014/main" id="{17C75C88-59E8-433D-AA30-25483512F3C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45" y="161134"/>
          <a:ext cx="821926" cy="779425"/>
        </a:xfrm>
        <a:prstGeom prst="ellipse">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827508</xdr:colOff>
      <xdr:row>5</xdr:row>
      <xdr:rowOff>28204</xdr:rowOff>
    </xdr:to>
    <xdr:pic>
      <xdr:nvPicPr>
        <xdr:cNvPr id="2" name="Picture 1">
          <a:extLst>
            <a:ext uri="{FF2B5EF4-FFF2-40B4-BE49-F238E27FC236}">
              <a16:creationId xmlns:a16="http://schemas.microsoft.com/office/drawing/2014/main" id="{DA5F0E77-0622-4101-A6C2-A493A0FE008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829601</xdr:colOff>
      <xdr:row>5</xdr:row>
      <xdr:rowOff>30297</xdr:rowOff>
    </xdr:to>
    <xdr:pic>
      <xdr:nvPicPr>
        <xdr:cNvPr id="2" name="Picture 1">
          <a:extLst>
            <a:ext uri="{FF2B5EF4-FFF2-40B4-BE49-F238E27FC236}">
              <a16:creationId xmlns:a16="http://schemas.microsoft.com/office/drawing/2014/main" id="{C9DD33E1-4DBE-40CC-9FF5-31DF16EECE7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082" y="157959"/>
          <a:ext cx="817694" cy="824838"/>
        </a:xfrm>
        <a:prstGeom prst="ellipse">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827484</xdr:colOff>
      <xdr:row>5</xdr:row>
      <xdr:rowOff>28180</xdr:rowOff>
    </xdr:to>
    <xdr:pic>
      <xdr:nvPicPr>
        <xdr:cNvPr id="2" name="Picture 1">
          <a:extLst>
            <a:ext uri="{FF2B5EF4-FFF2-40B4-BE49-F238E27FC236}">
              <a16:creationId xmlns:a16="http://schemas.microsoft.com/office/drawing/2014/main" id="{70BABFEB-0946-4B1E-9FC0-1B583E133E8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828542</xdr:colOff>
      <xdr:row>5</xdr:row>
      <xdr:rowOff>29238</xdr:rowOff>
    </xdr:to>
    <xdr:pic>
      <xdr:nvPicPr>
        <xdr:cNvPr id="2" name="Picture 1">
          <a:extLst>
            <a:ext uri="{FF2B5EF4-FFF2-40B4-BE49-F238E27FC236}">
              <a16:creationId xmlns:a16="http://schemas.microsoft.com/office/drawing/2014/main" id="{81094091-C9C8-4207-AB49-BEDB6AC260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C48050-5586-459A-838D-EACD7C6EA852}" name="Table3" displayName="Table3" ref="B11:Y58" totalsRowShown="0" headerRowDxfId="61" dataDxfId="59" headerRowBorderDxfId="60" tableBorderDxfId="58" totalsRowBorderDxfId="57">
  <autoFilter ref="B11:Y58" xr:uid="{AFC48050-5586-459A-838D-EACD7C6EA852}"/>
  <tableColumns count="24">
    <tableColumn id="1" xr3:uid="{1E9B1162-9D8F-41AB-A32D-B5A3CF4E79AB}" name="WMP Category" dataDxfId="56"/>
    <tableColumn id="2" xr3:uid="{0263788A-B616-4C03-9EE4-B7A906BE184F}" name="Initiative Tracking ID" dataDxfId="55"/>
    <tableColumn id="3" xr3:uid="{B5437646-325B-4DEA-9987-80C14284755C}" name="WMP Section Number" dataDxfId="54"/>
    <tableColumn id="4" xr3:uid="{522F298D-2E33-4860-BAA0-89DB746D9F89}" name="Initiative Name" dataDxfId="53"/>
    <tableColumn id="5" xr3:uid="{6029E276-BE29-4319-82E3-3639E0B510B1}" name="Initiative Type" dataDxfId="52"/>
    <tableColumn id="6" xr3:uid="{C1614A5F-92AA-409E-AAA9-D2E0C684CEAA}" name="WMP - Initiative Description" dataDxfId="51"/>
    <tableColumn id="7" xr3:uid="{27279EFA-9379-4AAD-B6B8-6CA011D87CFD}" name="WMP - Initiative Target" dataDxfId="50" dataCellStyle="Comma"/>
    <tableColumn id="8" xr3:uid="{BCFDE53F-F958-4DFC-B72B-CE432D9A254E}" name="EC-Claimed Progress (Q4 QDR)" dataDxfId="49" dataCellStyle="Comma"/>
    <tableColumn id="9" xr3:uid="{72592009-2FB2-43A4-9B36-791BE1B4CEF1}" name="EC-Claimed Progress (EC ARC)" dataDxfId="48" dataCellStyle="Comma"/>
    <tableColumn id="10" xr3:uid="{F821ECA9-02AE-480B-A6B4-09D4F9D4AEEA}" name="EC-Claimed Progress" dataDxfId="47" dataCellStyle="Comma"/>
    <tableColumn id="11" xr3:uid="{987EF54A-73C8-4D48-82BF-CE20AE372443}" name="EC-Claimed Initiative Status" dataDxfId="46"/>
    <tableColumn id="12" xr3:uid="{B8ABB6A5-242F-4D64-B677-759F18AF7724}" name="Target Not Met - Rationale" dataDxfId="45"/>
    <tableColumn id="13" xr3:uid="{73AF27B6-9ECA-42EF-B2D0-A3A735807602}" name="Sample Size (#)" dataDxfId="44"/>
    <tableColumn id="14" xr3:uid="{F8B78D67-5A4E-4BF8-91D3-A03306FACBF9}" name="Sample Validation Rate (%)" dataDxfId="43" dataCellStyle="Comma"/>
    <tableColumn id="15" xr3:uid="{9D154E7D-546B-4A5D-B4A0-2FA5FB7EE477}" name="Verification Method" dataDxfId="42"/>
    <tableColumn id="16" xr3:uid="{6D582988-F582-4774-A56E-5F146AB0136D}" name="Initiative Validation Rate (%)" dataDxfId="41"/>
    <tableColumn id="17" xr3:uid="{204A749E-0D93-4AD1-83D8-6A57F9006F98}" name="IE Finding on Initiative" dataDxfId="40"/>
    <tableColumn id="18" xr3:uid="{DACB5D25-BB2E-4CF3-9FFA-03AFD7B0B90E}" name="WMP - Planned Spend ($)" dataDxfId="39" dataCellStyle="Currency"/>
    <tableColumn id="19" xr3:uid="{1073A354-A692-4444-A04B-0D6FE8CF1D29}" name="EC-Claimed Actual Spend ($)" dataDxfId="38" dataCellStyle="Currency"/>
    <tableColumn id="20" xr3:uid="{CE06403C-C4E0-4F09-BC5F-51A963EAAEC2}" name="Variance (%)" dataDxfId="37"/>
    <tableColumn id="21" xr3:uid="{5C17A707-C4F8-4916-B5AE-34969C1C1882}" name="Funding discrepancy - finding" dataDxfId="36"/>
    <tableColumn id="22" xr3:uid="{056E6C42-A1EC-48A1-B178-486A7AA342C5}" name="Funding discrepancy - detail" dataDxfId="35"/>
    <tableColumn id="23" xr3:uid="{3819C6DF-43F4-417E-91F4-431759331614}" name="Satisfied Risk Reduction Goal - finding" dataDxfId="34"/>
    <tableColumn id="24" xr3:uid="{9C43D85D-0309-4F6A-BE8B-35600F845E38}" name="Satisfied Risk Reduction Goal - detail" dataDxfId="3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FE0E67C-2923-4BC5-93EF-38951484906E}" name="Table48" displayName="Table48" ref="B11:F58" totalsRowShown="0" headerRowDxfId="32" dataDxfId="30" headerRowBorderDxfId="31" tableBorderDxfId="29" totalsRowBorderDxfId="28">
  <autoFilter ref="B11:F58" xr:uid="{2F30EA1B-08C0-41B4-B447-8C3FB136C5D0}"/>
  <sortState xmlns:xlrd2="http://schemas.microsoft.com/office/spreadsheetml/2017/richdata2" ref="B12:F58">
    <sortCondition ref="E11:E58"/>
  </sortState>
  <tableColumns count="5">
    <tableColumn id="1" xr3:uid="{B1677C7A-D641-4877-B419-F2396C3CEA8E}" name="Date Sent" dataDxfId="27"/>
    <tableColumn id="2" xr3:uid="{35D930DA-8910-4F99-ADF6-B3BA6822916E}" name="Date Response Received" dataDxfId="26"/>
    <tableColumn id="3" xr3:uid="{A281858F-1FBE-47DA-804C-A42B66B71623}" name="Section / Initiative" dataDxfId="25"/>
    <tableColumn id="4" xr3:uid="{20418562-CC64-4D56-9FA2-1E70D1517DD1}" name="Data Request Number" dataDxfId="24"/>
    <tableColumn id="5" xr3:uid="{67F8189E-B60D-4151-968B-D0F8EFF635EB}" name="List of Documents Received" dataDxfId="2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1C2111-4B5A-4529-910A-ED1FEB63388A}" name="Table5" displayName="Table5" ref="B11:F12" totalsRowShown="0" headerRowDxfId="22" dataDxfId="20" headerRowBorderDxfId="21" tableBorderDxfId="19" totalsRowBorderDxfId="18">
  <autoFilter ref="B11:F12" xr:uid="{B51C2111-4B5A-4529-910A-ED1FEB63388A}"/>
  <tableColumns count="5">
    <tableColumn id="1" xr3:uid="{A6CB18D5-26EB-48E7-9C8A-F7E70FC6B05D}" name="Interview date" dataDxfId="17"/>
    <tableColumn id="2" xr3:uid="{F657BFF9-5463-4FAD-A593-B542909885B0}" name="Section / Initiative" dataDxfId="16"/>
    <tableColumn id="3" xr3:uid="{DBB3DEC1-7AA9-4BAD-BCE5-E125875CD4D1}" name="SME interview number" dataDxfId="15"/>
    <tableColumn id="4" xr3:uid="{A989D1BC-1F16-45AF-8E10-48D6473FFDDF}" name="Positions interviewed" dataDxfId="14"/>
    <tableColumn id="5" xr3:uid="{A780FD21-EA3C-41E4-8A39-D81D086EDF76}" name="Summary of interview" dataDxfId="1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ACD439-884C-403E-B00E-AD34B4BF6FF2}" name="Table1" displayName="Table1" ref="B11:I35" totalsRowShown="0" headerRowDxfId="12" dataDxfId="10" headerRowBorderDxfId="11" tableBorderDxfId="9" totalsRowBorderDxfId="8">
  <autoFilter ref="B11:I35" xr:uid="{7CACD439-884C-403E-B00E-AD34B4BF6FF2}"/>
  <tableColumns count="8">
    <tableColumn id="1" xr3:uid="{0B2EB61E-9A1A-4DA8-A1AD-E10A483BF924}" name="WMP Category" dataDxfId="7"/>
    <tableColumn id="2" xr3:uid="{05D295DA-6D63-4EB7-8DD6-498D55393249}" name="WMP Section Number" dataDxfId="6"/>
    <tableColumn id="3" xr3:uid="{C90F4687-4DAE-4278-A6B4-C1298B109805}" name="WMP Page Number" dataDxfId="5"/>
    <tableColumn id="4" xr3:uid="{7D9659F0-2B36-448D-8128-8FCF26FB4D31}" name="Initiative Tracking ID" dataDxfId="4"/>
    <tableColumn id="5" xr3:uid="{A83466F6-B0AE-4D26-B4F0-B7E0E7B1119F}" name="Initiative Name" dataDxfId="3"/>
    <tableColumn id="6" xr3:uid="{803707A4-340D-499C-899D-623933FC1352}" name="WMP - Planned Spend ($)" dataDxfId="2" dataCellStyle="Currency"/>
    <tableColumn id="7" xr3:uid="{A60B7013-5133-4DD3-A9D8-E515DEB31E85}" name="EC-Claimed Actual Spend ($)" dataDxfId="1" dataCellStyle="Currency"/>
    <tableColumn id="8" xr3:uid="{3334E6BD-9B0D-40C5-90D8-755759340702}" name="Variance (%)"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E27E-5A8D-4820-B12A-565D3B799CC6}">
  <dimension ref="B2:C17"/>
  <sheetViews>
    <sheetView showGridLines="0" zoomScaleNormal="100" workbookViewId="0"/>
  </sheetViews>
  <sheetFormatPr defaultRowHeight="15" x14ac:dyDescent="0.25"/>
  <cols>
    <col min="2" max="2" width="23.85546875" customWidth="1"/>
    <col min="3" max="3" width="70" customWidth="1"/>
  </cols>
  <sheetData>
    <row r="2" spans="2:3" x14ac:dyDescent="0.25">
      <c r="B2" s="65"/>
      <c r="C2" s="66" t="s">
        <v>0</v>
      </c>
    </row>
    <row r="3" spans="2:3" x14ac:dyDescent="0.25">
      <c r="B3" s="65"/>
      <c r="C3" s="67"/>
    </row>
    <row r="4" spans="2:3" ht="14.45" customHeight="1" x14ac:dyDescent="0.25">
      <c r="B4" s="65"/>
      <c r="C4" s="67"/>
    </row>
    <row r="5" spans="2:3" ht="14.45" customHeight="1" x14ac:dyDescent="0.25">
      <c r="B5" s="65"/>
      <c r="C5" s="67"/>
    </row>
    <row r="6" spans="2:3" ht="14.45" customHeight="1" x14ac:dyDescent="0.25">
      <c r="B6" s="11"/>
      <c r="C6" s="12"/>
    </row>
    <row r="7" spans="2:3" x14ac:dyDescent="0.25">
      <c r="B7" s="1" t="s">
        <v>1</v>
      </c>
      <c r="C7" s="3" t="s">
        <v>2</v>
      </c>
    </row>
    <row r="8" spans="2:3" ht="4.5" customHeight="1" x14ac:dyDescent="0.25">
      <c r="B8" s="1"/>
      <c r="C8" s="4"/>
    </row>
    <row r="9" spans="2:3" x14ac:dyDescent="0.25">
      <c r="B9" s="1" t="s">
        <v>3</v>
      </c>
      <c r="C9" s="3" t="s">
        <v>184</v>
      </c>
    </row>
    <row r="10" spans="2:3" x14ac:dyDescent="0.25">
      <c r="B10" s="1"/>
      <c r="C10" s="4"/>
    </row>
    <row r="11" spans="2:3" ht="14.45" customHeight="1" x14ac:dyDescent="0.25">
      <c r="B11" s="5" t="s">
        <v>4</v>
      </c>
    </row>
    <row r="12" spans="2:3" ht="14.45" customHeight="1" x14ac:dyDescent="0.25">
      <c r="B12" s="5"/>
    </row>
    <row r="13" spans="2:3" x14ac:dyDescent="0.25">
      <c r="B13" s="6" t="s">
        <v>5</v>
      </c>
      <c r="C13" s="6" t="s">
        <v>6</v>
      </c>
    </row>
    <row r="14" spans="2:3" x14ac:dyDescent="0.25">
      <c r="B14" s="7" t="s">
        <v>7</v>
      </c>
      <c r="C14" s="6" t="s">
        <v>8</v>
      </c>
    </row>
    <row r="15" spans="2:3" x14ac:dyDescent="0.25">
      <c r="B15" s="8" t="s">
        <v>9</v>
      </c>
      <c r="C15" s="6" t="s">
        <v>10</v>
      </c>
    </row>
    <row r="16" spans="2:3" x14ac:dyDescent="0.25">
      <c r="B16" s="10" t="s">
        <v>11</v>
      </c>
      <c r="C16" s="6" t="s">
        <v>12</v>
      </c>
    </row>
    <row r="17" spans="2:3" x14ac:dyDescent="0.25">
      <c r="B17" s="9" t="s">
        <v>13</v>
      </c>
      <c r="C17" s="6" t="s">
        <v>14</v>
      </c>
    </row>
  </sheetData>
  <mergeCells count="2">
    <mergeCell ref="B2:B5"/>
    <mergeCell ref="C2:C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48DF-2E0B-4DF0-8BC0-5E74DDB7B388}">
  <sheetPr>
    <tabColor theme="4" tint="0.39997558519241921"/>
  </sheetPr>
  <dimension ref="B2:Z58"/>
  <sheetViews>
    <sheetView showGridLines="0" zoomScale="70" zoomScaleNormal="70" workbookViewId="0"/>
  </sheetViews>
  <sheetFormatPr defaultRowHeight="15" x14ac:dyDescent="0.25"/>
  <cols>
    <col min="1" max="1" width="3.85546875" customWidth="1"/>
    <col min="2" max="2" width="19" customWidth="1"/>
    <col min="3" max="3" width="35.42578125" bestFit="1" customWidth="1"/>
    <col min="4" max="4" width="19.28515625" customWidth="1"/>
    <col min="5" max="5" width="21" customWidth="1"/>
    <col min="6" max="6" width="42" bestFit="1" customWidth="1"/>
    <col min="7" max="7" width="29" customWidth="1"/>
    <col min="8" max="8" width="26" customWidth="1"/>
    <col min="9" max="9" width="15" customWidth="1"/>
    <col min="10" max="10" width="26.5703125" customWidth="1"/>
    <col min="11" max="11" width="48.28515625" customWidth="1"/>
    <col min="12" max="12" width="15" customWidth="1"/>
    <col min="13" max="13" width="14" customWidth="1"/>
    <col min="14" max="14" width="28.7109375" customWidth="1"/>
    <col min="15" max="15" width="11.140625" customWidth="1"/>
    <col min="16" max="16" width="12.85546875" customWidth="1"/>
    <col min="17" max="17" width="28.7109375" customWidth="1"/>
    <col min="18" max="18" width="16.5703125" customWidth="1"/>
    <col min="19" max="19" width="24.28515625" customWidth="1"/>
    <col min="20" max="20" width="19.5703125" customWidth="1"/>
    <col min="21" max="21" width="21.5703125" customWidth="1"/>
    <col min="22" max="22" width="9.140625" customWidth="1"/>
    <col min="23" max="23" width="16.7109375" customWidth="1"/>
    <col min="24" max="24" width="28.7109375" customWidth="1"/>
    <col min="25" max="25" width="16.5703125" customWidth="1"/>
    <col min="26" max="26" width="36.5703125" bestFit="1" customWidth="1"/>
  </cols>
  <sheetData>
    <row r="2" spans="2:26" ht="14.45" customHeight="1" x14ac:dyDescent="0.25">
      <c r="B2" s="65"/>
      <c r="C2" s="11"/>
      <c r="D2" s="67" t="s">
        <v>15</v>
      </c>
      <c r="E2" s="67"/>
    </row>
    <row r="3" spans="2:26" ht="14.45" customHeight="1" x14ac:dyDescent="0.25">
      <c r="B3" s="65"/>
      <c r="C3" s="11"/>
      <c r="D3" s="67"/>
      <c r="E3" s="67"/>
    </row>
    <row r="4" spans="2:26" ht="14.45" customHeight="1" x14ac:dyDescent="0.25">
      <c r="B4" s="65"/>
      <c r="C4" s="11"/>
      <c r="D4" s="67"/>
      <c r="E4" s="67"/>
    </row>
    <row r="5" spans="2:26" ht="14.45" customHeight="1" x14ac:dyDescent="0.25">
      <c r="B5" s="65"/>
      <c r="C5" s="11"/>
      <c r="D5" s="67"/>
      <c r="E5" s="67"/>
    </row>
    <row r="6" spans="2:26" x14ac:dyDescent="0.25">
      <c r="D6" s="2"/>
    </row>
    <row r="7" spans="2:26" x14ac:dyDescent="0.25">
      <c r="B7" s="1" t="s">
        <v>1</v>
      </c>
      <c r="C7" s="1"/>
      <c r="D7" s="3" t="str">
        <f>'Tab 1 - Overview tab'!C7</f>
        <v>Bureau Veritas</v>
      </c>
    </row>
    <row r="8" spans="2:26" ht="4.5" customHeight="1" x14ac:dyDescent="0.25">
      <c r="B8" s="1"/>
      <c r="C8" s="1"/>
      <c r="D8" s="4"/>
    </row>
    <row r="9" spans="2:26" x14ac:dyDescent="0.25">
      <c r="B9" s="1" t="s">
        <v>3</v>
      </c>
      <c r="C9" s="1"/>
      <c r="D9" s="3" t="str">
        <f>'Tab 1 - Overview tab'!C9</f>
        <v>PG&amp;E</v>
      </c>
    </row>
    <row r="11" spans="2:26" s="14" customFormat="1" ht="99" customHeight="1" x14ac:dyDescent="0.25">
      <c r="B11" s="18" t="s">
        <v>16</v>
      </c>
      <c r="C11" s="19" t="s">
        <v>17</v>
      </c>
      <c r="D11" s="19" t="s">
        <v>18</v>
      </c>
      <c r="E11" s="19" t="s">
        <v>19</v>
      </c>
      <c r="F11" s="19" t="s">
        <v>20</v>
      </c>
      <c r="G11" s="20" t="s">
        <v>21</v>
      </c>
      <c r="H11" s="20" t="s">
        <v>22</v>
      </c>
      <c r="I11" s="20" t="s">
        <v>23</v>
      </c>
      <c r="J11" s="20" t="s">
        <v>24</v>
      </c>
      <c r="K11" s="20" t="s">
        <v>25</v>
      </c>
      <c r="L11" s="20" t="s">
        <v>26</v>
      </c>
      <c r="M11" s="20" t="s">
        <v>27</v>
      </c>
      <c r="N11" s="21" t="s">
        <v>28</v>
      </c>
      <c r="O11" s="21" t="s">
        <v>29</v>
      </c>
      <c r="P11" s="21" t="s">
        <v>30</v>
      </c>
      <c r="Q11" s="21" t="s">
        <v>31</v>
      </c>
      <c r="R11" s="21" t="s">
        <v>32</v>
      </c>
      <c r="S11" s="22" t="s">
        <v>33</v>
      </c>
      <c r="T11" s="22" t="s">
        <v>34</v>
      </c>
      <c r="U11" s="22" t="s">
        <v>35</v>
      </c>
      <c r="V11" s="22" t="s">
        <v>36</v>
      </c>
      <c r="W11" s="22" t="s">
        <v>37</v>
      </c>
      <c r="X11" s="23" t="s">
        <v>38</v>
      </c>
      <c r="Y11" s="24" t="s">
        <v>39</v>
      </c>
    </row>
    <row r="12" spans="2:26" s="13" customFormat="1" ht="270" x14ac:dyDescent="0.25">
      <c r="B12" s="36" t="s">
        <v>40</v>
      </c>
      <c r="C12" s="37" t="s">
        <v>66</v>
      </c>
      <c r="D12" s="37" t="s">
        <v>67</v>
      </c>
      <c r="E12" s="37" t="s">
        <v>68</v>
      </c>
      <c r="F12" s="37" t="s">
        <v>51</v>
      </c>
      <c r="G12" s="37" t="s">
        <v>255</v>
      </c>
      <c r="H12" s="16">
        <v>20000</v>
      </c>
      <c r="I12" s="16">
        <v>21713</v>
      </c>
      <c r="J12" s="16">
        <v>21684</v>
      </c>
      <c r="K12" s="16">
        <v>21684</v>
      </c>
      <c r="L12" s="37" t="s">
        <v>42</v>
      </c>
      <c r="M12" s="37" t="s">
        <v>43</v>
      </c>
      <c r="N12" s="37">
        <v>18</v>
      </c>
      <c r="O12" s="39">
        <v>1</v>
      </c>
      <c r="P12" s="37" t="s">
        <v>256</v>
      </c>
      <c r="Q12" s="43">
        <v>1.08</v>
      </c>
      <c r="R12" s="37" t="s">
        <v>44</v>
      </c>
      <c r="S12" s="17">
        <v>13959067.340000002</v>
      </c>
      <c r="T12" s="17">
        <v>11494112.419999996</v>
      </c>
      <c r="U12" s="43">
        <v>0.17658449952000915</v>
      </c>
      <c r="V12" s="37" t="s">
        <v>48</v>
      </c>
      <c r="W12" s="37" t="s">
        <v>485</v>
      </c>
      <c r="X12" s="37" t="s">
        <v>43</v>
      </c>
      <c r="Y12" s="45" t="s">
        <v>43</v>
      </c>
      <c r="Z12" s="15"/>
    </row>
    <row r="13" spans="2:26" s="13" customFormat="1" ht="105" x14ac:dyDescent="0.25">
      <c r="B13" s="36" t="s">
        <v>40</v>
      </c>
      <c r="C13" s="37" t="s">
        <v>69</v>
      </c>
      <c r="D13" s="37" t="s">
        <v>70</v>
      </c>
      <c r="E13" s="37" t="s">
        <v>71</v>
      </c>
      <c r="F13" s="37" t="s">
        <v>51</v>
      </c>
      <c r="G13" s="37" t="s">
        <v>257</v>
      </c>
      <c r="H13" s="16">
        <v>20000</v>
      </c>
      <c r="I13" s="16">
        <v>22865</v>
      </c>
      <c r="J13" s="16">
        <v>22757</v>
      </c>
      <c r="K13" s="16">
        <v>22757</v>
      </c>
      <c r="L13" s="37" t="s">
        <v>42</v>
      </c>
      <c r="M13" s="37" t="s">
        <v>43</v>
      </c>
      <c r="N13" s="37">
        <v>18</v>
      </c>
      <c r="O13" s="39">
        <v>1</v>
      </c>
      <c r="P13" s="37" t="s">
        <v>258</v>
      </c>
      <c r="Q13" s="43">
        <v>1.1299999999999999</v>
      </c>
      <c r="R13" s="37" t="s">
        <v>44</v>
      </c>
      <c r="S13" s="17">
        <v>32446300.16</v>
      </c>
      <c r="T13" s="17">
        <v>32529109.109999996</v>
      </c>
      <c r="U13" s="43">
        <v>2.5521846741121653E-3</v>
      </c>
      <c r="V13" s="37" t="s">
        <v>48</v>
      </c>
      <c r="W13" s="37" t="s">
        <v>512</v>
      </c>
      <c r="X13" s="37" t="s">
        <v>43</v>
      </c>
      <c r="Y13" s="45" t="s">
        <v>43</v>
      </c>
      <c r="Z13" s="15"/>
    </row>
    <row r="14" spans="2:26" s="13" customFormat="1" ht="165" x14ac:dyDescent="0.25">
      <c r="B14" s="36" t="s">
        <v>40</v>
      </c>
      <c r="C14" s="37" t="s">
        <v>72</v>
      </c>
      <c r="D14" s="37" t="s">
        <v>73</v>
      </c>
      <c r="E14" s="37" t="s">
        <v>74</v>
      </c>
      <c r="F14" s="37" t="s">
        <v>51</v>
      </c>
      <c r="G14" s="37" t="s">
        <v>259</v>
      </c>
      <c r="H14" s="16">
        <v>1200</v>
      </c>
      <c r="I14" s="16">
        <v>1216</v>
      </c>
      <c r="J14" s="16">
        <v>0</v>
      </c>
      <c r="K14" s="16">
        <v>1216</v>
      </c>
      <c r="L14" s="37" t="s">
        <v>42</v>
      </c>
      <c r="M14" s="37" t="s">
        <v>43</v>
      </c>
      <c r="N14" s="37">
        <v>18</v>
      </c>
      <c r="O14" s="39">
        <v>1</v>
      </c>
      <c r="P14" s="37" t="s">
        <v>260</v>
      </c>
      <c r="Q14" s="43">
        <v>1.01</v>
      </c>
      <c r="R14" s="37" t="s">
        <v>44</v>
      </c>
      <c r="S14" s="17">
        <v>3757940.8199999994</v>
      </c>
      <c r="T14" s="17">
        <v>2825240.76</v>
      </c>
      <c r="U14" s="43">
        <v>0.24819445134316934</v>
      </c>
      <c r="V14" s="37" t="s">
        <v>48</v>
      </c>
      <c r="W14" s="37" t="s">
        <v>486</v>
      </c>
      <c r="X14" s="37" t="s">
        <v>43</v>
      </c>
      <c r="Y14" s="45" t="s">
        <v>43</v>
      </c>
      <c r="Z14" s="15"/>
    </row>
    <row r="15" spans="2:26" s="13" customFormat="1" ht="90" x14ac:dyDescent="0.25">
      <c r="B15" s="36" t="s">
        <v>40</v>
      </c>
      <c r="C15" s="37" t="s">
        <v>75</v>
      </c>
      <c r="D15" s="37" t="s">
        <v>76</v>
      </c>
      <c r="E15" s="37" t="s">
        <v>77</v>
      </c>
      <c r="F15" s="37" t="s">
        <v>51</v>
      </c>
      <c r="G15" s="37" t="s">
        <v>261</v>
      </c>
      <c r="H15" s="16">
        <v>4000</v>
      </c>
      <c r="I15" s="16">
        <v>4339</v>
      </c>
      <c r="J15" s="16">
        <v>0</v>
      </c>
      <c r="K15" s="16">
        <v>4339</v>
      </c>
      <c r="L15" s="37" t="s">
        <v>42</v>
      </c>
      <c r="M15" s="37" t="s">
        <v>43</v>
      </c>
      <c r="N15" s="37">
        <v>18</v>
      </c>
      <c r="O15" s="39">
        <v>1</v>
      </c>
      <c r="P15" s="37" t="s">
        <v>262</v>
      </c>
      <c r="Q15" s="43">
        <v>1.08</v>
      </c>
      <c r="R15" s="37" t="s">
        <v>44</v>
      </c>
      <c r="S15" s="17">
        <v>2798124.86</v>
      </c>
      <c r="T15" s="17">
        <v>2678268.0900000003</v>
      </c>
      <c r="U15" s="43">
        <v>4.2834675361841934E-2</v>
      </c>
      <c r="V15" s="37" t="s">
        <v>48</v>
      </c>
      <c r="W15" s="37" t="s">
        <v>512</v>
      </c>
      <c r="X15" s="37" t="s">
        <v>43</v>
      </c>
      <c r="Y15" s="45" t="s">
        <v>43</v>
      </c>
      <c r="Z15" s="15"/>
    </row>
    <row r="16" spans="2:26" s="13" customFormat="1" ht="105" x14ac:dyDescent="0.25">
      <c r="B16" s="36" t="s">
        <v>40</v>
      </c>
      <c r="C16" s="37" t="s">
        <v>78</v>
      </c>
      <c r="D16" s="37" t="s">
        <v>79</v>
      </c>
      <c r="E16" s="37" t="s">
        <v>80</v>
      </c>
      <c r="F16" s="37" t="s">
        <v>47</v>
      </c>
      <c r="G16" s="37" t="s">
        <v>263</v>
      </c>
      <c r="H16" s="16">
        <v>220016</v>
      </c>
      <c r="I16" s="16">
        <v>223146</v>
      </c>
      <c r="J16" s="16">
        <v>223122</v>
      </c>
      <c r="K16" s="16">
        <v>223122</v>
      </c>
      <c r="L16" s="37" t="s">
        <v>42</v>
      </c>
      <c r="M16" s="37" t="s">
        <v>43</v>
      </c>
      <c r="N16" s="37">
        <v>73</v>
      </c>
      <c r="O16" s="39">
        <v>1</v>
      </c>
      <c r="P16" s="37" t="s">
        <v>264</v>
      </c>
      <c r="Q16" s="43">
        <v>1.01</v>
      </c>
      <c r="R16" s="37" t="s">
        <v>44</v>
      </c>
      <c r="S16" s="17">
        <v>53312391.850000001</v>
      </c>
      <c r="T16" s="17">
        <v>51098645.099999979</v>
      </c>
      <c r="U16" s="43">
        <v>4.1524056099914421E-2</v>
      </c>
      <c r="V16" s="37" t="s">
        <v>48</v>
      </c>
      <c r="W16" s="37" t="s">
        <v>512</v>
      </c>
      <c r="X16" s="37" t="s">
        <v>52</v>
      </c>
      <c r="Y16" s="45" t="s">
        <v>43</v>
      </c>
      <c r="Z16" s="15"/>
    </row>
    <row r="17" spans="2:26" s="13" customFormat="1" ht="150" x14ac:dyDescent="0.25">
      <c r="B17" s="36" t="s">
        <v>40</v>
      </c>
      <c r="C17" s="37" t="s">
        <v>81</v>
      </c>
      <c r="D17" s="37" t="s">
        <v>82</v>
      </c>
      <c r="E17" s="37" t="s">
        <v>83</v>
      </c>
      <c r="F17" s="37" t="s">
        <v>51</v>
      </c>
      <c r="G17" s="37" t="s">
        <v>265</v>
      </c>
      <c r="H17" s="16">
        <v>76</v>
      </c>
      <c r="I17" s="16">
        <v>76</v>
      </c>
      <c r="J17" s="16">
        <v>76</v>
      </c>
      <c r="K17" s="16">
        <v>76</v>
      </c>
      <c r="L17" s="37" t="s">
        <v>42</v>
      </c>
      <c r="M17" s="37" t="s">
        <v>43</v>
      </c>
      <c r="N17" s="37">
        <v>15</v>
      </c>
      <c r="O17" s="39">
        <v>1</v>
      </c>
      <c r="P17" s="37" t="s">
        <v>266</v>
      </c>
      <c r="Q17" s="43">
        <v>1</v>
      </c>
      <c r="R17" s="37" t="s">
        <v>44</v>
      </c>
      <c r="S17" s="17">
        <v>2649376.0700000003</v>
      </c>
      <c r="T17" s="17">
        <v>2378156.7199999993</v>
      </c>
      <c r="U17" s="43">
        <v>0.10237102730379864</v>
      </c>
      <c r="V17" s="37" t="s">
        <v>48</v>
      </c>
      <c r="W17" s="37" t="s">
        <v>487</v>
      </c>
      <c r="X17" s="37" t="s">
        <v>43</v>
      </c>
      <c r="Y17" s="45" t="s">
        <v>43</v>
      </c>
      <c r="Z17" s="15"/>
    </row>
    <row r="18" spans="2:26" s="13" customFormat="1" ht="180" x14ac:dyDescent="0.25">
      <c r="B18" s="36" t="s">
        <v>40</v>
      </c>
      <c r="C18" s="37" t="s">
        <v>84</v>
      </c>
      <c r="D18" s="37" t="s">
        <v>82</v>
      </c>
      <c r="E18" s="37" t="s">
        <v>85</v>
      </c>
      <c r="F18" s="37" t="s">
        <v>51</v>
      </c>
      <c r="G18" s="37" t="s">
        <v>267</v>
      </c>
      <c r="H18" s="16">
        <v>36</v>
      </c>
      <c r="I18" s="16">
        <v>36</v>
      </c>
      <c r="J18" s="16">
        <v>36</v>
      </c>
      <c r="K18" s="16">
        <v>36</v>
      </c>
      <c r="L18" s="37" t="s">
        <v>42</v>
      </c>
      <c r="M18" s="37" t="s">
        <v>43</v>
      </c>
      <c r="N18" s="37">
        <v>12</v>
      </c>
      <c r="O18" s="39">
        <v>1</v>
      </c>
      <c r="P18" s="37" t="s">
        <v>268</v>
      </c>
      <c r="Q18" s="43">
        <v>1</v>
      </c>
      <c r="R18" s="37" t="s">
        <v>44</v>
      </c>
      <c r="S18" s="17">
        <v>2647189.2799999998</v>
      </c>
      <c r="T18" s="17">
        <v>2361971.73</v>
      </c>
      <c r="U18" s="43">
        <v>0.1077435422373724</v>
      </c>
      <c r="V18" s="37" t="s">
        <v>48</v>
      </c>
      <c r="W18" s="37" t="s">
        <v>488</v>
      </c>
      <c r="X18" s="37" t="s">
        <v>43</v>
      </c>
      <c r="Y18" s="45" t="s">
        <v>43</v>
      </c>
      <c r="Z18" s="15"/>
    </row>
    <row r="19" spans="2:26" s="13" customFormat="1" ht="409.5" x14ac:dyDescent="0.25">
      <c r="B19" s="36" t="s">
        <v>40</v>
      </c>
      <c r="C19" s="37" t="s">
        <v>86</v>
      </c>
      <c r="D19" s="37" t="s">
        <v>82</v>
      </c>
      <c r="E19" s="37" t="s">
        <v>87</v>
      </c>
      <c r="F19" s="37" t="s">
        <v>51</v>
      </c>
      <c r="G19" s="37" t="s">
        <v>269</v>
      </c>
      <c r="H19" s="16">
        <v>46</v>
      </c>
      <c r="I19" s="16">
        <v>46</v>
      </c>
      <c r="J19" s="16">
        <v>46</v>
      </c>
      <c r="K19" s="16">
        <v>46</v>
      </c>
      <c r="L19" s="37" t="s">
        <v>42</v>
      </c>
      <c r="M19" s="37" t="s">
        <v>43</v>
      </c>
      <c r="N19" s="37">
        <v>13</v>
      </c>
      <c r="O19" s="39">
        <v>1</v>
      </c>
      <c r="P19" s="37" t="s">
        <v>270</v>
      </c>
      <c r="Q19" s="43">
        <v>1</v>
      </c>
      <c r="R19" s="37" t="s">
        <v>44</v>
      </c>
      <c r="S19" s="17">
        <v>1016666.6666999999</v>
      </c>
      <c r="T19" s="17">
        <v>2245689.3000000003</v>
      </c>
      <c r="U19" s="43">
        <v>1.2088747212390538</v>
      </c>
      <c r="V19" s="37" t="s">
        <v>48</v>
      </c>
      <c r="W19" s="37" t="s">
        <v>489</v>
      </c>
      <c r="X19" s="37" t="s">
        <v>43</v>
      </c>
      <c r="Y19" s="45" t="s">
        <v>43</v>
      </c>
      <c r="Z19" s="15"/>
    </row>
    <row r="20" spans="2:26" s="13" customFormat="1" ht="285" x14ac:dyDescent="0.25">
      <c r="B20" s="36" t="s">
        <v>40</v>
      </c>
      <c r="C20" s="37" t="s">
        <v>88</v>
      </c>
      <c r="D20" s="37" t="s">
        <v>89</v>
      </c>
      <c r="E20" s="37" t="s">
        <v>90</v>
      </c>
      <c r="F20" s="37" t="s">
        <v>41</v>
      </c>
      <c r="G20" s="37" t="s">
        <v>197</v>
      </c>
      <c r="H20" s="16">
        <v>280</v>
      </c>
      <c r="I20" s="16">
        <v>348.3</v>
      </c>
      <c r="J20" s="16">
        <v>348.29</v>
      </c>
      <c r="K20" s="16">
        <v>348</v>
      </c>
      <c r="L20" s="37" t="s">
        <v>42</v>
      </c>
      <c r="M20" s="37" t="s">
        <v>43</v>
      </c>
      <c r="N20" s="37">
        <v>75</v>
      </c>
      <c r="O20" s="39">
        <v>1</v>
      </c>
      <c r="P20" s="37" t="s">
        <v>195</v>
      </c>
      <c r="Q20" s="43">
        <v>1.24</v>
      </c>
      <c r="R20" s="37" t="s">
        <v>44</v>
      </c>
      <c r="S20" s="17">
        <v>97013999.999999985</v>
      </c>
      <c r="T20" s="17">
        <v>134200897.68999998</v>
      </c>
      <c r="U20" s="43">
        <v>0.38331475549920635</v>
      </c>
      <c r="V20" s="37" t="s">
        <v>45</v>
      </c>
      <c r="W20" s="37" t="s">
        <v>490</v>
      </c>
      <c r="X20" s="37" t="s">
        <v>52</v>
      </c>
      <c r="Y20" s="45" t="s">
        <v>43</v>
      </c>
      <c r="Z20" s="15"/>
    </row>
    <row r="21" spans="2:26" s="13" customFormat="1" ht="409.5" x14ac:dyDescent="0.25">
      <c r="B21" s="36" t="s">
        <v>40</v>
      </c>
      <c r="C21" s="37" t="s">
        <v>91</v>
      </c>
      <c r="D21" s="37" t="s">
        <v>89</v>
      </c>
      <c r="E21" s="37" t="s">
        <v>92</v>
      </c>
      <c r="F21" s="37" t="s">
        <v>51</v>
      </c>
      <c r="G21" s="37" t="s">
        <v>190</v>
      </c>
      <c r="H21" s="16" t="s">
        <v>190</v>
      </c>
      <c r="I21" s="42" t="s">
        <v>191</v>
      </c>
      <c r="J21" s="42" t="s">
        <v>192</v>
      </c>
      <c r="K21" s="42" t="s">
        <v>192</v>
      </c>
      <c r="L21" s="37" t="s">
        <v>42</v>
      </c>
      <c r="M21" s="37" t="s">
        <v>43</v>
      </c>
      <c r="N21" s="37">
        <v>1</v>
      </c>
      <c r="O21" s="39">
        <v>1</v>
      </c>
      <c r="P21" s="37" t="s">
        <v>193</v>
      </c>
      <c r="Q21" s="43">
        <v>1</v>
      </c>
      <c r="R21" s="37" t="s">
        <v>44</v>
      </c>
      <c r="S21" s="17">
        <v>0</v>
      </c>
      <c r="T21" s="17">
        <v>0</v>
      </c>
      <c r="U21" s="43">
        <v>0</v>
      </c>
      <c r="V21" s="37" t="s">
        <v>45</v>
      </c>
      <c r="W21" s="37" t="s">
        <v>438</v>
      </c>
      <c r="X21" s="37" t="s">
        <v>43</v>
      </c>
      <c r="Y21" s="45" t="s">
        <v>185</v>
      </c>
      <c r="Z21" s="15"/>
    </row>
    <row r="22" spans="2:26" s="13" customFormat="1" ht="165" x14ac:dyDescent="0.25">
      <c r="B22" s="36" t="s">
        <v>40</v>
      </c>
      <c r="C22" s="37" t="s">
        <v>93</v>
      </c>
      <c r="D22" s="37" t="s">
        <v>94</v>
      </c>
      <c r="E22" s="37" t="s">
        <v>95</v>
      </c>
      <c r="F22" s="37" t="s">
        <v>41</v>
      </c>
      <c r="G22" s="37" t="s">
        <v>196</v>
      </c>
      <c r="H22" s="16">
        <v>250</v>
      </c>
      <c r="I22" s="16">
        <v>257.8</v>
      </c>
      <c r="J22" s="16">
        <v>257.83999999999997</v>
      </c>
      <c r="K22" s="16">
        <v>257.83999999999997</v>
      </c>
      <c r="L22" s="37" t="s">
        <v>42</v>
      </c>
      <c r="M22" s="37" t="s">
        <v>43</v>
      </c>
      <c r="N22" s="37">
        <v>72</v>
      </c>
      <c r="O22" s="39">
        <v>1</v>
      </c>
      <c r="P22" s="37" t="s">
        <v>198</v>
      </c>
      <c r="Q22" s="43">
        <v>1.03</v>
      </c>
      <c r="R22" s="37" t="s">
        <v>44</v>
      </c>
      <c r="S22" s="17">
        <v>960417824.38000011</v>
      </c>
      <c r="T22" s="17">
        <v>999783169.96999991</v>
      </c>
      <c r="U22" s="43">
        <v>4.0987729080738576E-2</v>
      </c>
      <c r="V22" s="37" t="s">
        <v>48</v>
      </c>
      <c r="W22" s="37" t="s">
        <v>512</v>
      </c>
      <c r="X22" s="37" t="s">
        <v>52</v>
      </c>
      <c r="Y22" s="45" t="s">
        <v>43</v>
      </c>
      <c r="Z22" s="15"/>
    </row>
    <row r="23" spans="2:26" ht="195" x14ac:dyDescent="0.25">
      <c r="B23" s="36" t="s">
        <v>40</v>
      </c>
      <c r="C23" s="38" t="s">
        <v>96</v>
      </c>
      <c r="D23" s="38" t="s">
        <v>97</v>
      </c>
      <c r="E23" s="38" t="s">
        <v>98</v>
      </c>
      <c r="F23" s="38" t="s">
        <v>199</v>
      </c>
      <c r="G23" s="38" t="s">
        <v>200</v>
      </c>
      <c r="H23" s="25">
        <v>22</v>
      </c>
      <c r="I23" s="25">
        <v>23</v>
      </c>
      <c r="J23" s="25">
        <v>23</v>
      </c>
      <c r="K23" s="25">
        <v>23</v>
      </c>
      <c r="L23" s="38" t="s">
        <v>42</v>
      </c>
      <c r="M23" s="38" t="s">
        <v>43</v>
      </c>
      <c r="N23" s="38">
        <v>13</v>
      </c>
      <c r="O23" s="40">
        <v>1</v>
      </c>
      <c r="P23" s="38" t="s">
        <v>201</v>
      </c>
      <c r="Q23" s="44">
        <v>1.05</v>
      </c>
      <c r="R23" s="38" t="s">
        <v>44</v>
      </c>
      <c r="S23" s="17">
        <v>4899999.9999999981</v>
      </c>
      <c r="T23" s="17">
        <v>4042319</v>
      </c>
      <c r="U23" s="43">
        <v>0.17503693877550991</v>
      </c>
      <c r="V23" s="37" t="s">
        <v>45</v>
      </c>
      <c r="W23" s="38" t="s">
        <v>491</v>
      </c>
      <c r="X23" s="38" t="s">
        <v>52</v>
      </c>
      <c r="Y23" s="34" t="s">
        <v>43</v>
      </c>
    </row>
    <row r="24" spans="2:26" ht="74.25" customHeight="1" x14ac:dyDescent="0.25">
      <c r="B24" s="36" t="s">
        <v>40</v>
      </c>
      <c r="C24" s="37" t="s">
        <v>99</v>
      </c>
      <c r="D24" s="37" t="s">
        <v>100</v>
      </c>
      <c r="E24" s="37" t="s">
        <v>101</v>
      </c>
      <c r="F24" s="37" t="s">
        <v>51</v>
      </c>
      <c r="G24" s="37" t="s">
        <v>483</v>
      </c>
      <c r="H24" s="16">
        <v>26</v>
      </c>
      <c r="I24" s="16">
        <v>26</v>
      </c>
      <c r="J24" s="16"/>
      <c r="K24" s="16">
        <v>26</v>
      </c>
      <c r="L24" s="37" t="s">
        <v>42</v>
      </c>
      <c r="M24" s="37" t="s">
        <v>43</v>
      </c>
      <c r="N24" s="37">
        <v>11</v>
      </c>
      <c r="O24" s="39">
        <v>1</v>
      </c>
      <c r="P24" s="37" t="s">
        <v>484</v>
      </c>
      <c r="Q24" s="43">
        <v>1</v>
      </c>
      <c r="R24" s="37" t="s">
        <v>44</v>
      </c>
      <c r="S24" s="17">
        <v>5835035</v>
      </c>
      <c r="T24" s="17">
        <v>2993993.19</v>
      </c>
      <c r="U24" s="43">
        <v>0.48689370500776769</v>
      </c>
      <c r="V24" s="37" t="s">
        <v>48</v>
      </c>
      <c r="W24" s="37" t="s">
        <v>492</v>
      </c>
      <c r="X24" s="38" t="s">
        <v>52</v>
      </c>
      <c r="Y24" s="34" t="s">
        <v>43</v>
      </c>
    </row>
    <row r="25" spans="2:26" ht="150" x14ac:dyDescent="0.25">
      <c r="B25" s="36" t="s">
        <v>40</v>
      </c>
      <c r="C25" s="37" t="s">
        <v>102</v>
      </c>
      <c r="D25" s="37" t="s">
        <v>103</v>
      </c>
      <c r="E25" s="37" t="s">
        <v>104</v>
      </c>
      <c r="F25" s="37" t="s">
        <v>41</v>
      </c>
      <c r="G25" s="37" t="s">
        <v>202</v>
      </c>
      <c r="H25" s="16">
        <v>3000</v>
      </c>
      <c r="I25" s="16">
        <v>3106</v>
      </c>
      <c r="J25" s="16">
        <v>3112</v>
      </c>
      <c r="K25" s="16">
        <v>3112</v>
      </c>
      <c r="L25" s="37" t="s">
        <v>42</v>
      </c>
      <c r="M25" s="37" t="s">
        <v>43</v>
      </c>
      <c r="N25" s="37">
        <v>89</v>
      </c>
      <c r="O25" s="39">
        <v>1</v>
      </c>
      <c r="P25" s="37" t="s">
        <v>203</v>
      </c>
      <c r="Q25" s="43">
        <v>1.04</v>
      </c>
      <c r="R25" s="37" t="s">
        <v>44</v>
      </c>
      <c r="S25" s="17">
        <v>19800024</v>
      </c>
      <c r="T25" s="17">
        <v>16866849.219999999</v>
      </c>
      <c r="U25" s="43">
        <v>0.14813996084045156</v>
      </c>
      <c r="V25" s="37" t="s">
        <v>48</v>
      </c>
      <c r="W25" s="37" t="s">
        <v>493</v>
      </c>
      <c r="X25" s="37" t="s">
        <v>52</v>
      </c>
      <c r="Y25" s="45" t="s">
        <v>43</v>
      </c>
    </row>
    <row r="26" spans="2:26" ht="409.5" x14ac:dyDescent="0.25">
      <c r="B26" s="36" t="s">
        <v>40</v>
      </c>
      <c r="C26" s="37" t="s">
        <v>105</v>
      </c>
      <c r="D26" s="37" t="s">
        <v>106</v>
      </c>
      <c r="E26" s="37" t="s">
        <v>107</v>
      </c>
      <c r="F26" s="37" t="s">
        <v>47</v>
      </c>
      <c r="G26" s="37" t="s">
        <v>187</v>
      </c>
      <c r="H26" s="16" t="s">
        <v>211</v>
      </c>
      <c r="I26" s="41" t="s">
        <v>188</v>
      </c>
      <c r="J26" s="16" t="s">
        <v>209</v>
      </c>
      <c r="K26" s="16" t="s">
        <v>210</v>
      </c>
      <c r="L26" s="37" t="s">
        <v>42</v>
      </c>
      <c r="M26" s="37" t="s">
        <v>43</v>
      </c>
      <c r="N26" s="37" t="s">
        <v>189</v>
      </c>
      <c r="O26" s="39" t="s">
        <v>208</v>
      </c>
      <c r="P26" s="37" t="s">
        <v>194</v>
      </c>
      <c r="Q26" s="39" t="s">
        <v>207</v>
      </c>
      <c r="R26" s="37" t="s">
        <v>44</v>
      </c>
      <c r="S26" s="17">
        <v>2751000</v>
      </c>
      <c r="T26" s="17">
        <v>8052354.29</v>
      </c>
      <c r="U26" s="43">
        <v>1.9270644456561252</v>
      </c>
      <c r="V26" s="37" t="s">
        <v>48</v>
      </c>
      <c r="W26" s="37" t="s">
        <v>494</v>
      </c>
      <c r="X26" s="37" t="s">
        <v>43</v>
      </c>
      <c r="Y26" s="45" t="s">
        <v>185</v>
      </c>
    </row>
    <row r="27" spans="2:26" ht="120" x14ac:dyDescent="0.25">
      <c r="B27" s="36" t="s">
        <v>40</v>
      </c>
      <c r="C27" s="37" t="s">
        <v>108</v>
      </c>
      <c r="D27" s="37" t="s">
        <v>109</v>
      </c>
      <c r="E27" s="37" t="s">
        <v>110</v>
      </c>
      <c r="F27" s="37" t="s">
        <v>47</v>
      </c>
      <c r="G27" s="37" t="s">
        <v>271</v>
      </c>
      <c r="H27" s="16">
        <v>64000</v>
      </c>
      <c r="I27" s="16">
        <v>96141</v>
      </c>
      <c r="J27" s="16">
        <v>0</v>
      </c>
      <c r="K27" s="16">
        <v>96141</v>
      </c>
      <c r="L27" s="37" t="s">
        <v>42</v>
      </c>
      <c r="M27" s="37" t="s">
        <v>43</v>
      </c>
      <c r="N27" s="37">
        <v>73</v>
      </c>
      <c r="O27" s="39">
        <v>1</v>
      </c>
      <c r="P27" s="37" t="s">
        <v>272</v>
      </c>
      <c r="Q27" s="43">
        <v>1.5</v>
      </c>
      <c r="R27" s="37" t="s">
        <v>44</v>
      </c>
      <c r="S27" s="17">
        <v>0</v>
      </c>
      <c r="T27" s="17">
        <v>0</v>
      </c>
      <c r="U27" s="43">
        <v>0</v>
      </c>
      <c r="V27" s="37" t="s">
        <v>45</v>
      </c>
      <c r="W27" s="37" t="s">
        <v>440</v>
      </c>
      <c r="X27" s="37" t="s">
        <v>52</v>
      </c>
      <c r="Y27" s="45" t="s">
        <v>43</v>
      </c>
    </row>
    <row r="28" spans="2:26" ht="225" x14ac:dyDescent="0.25">
      <c r="B28" s="36" t="s">
        <v>40</v>
      </c>
      <c r="C28" s="37" t="s">
        <v>111</v>
      </c>
      <c r="D28" s="37" t="s">
        <v>112</v>
      </c>
      <c r="E28" s="37" t="s">
        <v>113</v>
      </c>
      <c r="F28" s="37" t="s">
        <v>41</v>
      </c>
      <c r="G28" s="37" t="s">
        <v>204</v>
      </c>
      <c r="H28" s="16">
        <v>400</v>
      </c>
      <c r="I28" s="16">
        <v>705</v>
      </c>
      <c r="J28" s="16">
        <v>705</v>
      </c>
      <c r="K28" s="16">
        <v>705</v>
      </c>
      <c r="L28" s="37" t="s">
        <v>42</v>
      </c>
      <c r="M28" s="37" t="s">
        <v>43</v>
      </c>
      <c r="N28" s="37">
        <v>83</v>
      </c>
      <c r="O28" s="39">
        <v>1</v>
      </c>
      <c r="P28" s="37" t="s">
        <v>205</v>
      </c>
      <c r="Q28" s="43">
        <v>1.76</v>
      </c>
      <c r="R28" s="37" t="s">
        <v>44</v>
      </c>
      <c r="S28" s="17">
        <v>9800039.1899999995</v>
      </c>
      <c r="T28" s="17">
        <v>11569517.719999999</v>
      </c>
      <c r="U28" s="43">
        <v>0.18055831162446592</v>
      </c>
      <c r="V28" s="37" t="s">
        <v>48</v>
      </c>
      <c r="W28" s="37" t="s">
        <v>495</v>
      </c>
      <c r="X28" s="37" t="s">
        <v>52</v>
      </c>
      <c r="Y28" s="45" t="s">
        <v>43</v>
      </c>
    </row>
    <row r="29" spans="2:26" ht="105" x14ac:dyDescent="0.25">
      <c r="B29" s="36" t="s">
        <v>40</v>
      </c>
      <c r="C29" s="37" t="s">
        <v>114</v>
      </c>
      <c r="D29" s="37" t="s">
        <v>115</v>
      </c>
      <c r="E29" s="37" t="s">
        <v>116</v>
      </c>
      <c r="F29" s="37" t="s">
        <v>51</v>
      </c>
      <c r="G29" s="37" t="s">
        <v>273</v>
      </c>
      <c r="H29" s="16" t="s">
        <v>274</v>
      </c>
      <c r="I29" s="16" t="s">
        <v>275</v>
      </c>
      <c r="J29" s="16" t="s">
        <v>276</v>
      </c>
      <c r="K29" s="16" t="s">
        <v>43</v>
      </c>
      <c r="L29" s="37" t="s">
        <v>42</v>
      </c>
      <c r="M29" s="37" t="s">
        <v>43</v>
      </c>
      <c r="N29" s="37" t="s">
        <v>43</v>
      </c>
      <c r="O29" s="39" t="s">
        <v>43</v>
      </c>
      <c r="P29" s="37" t="s">
        <v>277</v>
      </c>
      <c r="Q29" s="43">
        <v>0</v>
      </c>
      <c r="R29" s="37" t="s">
        <v>44</v>
      </c>
      <c r="S29" s="17">
        <v>0</v>
      </c>
      <c r="T29" s="17">
        <v>0</v>
      </c>
      <c r="U29" s="43">
        <v>0</v>
      </c>
      <c r="V29" s="37" t="s">
        <v>45</v>
      </c>
      <c r="W29" s="37" t="s">
        <v>441</v>
      </c>
      <c r="X29" s="37" t="s">
        <v>43</v>
      </c>
      <c r="Y29" s="45" t="s">
        <v>43</v>
      </c>
    </row>
    <row r="30" spans="2:26" ht="409.5" x14ac:dyDescent="0.25">
      <c r="B30" s="36" t="s">
        <v>40</v>
      </c>
      <c r="C30" s="37" t="s">
        <v>117</v>
      </c>
      <c r="D30" s="37" t="s">
        <v>106</v>
      </c>
      <c r="E30" s="37" t="s">
        <v>118</v>
      </c>
      <c r="F30" s="37" t="s">
        <v>47</v>
      </c>
      <c r="G30" s="37" t="s">
        <v>206</v>
      </c>
      <c r="H30" s="16" t="s">
        <v>212</v>
      </c>
      <c r="I30" s="16" t="s">
        <v>213</v>
      </c>
      <c r="J30" s="16" t="s">
        <v>214</v>
      </c>
      <c r="K30" s="16" t="s">
        <v>214</v>
      </c>
      <c r="L30" s="37" t="s">
        <v>42</v>
      </c>
      <c r="M30" s="37" t="s">
        <v>43</v>
      </c>
      <c r="N30" s="37" t="s">
        <v>215</v>
      </c>
      <c r="O30" s="39" t="s">
        <v>216</v>
      </c>
      <c r="P30" s="37" t="s">
        <v>220</v>
      </c>
      <c r="Q30" s="39" t="s">
        <v>217</v>
      </c>
      <c r="R30" s="37" t="s">
        <v>44</v>
      </c>
      <c r="S30" s="17">
        <v>29737562.209999997</v>
      </c>
      <c r="T30" s="17">
        <v>31434012.109999999</v>
      </c>
      <c r="U30" s="43">
        <v>5.7047376244900458E-2</v>
      </c>
      <c r="V30" s="37" t="s">
        <v>48</v>
      </c>
      <c r="W30" s="37" t="s">
        <v>512</v>
      </c>
      <c r="X30" s="37" t="s">
        <v>43</v>
      </c>
      <c r="Y30" s="45" t="s">
        <v>185</v>
      </c>
    </row>
    <row r="31" spans="2:26" ht="195" x14ac:dyDescent="0.25">
      <c r="B31" s="36" t="s">
        <v>49</v>
      </c>
      <c r="C31" s="37" t="s">
        <v>337</v>
      </c>
      <c r="D31" s="37" t="s">
        <v>119</v>
      </c>
      <c r="E31" s="37" t="s">
        <v>158</v>
      </c>
      <c r="F31" s="37" t="s">
        <v>51</v>
      </c>
      <c r="G31" s="37" t="s">
        <v>218</v>
      </c>
      <c r="H31" s="16">
        <v>17500</v>
      </c>
      <c r="I31" s="16">
        <v>17989</v>
      </c>
      <c r="J31" s="16">
        <v>17953</v>
      </c>
      <c r="K31" s="16">
        <v>17953</v>
      </c>
      <c r="L31" s="37" t="s">
        <v>42</v>
      </c>
      <c r="M31" s="37" t="s">
        <v>43</v>
      </c>
      <c r="N31" s="37">
        <v>25</v>
      </c>
      <c r="O31" s="39">
        <v>1</v>
      </c>
      <c r="P31" s="37" t="s">
        <v>219</v>
      </c>
      <c r="Q31" s="43">
        <v>1.03</v>
      </c>
      <c r="R31" s="37" t="s">
        <v>44</v>
      </c>
      <c r="S31" s="17">
        <v>6633942</v>
      </c>
      <c r="T31" s="17">
        <v>5150984.9000000004</v>
      </c>
      <c r="U31" s="43">
        <v>0.22354086001957804</v>
      </c>
      <c r="V31" s="37" t="s">
        <v>48</v>
      </c>
      <c r="W31" s="37" t="s">
        <v>499</v>
      </c>
      <c r="X31" s="37" t="s">
        <v>43</v>
      </c>
      <c r="Y31" s="45" t="s">
        <v>185</v>
      </c>
    </row>
    <row r="32" spans="2:26" ht="285" x14ac:dyDescent="0.25">
      <c r="B32" s="36" t="s">
        <v>49</v>
      </c>
      <c r="C32" s="37" t="s">
        <v>339</v>
      </c>
      <c r="D32" s="37" t="s">
        <v>120</v>
      </c>
      <c r="E32" s="37" t="s">
        <v>121</v>
      </c>
      <c r="F32" s="37" t="s">
        <v>47</v>
      </c>
      <c r="G32" s="37" t="s">
        <v>221</v>
      </c>
      <c r="H32" s="16">
        <v>63000</v>
      </c>
      <c r="I32" s="16">
        <v>79988</v>
      </c>
      <c r="J32" s="16">
        <v>77152</v>
      </c>
      <c r="K32" s="16">
        <v>77152</v>
      </c>
      <c r="L32" s="37" t="s">
        <v>42</v>
      </c>
      <c r="M32" s="37" t="s">
        <v>43</v>
      </c>
      <c r="N32" s="37">
        <v>92</v>
      </c>
      <c r="O32" s="39">
        <v>1</v>
      </c>
      <c r="P32" s="37" t="s">
        <v>222</v>
      </c>
      <c r="Q32" s="43">
        <v>1.22</v>
      </c>
      <c r="R32" s="37" t="s">
        <v>44</v>
      </c>
      <c r="S32" s="17">
        <v>28803000</v>
      </c>
      <c r="T32" s="17">
        <v>68512359.939999998</v>
      </c>
      <c r="U32" s="43">
        <v>1.3786536103878066</v>
      </c>
      <c r="V32" s="37" t="s">
        <v>48</v>
      </c>
      <c r="W32" s="37" t="s">
        <v>500</v>
      </c>
      <c r="X32" s="37" t="s">
        <v>52</v>
      </c>
      <c r="Y32" s="45" t="s">
        <v>43</v>
      </c>
    </row>
    <row r="33" spans="2:25" ht="225" x14ac:dyDescent="0.25">
      <c r="B33" s="36" t="s">
        <v>49</v>
      </c>
      <c r="C33" s="37" t="s">
        <v>341</v>
      </c>
      <c r="D33" s="37" t="s">
        <v>122</v>
      </c>
      <c r="E33" s="37" t="s">
        <v>123</v>
      </c>
      <c r="F33" s="37" t="s">
        <v>47</v>
      </c>
      <c r="G33" s="37" t="s">
        <v>225</v>
      </c>
      <c r="H33" s="16">
        <v>1500</v>
      </c>
      <c r="I33" s="16">
        <v>1568.2</v>
      </c>
      <c r="J33" s="16">
        <v>1557.09</v>
      </c>
      <c r="K33" s="16">
        <v>1557.09</v>
      </c>
      <c r="L33" s="37" t="s">
        <v>42</v>
      </c>
      <c r="M33" s="37" t="s">
        <v>43</v>
      </c>
      <c r="N33" s="37">
        <v>88</v>
      </c>
      <c r="O33" s="39">
        <v>1</v>
      </c>
      <c r="P33" s="37" t="s">
        <v>226</v>
      </c>
      <c r="Q33" s="43">
        <v>1.04</v>
      </c>
      <c r="R33" s="37" t="s">
        <v>44</v>
      </c>
      <c r="S33" s="17">
        <v>209050000</v>
      </c>
      <c r="T33" s="17">
        <v>61359169.659999996</v>
      </c>
      <c r="U33" s="43">
        <v>0.70648567491030845</v>
      </c>
      <c r="V33" s="37" t="s">
        <v>48</v>
      </c>
      <c r="W33" s="37" t="s">
        <v>501</v>
      </c>
      <c r="X33" s="37" t="s">
        <v>52</v>
      </c>
      <c r="Y33" s="45" t="s">
        <v>43</v>
      </c>
    </row>
    <row r="34" spans="2:25" ht="150" x14ac:dyDescent="0.25">
      <c r="B34" s="36" t="s">
        <v>49</v>
      </c>
      <c r="C34" s="37" t="s">
        <v>50</v>
      </c>
      <c r="D34" s="37" t="s">
        <v>124</v>
      </c>
      <c r="E34" s="37" t="s">
        <v>125</v>
      </c>
      <c r="F34" s="37" t="s">
        <v>47</v>
      </c>
      <c r="G34" s="37" t="s">
        <v>229</v>
      </c>
      <c r="H34" s="16">
        <v>20000</v>
      </c>
      <c r="I34" s="16">
        <v>32480</v>
      </c>
      <c r="J34" s="16">
        <v>32091</v>
      </c>
      <c r="K34" s="16">
        <v>32091</v>
      </c>
      <c r="L34" s="37" t="s">
        <v>42</v>
      </c>
      <c r="M34" s="37" t="s">
        <v>43</v>
      </c>
      <c r="N34" s="37">
        <v>92</v>
      </c>
      <c r="O34" s="39">
        <v>1</v>
      </c>
      <c r="P34" s="37" t="s">
        <v>230</v>
      </c>
      <c r="Q34" s="43">
        <v>1.6</v>
      </c>
      <c r="R34" s="37" t="s">
        <v>44</v>
      </c>
      <c r="S34" s="17">
        <v>77911000</v>
      </c>
      <c r="T34" s="17">
        <v>26655532.939999998</v>
      </c>
      <c r="U34" s="43">
        <v>0.65787202140904366</v>
      </c>
      <c r="V34" s="37" t="s">
        <v>48</v>
      </c>
      <c r="W34" s="37" t="s">
        <v>502</v>
      </c>
      <c r="X34" s="37" t="s">
        <v>52</v>
      </c>
      <c r="Y34" s="45" t="s">
        <v>43</v>
      </c>
    </row>
    <row r="35" spans="2:25" ht="240" x14ac:dyDescent="0.25">
      <c r="B35" s="36" t="s">
        <v>49</v>
      </c>
      <c r="C35" s="37" t="s">
        <v>344</v>
      </c>
      <c r="D35" s="37" t="s">
        <v>126</v>
      </c>
      <c r="E35" s="37" t="s">
        <v>127</v>
      </c>
      <c r="F35" s="37" t="s">
        <v>51</v>
      </c>
      <c r="G35" s="37" t="s">
        <v>223</v>
      </c>
      <c r="H35" s="16">
        <v>131</v>
      </c>
      <c r="I35" s="16">
        <v>131</v>
      </c>
      <c r="J35" s="16">
        <v>131</v>
      </c>
      <c r="K35" s="16">
        <v>131</v>
      </c>
      <c r="L35" s="37" t="s">
        <v>42</v>
      </c>
      <c r="M35" s="37" t="s">
        <v>43</v>
      </c>
      <c r="N35" s="37">
        <v>20</v>
      </c>
      <c r="O35" s="39">
        <v>1</v>
      </c>
      <c r="P35" s="37" t="s">
        <v>224</v>
      </c>
      <c r="Q35" s="43">
        <v>1</v>
      </c>
      <c r="R35" s="37" t="s">
        <v>44</v>
      </c>
      <c r="S35" s="17">
        <v>2500000</v>
      </c>
      <c r="T35" s="17">
        <v>2389946.88</v>
      </c>
      <c r="U35" s="43">
        <v>4.4021248000000013E-2</v>
      </c>
      <c r="V35" s="37" t="s">
        <v>45</v>
      </c>
      <c r="W35" s="37" t="s">
        <v>512</v>
      </c>
      <c r="X35" s="37" t="s">
        <v>52</v>
      </c>
      <c r="Y35" s="45" t="s">
        <v>43</v>
      </c>
    </row>
    <row r="36" spans="2:25" ht="315" x14ac:dyDescent="0.25">
      <c r="B36" s="36" t="s">
        <v>49</v>
      </c>
      <c r="C36" s="37" t="s">
        <v>346</v>
      </c>
      <c r="D36" s="37" t="s">
        <v>126</v>
      </c>
      <c r="E36" s="37" t="s">
        <v>128</v>
      </c>
      <c r="F36" s="37" t="s">
        <v>199</v>
      </c>
      <c r="G36" s="37" t="s">
        <v>227</v>
      </c>
      <c r="H36" s="16">
        <v>55</v>
      </c>
      <c r="I36" s="16">
        <v>54</v>
      </c>
      <c r="J36" s="16">
        <v>54</v>
      </c>
      <c r="K36" s="16">
        <v>54</v>
      </c>
      <c r="L36" s="37" t="s">
        <v>42</v>
      </c>
      <c r="M36" s="37" t="s">
        <v>43</v>
      </c>
      <c r="N36" s="37">
        <v>18</v>
      </c>
      <c r="O36" s="39">
        <v>1</v>
      </c>
      <c r="P36" s="37" t="s">
        <v>228</v>
      </c>
      <c r="Q36" s="43">
        <v>0.98</v>
      </c>
      <c r="R36" s="37" t="s">
        <v>44</v>
      </c>
      <c r="S36" s="17">
        <v>1282495</v>
      </c>
      <c r="T36" s="17">
        <v>1048954.94</v>
      </c>
      <c r="U36" s="43">
        <v>0.1820982226051564</v>
      </c>
      <c r="V36" s="37" t="s">
        <v>45</v>
      </c>
      <c r="W36" s="37" t="s">
        <v>503</v>
      </c>
      <c r="X36" s="37" t="s">
        <v>52</v>
      </c>
      <c r="Y36" s="45" t="s">
        <v>43</v>
      </c>
    </row>
    <row r="37" spans="2:25" ht="405" x14ac:dyDescent="0.25">
      <c r="B37" s="36" t="s">
        <v>49</v>
      </c>
      <c r="C37" s="37" t="s">
        <v>348</v>
      </c>
      <c r="D37" s="37" t="s">
        <v>126</v>
      </c>
      <c r="E37" s="37" t="s">
        <v>129</v>
      </c>
      <c r="F37" s="37" t="s">
        <v>51</v>
      </c>
      <c r="G37" s="37" t="s">
        <v>231</v>
      </c>
      <c r="H37" s="16">
        <v>59</v>
      </c>
      <c r="I37" s="16">
        <v>59</v>
      </c>
      <c r="J37" s="16">
        <v>59</v>
      </c>
      <c r="K37" s="16">
        <v>59</v>
      </c>
      <c r="L37" s="37" t="s">
        <v>42</v>
      </c>
      <c r="M37" s="37" t="s">
        <v>43</v>
      </c>
      <c r="N37" s="37">
        <v>18</v>
      </c>
      <c r="O37" s="39">
        <v>1</v>
      </c>
      <c r="P37" s="37" t="s">
        <v>232</v>
      </c>
      <c r="Q37" s="43">
        <v>0.97</v>
      </c>
      <c r="R37" s="37" t="s">
        <v>44</v>
      </c>
      <c r="S37" s="17">
        <v>1916670</v>
      </c>
      <c r="T37" s="17">
        <v>1558473.3499999996</v>
      </c>
      <c r="U37" s="43">
        <v>0.18688488367846345</v>
      </c>
      <c r="V37" s="37" t="s">
        <v>45</v>
      </c>
      <c r="W37" s="37" t="s">
        <v>504</v>
      </c>
      <c r="X37" s="37" t="s">
        <v>46</v>
      </c>
      <c r="Y37" s="45" t="s">
        <v>233</v>
      </c>
    </row>
    <row r="38" spans="2:25" ht="409.5" x14ac:dyDescent="0.25">
      <c r="B38" s="36" t="s">
        <v>49</v>
      </c>
      <c r="C38" s="37" t="s">
        <v>350</v>
      </c>
      <c r="D38" s="37" t="s">
        <v>130</v>
      </c>
      <c r="E38" s="37" t="s">
        <v>157</v>
      </c>
      <c r="F38" s="37" t="s">
        <v>51</v>
      </c>
      <c r="G38" s="37" t="s">
        <v>237</v>
      </c>
      <c r="H38" s="16" t="s">
        <v>238</v>
      </c>
      <c r="I38" s="16" t="s">
        <v>238</v>
      </c>
      <c r="J38" s="16" t="s">
        <v>238</v>
      </c>
      <c r="K38" s="16" t="s">
        <v>238</v>
      </c>
      <c r="L38" s="37" t="s">
        <v>42</v>
      </c>
      <c r="M38" s="37" t="s">
        <v>43</v>
      </c>
      <c r="N38" s="37" t="s">
        <v>239</v>
      </c>
      <c r="O38" s="39" t="s">
        <v>240</v>
      </c>
      <c r="P38" s="37" t="s">
        <v>242</v>
      </c>
      <c r="Q38" s="43" t="s">
        <v>241</v>
      </c>
      <c r="R38" s="37" t="s">
        <v>44</v>
      </c>
      <c r="S38" s="17">
        <v>14710000</v>
      </c>
      <c r="T38" s="17">
        <v>13104145.030000001</v>
      </c>
      <c r="U38" s="43">
        <v>0.10916757104010867</v>
      </c>
      <c r="V38" s="37" t="s">
        <v>48</v>
      </c>
      <c r="W38" s="37" t="s">
        <v>505</v>
      </c>
      <c r="X38" s="37" t="s">
        <v>43</v>
      </c>
      <c r="Y38" s="45" t="s">
        <v>185</v>
      </c>
    </row>
    <row r="39" spans="2:25" ht="120" x14ac:dyDescent="0.25">
      <c r="B39" s="36" t="s">
        <v>49</v>
      </c>
      <c r="C39" s="37" t="s">
        <v>352</v>
      </c>
      <c r="D39" s="37" t="s">
        <v>119</v>
      </c>
      <c r="E39" s="37" t="s">
        <v>156</v>
      </c>
      <c r="F39" s="37" t="s">
        <v>51</v>
      </c>
      <c r="G39" s="37" t="s">
        <v>234</v>
      </c>
      <c r="H39" s="16">
        <v>17740</v>
      </c>
      <c r="I39" s="16">
        <v>17954</v>
      </c>
      <c r="J39" s="16">
        <v>17953</v>
      </c>
      <c r="K39" s="16">
        <v>17953</v>
      </c>
      <c r="L39" s="37" t="s">
        <v>42</v>
      </c>
      <c r="M39" s="37" t="s">
        <v>43</v>
      </c>
      <c r="N39" s="37">
        <v>27.8</v>
      </c>
      <c r="O39" s="39">
        <v>1</v>
      </c>
      <c r="P39" s="37" t="s">
        <v>252</v>
      </c>
      <c r="Q39" s="43">
        <v>1.01</v>
      </c>
      <c r="R39" s="37" t="s">
        <v>44</v>
      </c>
      <c r="S39" s="17">
        <v>25666626</v>
      </c>
      <c r="T39" s="17">
        <v>26433898.169999957</v>
      </c>
      <c r="U39" s="43">
        <v>2.9893768273241545E-2</v>
      </c>
      <c r="V39" s="37" t="s">
        <v>48</v>
      </c>
      <c r="W39" s="37" t="s">
        <v>512</v>
      </c>
      <c r="X39" s="37" t="s">
        <v>52</v>
      </c>
      <c r="Y39" s="45" t="s">
        <v>43</v>
      </c>
    </row>
    <row r="40" spans="2:25" ht="165" x14ac:dyDescent="0.25">
      <c r="B40" s="36" t="s">
        <v>49</v>
      </c>
      <c r="C40" s="37" t="s">
        <v>354</v>
      </c>
      <c r="D40" s="37" t="s">
        <v>131</v>
      </c>
      <c r="E40" s="37" t="s">
        <v>132</v>
      </c>
      <c r="F40" s="37" t="s">
        <v>51</v>
      </c>
      <c r="G40" s="37" t="s">
        <v>253</v>
      </c>
      <c r="H40" s="16">
        <v>5625</v>
      </c>
      <c r="I40" s="16">
        <v>5848</v>
      </c>
      <c r="J40" s="16">
        <v>5697.6</v>
      </c>
      <c r="K40" s="16">
        <v>5697.6</v>
      </c>
      <c r="L40" s="37" t="s">
        <v>42</v>
      </c>
      <c r="M40" s="37" t="s">
        <v>43</v>
      </c>
      <c r="N40" s="37">
        <v>29.2</v>
      </c>
      <c r="O40" s="39">
        <v>1</v>
      </c>
      <c r="P40" s="37" t="s">
        <v>254</v>
      </c>
      <c r="Q40" s="43">
        <v>1.01</v>
      </c>
      <c r="R40" s="37" t="s">
        <v>44</v>
      </c>
      <c r="S40" s="17">
        <v>1192271</v>
      </c>
      <c r="T40" s="17">
        <v>3695206.9599999995</v>
      </c>
      <c r="U40" s="43">
        <v>2.0993012159148381</v>
      </c>
      <c r="V40" s="37" t="s">
        <v>48</v>
      </c>
      <c r="W40" s="37" t="s">
        <v>506</v>
      </c>
      <c r="X40" s="37" t="s">
        <v>52</v>
      </c>
      <c r="Y40" s="45" t="s">
        <v>43</v>
      </c>
    </row>
    <row r="41" spans="2:25" ht="409.5" x14ac:dyDescent="0.25">
      <c r="B41" s="36" t="s">
        <v>49</v>
      </c>
      <c r="C41" s="37" t="s">
        <v>356</v>
      </c>
      <c r="D41" s="37" t="s">
        <v>133</v>
      </c>
      <c r="E41" s="37" t="s">
        <v>155</v>
      </c>
      <c r="F41" s="37" t="s">
        <v>47</v>
      </c>
      <c r="G41" s="37" t="s">
        <v>235</v>
      </c>
      <c r="H41" s="16">
        <v>6504</v>
      </c>
      <c r="I41" s="16">
        <v>7907</v>
      </c>
      <c r="J41" s="16">
        <v>7907</v>
      </c>
      <c r="K41" s="16">
        <v>7907</v>
      </c>
      <c r="L41" s="37" t="s">
        <v>42</v>
      </c>
      <c r="M41" s="37" t="s">
        <v>43</v>
      </c>
      <c r="N41" s="37">
        <v>134</v>
      </c>
      <c r="O41" s="39">
        <v>1</v>
      </c>
      <c r="P41" s="37" t="s">
        <v>236</v>
      </c>
      <c r="Q41" s="43">
        <v>1.22</v>
      </c>
      <c r="R41" s="37" t="s">
        <v>44</v>
      </c>
      <c r="S41" s="17">
        <v>14576814</v>
      </c>
      <c r="T41" s="17">
        <v>9164393.3100000005</v>
      </c>
      <c r="U41" s="43">
        <v>0.37130340621757257</v>
      </c>
      <c r="V41" s="37" t="s">
        <v>48</v>
      </c>
      <c r="W41" s="37" t="s">
        <v>507</v>
      </c>
      <c r="X41" s="37" t="s">
        <v>52</v>
      </c>
      <c r="Y41" s="45" t="s">
        <v>43</v>
      </c>
    </row>
    <row r="42" spans="2:25" ht="165" x14ac:dyDescent="0.25">
      <c r="B42" s="36" t="s">
        <v>49</v>
      </c>
      <c r="C42" s="37" t="s">
        <v>358</v>
      </c>
      <c r="D42" s="37" t="s">
        <v>134</v>
      </c>
      <c r="E42" s="37" t="s">
        <v>135</v>
      </c>
      <c r="F42" s="37" t="s">
        <v>47</v>
      </c>
      <c r="G42" s="37" t="s">
        <v>243</v>
      </c>
      <c r="H42" s="16">
        <v>78650</v>
      </c>
      <c r="I42" s="16">
        <v>78307</v>
      </c>
      <c r="J42" s="16">
        <v>78310.8</v>
      </c>
      <c r="K42" s="16">
        <v>78310.8</v>
      </c>
      <c r="L42" s="37" t="s">
        <v>42</v>
      </c>
      <c r="M42" s="37" t="s">
        <v>43</v>
      </c>
      <c r="N42" s="37">
        <v>95.98</v>
      </c>
      <c r="O42" s="39">
        <v>1</v>
      </c>
      <c r="P42" s="37" t="s">
        <v>244</v>
      </c>
      <c r="Q42" s="43">
        <v>1</v>
      </c>
      <c r="R42" s="37" t="s">
        <v>44</v>
      </c>
      <c r="S42" s="17">
        <v>744607000</v>
      </c>
      <c r="T42" s="17">
        <v>890506999.49000537</v>
      </c>
      <c r="U42" s="43">
        <v>0.19594228833465899</v>
      </c>
      <c r="V42" s="37" t="s">
        <v>48</v>
      </c>
      <c r="W42" s="37" t="s">
        <v>508</v>
      </c>
      <c r="X42" s="37" t="s">
        <v>52</v>
      </c>
      <c r="Y42" s="45" t="s">
        <v>43</v>
      </c>
    </row>
    <row r="43" spans="2:25" ht="210" x14ac:dyDescent="0.25">
      <c r="B43" s="36" t="s">
        <v>49</v>
      </c>
      <c r="C43" s="37" t="s">
        <v>360</v>
      </c>
      <c r="D43" s="37" t="s">
        <v>136</v>
      </c>
      <c r="E43" s="37" t="s">
        <v>137</v>
      </c>
      <c r="F43" s="37" t="s">
        <v>47</v>
      </c>
      <c r="G43" s="37" t="s">
        <v>250</v>
      </c>
      <c r="H43" s="16">
        <v>25685</v>
      </c>
      <c r="I43" s="16">
        <v>27259.8</v>
      </c>
      <c r="J43" s="16">
        <v>25519</v>
      </c>
      <c r="K43" s="16">
        <v>25519</v>
      </c>
      <c r="L43" s="37" t="s">
        <v>42</v>
      </c>
      <c r="M43" s="37" t="s">
        <v>43</v>
      </c>
      <c r="N43" s="37">
        <v>97.85</v>
      </c>
      <c r="O43" s="39">
        <v>1</v>
      </c>
      <c r="P43" s="37" t="s">
        <v>251</v>
      </c>
      <c r="Q43" s="43">
        <v>0.99</v>
      </c>
      <c r="R43" s="37" t="s">
        <v>44</v>
      </c>
      <c r="S43" s="17">
        <v>80124000</v>
      </c>
      <c r="T43" s="17">
        <v>132743388.64000005</v>
      </c>
      <c r="U43" s="43">
        <v>0.65672443512555601</v>
      </c>
      <c r="V43" s="37" t="s">
        <v>48</v>
      </c>
      <c r="W43" s="37" t="s">
        <v>509</v>
      </c>
      <c r="X43" s="37" t="s">
        <v>52</v>
      </c>
      <c r="Y43" s="45" t="s">
        <v>43</v>
      </c>
    </row>
    <row r="44" spans="2:25" ht="240" x14ac:dyDescent="0.25">
      <c r="B44" s="36" t="s">
        <v>49</v>
      </c>
      <c r="C44" s="37" t="s">
        <v>278</v>
      </c>
      <c r="D44" s="37" t="s">
        <v>138</v>
      </c>
      <c r="E44" s="37" t="s">
        <v>139</v>
      </c>
      <c r="F44" s="37" t="s">
        <v>51</v>
      </c>
      <c r="G44" s="37" t="s">
        <v>279</v>
      </c>
      <c r="H44" s="16">
        <v>6500</v>
      </c>
      <c r="I44" s="16">
        <v>6937</v>
      </c>
      <c r="J44" s="16">
        <v>6935</v>
      </c>
      <c r="K44" s="16">
        <v>6935</v>
      </c>
      <c r="L44" s="37" t="s">
        <v>42</v>
      </c>
      <c r="M44" s="37" t="s">
        <v>43</v>
      </c>
      <c r="N44" s="37">
        <v>18</v>
      </c>
      <c r="O44" s="39">
        <v>1</v>
      </c>
      <c r="P44" s="37" t="s">
        <v>280</v>
      </c>
      <c r="Q44" s="43">
        <v>1.06</v>
      </c>
      <c r="R44" s="37" t="s">
        <v>44</v>
      </c>
      <c r="S44" s="17">
        <v>20904000</v>
      </c>
      <c r="T44" s="17">
        <v>8418883.6899999995</v>
      </c>
      <c r="U44" s="43">
        <v>0.59725967805204749</v>
      </c>
      <c r="V44" s="37" t="s">
        <v>48</v>
      </c>
      <c r="W44" s="37" t="s">
        <v>510</v>
      </c>
      <c r="X44" s="37" t="s">
        <v>43</v>
      </c>
      <c r="Y44" s="45" t="s">
        <v>43</v>
      </c>
    </row>
    <row r="45" spans="2:25" ht="150" x14ac:dyDescent="0.25">
      <c r="B45" s="36" t="s">
        <v>49</v>
      </c>
      <c r="C45" s="37" t="s">
        <v>281</v>
      </c>
      <c r="D45" s="37" t="s">
        <v>140</v>
      </c>
      <c r="E45" s="37" t="s">
        <v>141</v>
      </c>
      <c r="F45" s="37" t="s">
        <v>51</v>
      </c>
      <c r="G45" s="37" t="s">
        <v>282</v>
      </c>
      <c r="H45" s="16" t="s">
        <v>282</v>
      </c>
      <c r="I45" s="16" t="s">
        <v>275</v>
      </c>
      <c r="J45" s="16" t="s">
        <v>283</v>
      </c>
      <c r="K45" s="16" t="s">
        <v>43</v>
      </c>
      <c r="L45" s="37" t="s">
        <v>42</v>
      </c>
      <c r="M45" s="37" t="s">
        <v>43</v>
      </c>
      <c r="N45" s="37" t="s">
        <v>43</v>
      </c>
      <c r="O45" s="39" t="s">
        <v>43</v>
      </c>
      <c r="P45" s="37" t="s">
        <v>284</v>
      </c>
      <c r="Q45" s="43">
        <v>0</v>
      </c>
      <c r="R45" s="37" t="s">
        <v>44</v>
      </c>
      <c r="S45" s="17">
        <v>27000000</v>
      </c>
      <c r="T45" s="17">
        <v>29511717.049999997</v>
      </c>
      <c r="U45" s="43">
        <v>9.3026557407407243E-2</v>
      </c>
      <c r="V45" s="37" t="s">
        <v>48</v>
      </c>
      <c r="W45" s="37" t="s">
        <v>512</v>
      </c>
      <c r="X45" s="37" t="s">
        <v>43</v>
      </c>
      <c r="Y45" s="45" t="s">
        <v>43</v>
      </c>
    </row>
    <row r="46" spans="2:25" ht="135" x14ac:dyDescent="0.25">
      <c r="B46" s="36" t="s">
        <v>49</v>
      </c>
      <c r="C46" s="37" t="s">
        <v>285</v>
      </c>
      <c r="D46" s="37" t="s">
        <v>140</v>
      </c>
      <c r="E46" s="37" t="s">
        <v>142</v>
      </c>
      <c r="F46" s="37" t="s">
        <v>51</v>
      </c>
      <c r="G46" s="37" t="s">
        <v>286</v>
      </c>
      <c r="H46" s="16" t="s">
        <v>286</v>
      </c>
      <c r="I46" s="16" t="s">
        <v>287</v>
      </c>
      <c r="J46" s="16" t="s">
        <v>288</v>
      </c>
      <c r="K46" s="16" t="s">
        <v>43</v>
      </c>
      <c r="L46" s="37" t="s">
        <v>42</v>
      </c>
      <c r="M46" s="37" t="s">
        <v>43</v>
      </c>
      <c r="N46" s="37" t="s">
        <v>43</v>
      </c>
      <c r="O46" s="39" t="s">
        <v>43</v>
      </c>
      <c r="P46" s="37" t="s">
        <v>289</v>
      </c>
      <c r="Q46" s="43">
        <v>0</v>
      </c>
      <c r="R46" s="37" t="s">
        <v>44</v>
      </c>
      <c r="S46" s="17">
        <v>0</v>
      </c>
      <c r="T46" s="17">
        <v>0</v>
      </c>
      <c r="U46" s="43">
        <v>0</v>
      </c>
      <c r="V46" s="37" t="s">
        <v>48</v>
      </c>
      <c r="W46" s="37" t="s">
        <v>449</v>
      </c>
      <c r="X46" s="37" t="s">
        <v>43</v>
      </c>
      <c r="Y46" s="45" t="s">
        <v>43</v>
      </c>
    </row>
    <row r="47" spans="2:25" ht="345" x14ac:dyDescent="0.25">
      <c r="B47" s="36" t="s">
        <v>49</v>
      </c>
      <c r="C47" s="37" t="s">
        <v>290</v>
      </c>
      <c r="D47" s="37" t="s">
        <v>122</v>
      </c>
      <c r="E47" s="37" t="s">
        <v>143</v>
      </c>
      <c r="F47" s="37" t="s">
        <v>51</v>
      </c>
      <c r="G47" s="37" t="s">
        <v>291</v>
      </c>
      <c r="H47" s="16" t="s">
        <v>291</v>
      </c>
      <c r="I47" s="16" t="s">
        <v>275</v>
      </c>
      <c r="J47" s="16" t="s">
        <v>292</v>
      </c>
      <c r="K47" s="16" t="s">
        <v>43</v>
      </c>
      <c r="L47" s="37" t="s">
        <v>42</v>
      </c>
      <c r="M47" s="37" t="s">
        <v>43</v>
      </c>
      <c r="N47" s="37" t="s">
        <v>43</v>
      </c>
      <c r="O47" s="39" t="s">
        <v>43</v>
      </c>
      <c r="P47" s="37" t="s">
        <v>293</v>
      </c>
      <c r="Q47" s="43">
        <v>0</v>
      </c>
      <c r="R47" s="37" t="s">
        <v>44</v>
      </c>
      <c r="S47" s="17">
        <v>0</v>
      </c>
      <c r="T47" s="17">
        <v>1310936</v>
      </c>
      <c r="U47" s="43">
        <v>1</v>
      </c>
      <c r="V47" s="37" t="s">
        <v>48</v>
      </c>
      <c r="W47" s="37" t="s">
        <v>511</v>
      </c>
      <c r="X47" s="37" t="s">
        <v>43</v>
      </c>
      <c r="Y47" s="45" t="s">
        <v>43</v>
      </c>
    </row>
    <row r="48" spans="2:25" ht="409.5" x14ac:dyDescent="0.25">
      <c r="B48" s="36" t="s">
        <v>49</v>
      </c>
      <c r="C48" s="38" t="s">
        <v>365</v>
      </c>
      <c r="D48" s="38" t="s">
        <v>144</v>
      </c>
      <c r="E48" s="38" t="s">
        <v>145</v>
      </c>
      <c r="F48" s="38" t="s">
        <v>51</v>
      </c>
      <c r="G48" s="38" t="s">
        <v>245</v>
      </c>
      <c r="H48" s="25" t="s">
        <v>246</v>
      </c>
      <c r="I48" s="25" t="s">
        <v>246</v>
      </c>
      <c r="J48" s="25" t="s">
        <v>246</v>
      </c>
      <c r="K48" s="25" t="s">
        <v>246</v>
      </c>
      <c r="L48" s="38" t="s">
        <v>42</v>
      </c>
      <c r="M48" s="38" t="s">
        <v>43</v>
      </c>
      <c r="N48" s="38" t="s">
        <v>239</v>
      </c>
      <c r="O48" s="40" t="s">
        <v>247</v>
      </c>
      <c r="P48" s="38" t="s">
        <v>248</v>
      </c>
      <c r="Q48" s="44" t="s">
        <v>249</v>
      </c>
      <c r="R48" s="38" t="s">
        <v>44</v>
      </c>
      <c r="S48" s="17">
        <v>41025000</v>
      </c>
      <c r="T48" s="17">
        <v>40138500.520000003</v>
      </c>
      <c r="U48" s="43">
        <v>2.1608762461913431E-2</v>
      </c>
      <c r="V48" s="37" t="s">
        <v>48</v>
      </c>
      <c r="W48" s="38" t="s">
        <v>512</v>
      </c>
      <c r="X48" s="38" t="s">
        <v>43</v>
      </c>
      <c r="Y48" s="34" t="s">
        <v>185</v>
      </c>
    </row>
    <row r="49" spans="2:25" ht="165" x14ac:dyDescent="0.25">
      <c r="B49" s="36" t="s">
        <v>153</v>
      </c>
      <c r="C49" s="37" t="s">
        <v>151</v>
      </c>
      <c r="D49" s="37" t="s">
        <v>148</v>
      </c>
      <c r="E49" s="37" t="s">
        <v>154</v>
      </c>
      <c r="F49" s="38" t="s">
        <v>51</v>
      </c>
      <c r="G49" s="38" t="s">
        <v>294</v>
      </c>
      <c r="H49" s="25">
        <v>40</v>
      </c>
      <c r="I49" s="25">
        <v>45</v>
      </c>
      <c r="J49" s="25">
        <v>0</v>
      </c>
      <c r="K49" s="25">
        <v>45</v>
      </c>
      <c r="L49" s="38" t="s">
        <v>42</v>
      </c>
      <c r="M49" s="38" t="s">
        <v>43</v>
      </c>
      <c r="N49" s="38">
        <v>13</v>
      </c>
      <c r="O49" s="40">
        <v>1</v>
      </c>
      <c r="P49" s="38" t="s">
        <v>295</v>
      </c>
      <c r="Q49" s="44">
        <v>1</v>
      </c>
      <c r="R49" s="38" t="s">
        <v>44</v>
      </c>
      <c r="S49" s="17">
        <v>4445198</v>
      </c>
      <c r="T49" s="17">
        <v>3817637.2899999996</v>
      </c>
      <c r="U49" s="43">
        <v>0.14117722315181475</v>
      </c>
      <c r="V49" s="37" t="s">
        <v>45</v>
      </c>
      <c r="W49" s="38" t="s">
        <v>496</v>
      </c>
      <c r="X49" s="38" t="s">
        <v>43</v>
      </c>
      <c r="Y49" s="34" t="s">
        <v>43</v>
      </c>
    </row>
    <row r="50" spans="2:25" ht="150" x14ac:dyDescent="0.25">
      <c r="B50" s="36" t="s">
        <v>153</v>
      </c>
      <c r="C50" s="37" t="s">
        <v>150</v>
      </c>
      <c r="D50" s="37" t="s">
        <v>146</v>
      </c>
      <c r="E50" s="37" t="s">
        <v>147</v>
      </c>
      <c r="F50" s="37" t="s">
        <v>47</v>
      </c>
      <c r="G50" s="37" t="s">
        <v>296</v>
      </c>
      <c r="H50" s="16">
        <v>15</v>
      </c>
      <c r="I50" s="16">
        <v>17</v>
      </c>
      <c r="J50" s="16">
        <v>0</v>
      </c>
      <c r="K50" s="16">
        <v>17</v>
      </c>
      <c r="L50" s="37" t="s">
        <v>42</v>
      </c>
      <c r="M50" s="37" t="s">
        <v>43</v>
      </c>
      <c r="N50" s="37">
        <v>14</v>
      </c>
      <c r="O50" s="39">
        <v>1</v>
      </c>
      <c r="P50" s="37" t="s">
        <v>297</v>
      </c>
      <c r="Q50" s="43">
        <v>1.1299999999999999</v>
      </c>
      <c r="R50" s="37" t="s">
        <v>44</v>
      </c>
      <c r="S50" s="17">
        <v>3000001</v>
      </c>
      <c r="T50" s="17">
        <v>2390286.9199999995</v>
      </c>
      <c r="U50" s="43">
        <v>0.20323795892068056</v>
      </c>
      <c r="V50" s="37" t="s">
        <v>45</v>
      </c>
      <c r="W50" s="37" t="s">
        <v>497</v>
      </c>
      <c r="X50" s="37" t="s">
        <v>46</v>
      </c>
      <c r="Y50" s="45" t="s">
        <v>367</v>
      </c>
    </row>
    <row r="51" spans="2:25" ht="150" x14ac:dyDescent="0.25">
      <c r="B51" s="36" t="s">
        <v>153</v>
      </c>
      <c r="C51" s="38" t="s">
        <v>152</v>
      </c>
      <c r="D51" s="38" t="s">
        <v>146</v>
      </c>
      <c r="E51" s="38" t="s">
        <v>149</v>
      </c>
      <c r="F51" s="38" t="s">
        <v>51</v>
      </c>
      <c r="G51" s="38" t="s">
        <v>298</v>
      </c>
      <c r="H51" s="25">
        <v>2</v>
      </c>
      <c r="I51" s="25">
        <v>2</v>
      </c>
      <c r="J51" s="25">
        <v>0</v>
      </c>
      <c r="K51" s="25">
        <v>2</v>
      </c>
      <c r="L51" s="38" t="s">
        <v>42</v>
      </c>
      <c r="M51" s="38" t="s">
        <v>43</v>
      </c>
      <c r="N51" s="38">
        <v>2</v>
      </c>
      <c r="O51" s="40">
        <v>1</v>
      </c>
      <c r="P51" s="38" t="s">
        <v>299</v>
      </c>
      <c r="Q51" s="44">
        <v>1</v>
      </c>
      <c r="R51" s="38" t="s">
        <v>44</v>
      </c>
      <c r="S51" s="17">
        <v>7000000</v>
      </c>
      <c r="T51" s="17">
        <v>2802426.7</v>
      </c>
      <c r="U51" s="43">
        <v>0.59965332857142861</v>
      </c>
      <c r="V51" s="37" t="s">
        <v>45</v>
      </c>
      <c r="W51" s="38" t="s">
        <v>498</v>
      </c>
      <c r="X51" s="38" t="s">
        <v>52</v>
      </c>
      <c r="Y51" s="34" t="s">
        <v>43</v>
      </c>
    </row>
    <row r="52" spans="2:25" ht="285" x14ac:dyDescent="0.25">
      <c r="B52" s="36" t="s">
        <v>170</v>
      </c>
      <c r="C52" s="37" t="s">
        <v>171</v>
      </c>
      <c r="D52" s="37" t="s">
        <v>159</v>
      </c>
      <c r="E52" s="37" t="s">
        <v>160</v>
      </c>
      <c r="F52" s="37" t="s">
        <v>51</v>
      </c>
      <c r="G52" s="37" t="s">
        <v>181</v>
      </c>
      <c r="H52" s="16" t="s">
        <v>182</v>
      </c>
      <c r="I52" s="16" t="s">
        <v>183</v>
      </c>
      <c r="J52" s="16" t="s">
        <v>183</v>
      </c>
      <c r="K52" s="16" t="s">
        <v>183</v>
      </c>
      <c r="L52" s="37" t="s">
        <v>42</v>
      </c>
      <c r="M52" s="37" t="s">
        <v>43</v>
      </c>
      <c r="N52" s="37">
        <v>3</v>
      </c>
      <c r="O52" s="39">
        <v>1</v>
      </c>
      <c r="P52" s="37" t="s">
        <v>186</v>
      </c>
      <c r="Q52" s="43">
        <v>1</v>
      </c>
      <c r="R52" s="37" t="s">
        <v>44</v>
      </c>
      <c r="S52" s="17">
        <v>0</v>
      </c>
      <c r="T52" s="17">
        <v>0</v>
      </c>
      <c r="U52" s="43">
        <v>0</v>
      </c>
      <c r="V52" s="37" t="s">
        <v>48</v>
      </c>
      <c r="W52" s="37" t="s">
        <v>436</v>
      </c>
      <c r="X52" s="37" t="s">
        <v>43</v>
      </c>
      <c r="Y52" s="45" t="s">
        <v>185</v>
      </c>
    </row>
    <row r="53" spans="2:25" ht="135" x14ac:dyDescent="0.25">
      <c r="B53" s="36" t="s">
        <v>170</v>
      </c>
      <c r="C53" s="37" t="s">
        <v>172</v>
      </c>
      <c r="D53" s="37" t="s">
        <v>161</v>
      </c>
      <c r="E53" s="37" t="s">
        <v>162</v>
      </c>
      <c r="F53" s="37" t="s">
        <v>51</v>
      </c>
      <c r="G53" s="37" t="s">
        <v>300</v>
      </c>
      <c r="H53" s="16">
        <v>3</v>
      </c>
      <c r="I53" s="16">
        <v>3</v>
      </c>
      <c r="J53" s="16">
        <v>0</v>
      </c>
      <c r="K53" s="16">
        <v>3</v>
      </c>
      <c r="L53" s="37" t="s">
        <v>42</v>
      </c>
      <c r="M53" s="37" t="s">
        <v>43</v>
      </c>
      <c r="N53" s="37">
        <v>3</v>
      </c>
      <c r="O53" s="39">
        <v>1</v>
      </c>
      <c r="P53" s="37" t="s">
        <v>301</v>
      </c>
      <c r="Q53" s="43">
        <v>1</v>
      </c>
      <c r="R53" s="37" t="s">
        <v>44</v>
      </c>
      <c r="S53" s="17">
        <v>0</v>
      </c>
      <c r="T53" s="17">
        <v>0</v>
      </c>
      <c r="U53" s="43">
        <v>0</v>
      </c>
      <c r="V53" s="37" t="s">
        <v>45</v>
      </c>
      <c r="W53" s="37" t="s">
        <v>437</v>
      </c>
      <c r="X53" s="37" t="s">
        <v>43</v>
      </c>
      <c r="Y53" s="45" t="s">
        <v>43</v>
      </c>
    </row>
    <row r="54" spans="2:25" ht="120" x14ac:dyDescent="0.25">
      <c r="B54" s="36" t="s">
        <v>170</v>
      </c>
      <c r="C54" s="37" t="s">
        <v>173</v>
      </c>
      <c r="D54" s="37" t="s">
        <v>163</v>
      </c>
      <c r="E54" s="37" t="s">
        <v>164</v>
      </c>
      <c r="F54" s="37" t="s">
        <v>51</v>
      </c>
      <c r="G54" s="37" t="s">
        <v>302</v>
      </c>
      <c r="H54" s="16">
        <v>4000</v>
      </c>
      <c r="I54" s="16">
        <v>4376</v>
      </c>
      <c r="J54" s="16">
        <v>4357</v>
      </c>
      <c r="K54" s="16">
        <v>4357</v>
      </c>
      <c r="L54" s="37" t="s">
        <v>42</v>
      </c>
      <c r="M54" s="37" t="s">
        <v>43</v>
      </c>
      <c r="N54" s="37">
        <v>18</v>
      </c>
      <c r="O54" s="39">
        <v>1</v>
      </c>
      <c r="P54" s="37" t="s">
        <v>303</v>
      </c>
      <c r="Q54" s="43">
        <v>1.08</v>
      </c>
      <c r="R54" s="37" t="s">
        <v>44</v>
      </c>
      <c r="S54" s="17">
        <v>13064000</v>
      </c>
      <c r="T54" s="17">
        <v>13197419.599999998</v>
      </c>
      <c r="U54" s="43">
        <v>1.0212767911818544E-2</v>
      </c>
      <c r="V54" s="37" t="s">
        <v>45</v>
      </c>
      <c r="W54" s="37" t="s">
        <v>512</v>
      </c>
      <c r="X54" s="37" t="s">
        <v>43</v>
      </c>
      <c r="Y54" s="45" t="s">
        <v>43</v>
      </c>
    </row>
    <row r="55" spans="2:25" ht="135" x14ac:dyDescent="0.25">
      <c r="B55" s="36" t="s">
        <v>170</v>
      </c>
      <c r="C55" s="37" t="s">
        <v>174</v>
      </c>
      <c r="D55" s="37" t="s">
        <v>165</v>
      </c>
      <c r="E55" s="37" t="s">
        <v>166</v>
      </c>
      <c r="F55" s="37" t="s">
        <v>51</v>
      </c>
      <c r="G55" s="37" t="s">
        <v>304</v>
      </c>
      <c r="H55" s="16">
        <v>9980</v>
      </c>
      <c r="I55" s="16">
        <v>10529</v>
      </c>
      <c r="J55" s="16">
        <v>10491</v>
      </c>
      <c r="K55" s="16">
        <v>10491</v>
      </c>
      <c r="L55" s="37" t="s">
        <v>42</v>
      </c>
      <c r="M55" s="37" t="s">
        <v>43</v>
      </c>
      <c r="N55" s="37">
        <v>18</v>
      </c>
      <c r="O55" s="39">
        <v>1</v>
      </c>
      <c r="P55" s="37" t="s">
        <v>305</v>
      </c>
      <c r="Q55" s="43">
        <v>1.05</v>
      </c>
      <c r="R55" s="37" t="s">
        <v>44</v>
      </c>
      <c r="S55" s="17">
        <v>0</v>
      </c>
      <c r="T55" s="17">
        <v>0</v>
      </c>
      <c r="U55" s="43">
        <v>0</v>
      </c>
      <c r="V55" s="37" t="s">
        <v>45</v>
      </c>
      <c r="W55" s="37" t="s">
        <v>442</v>
      </c>
      <c r="X55" s="37" t="s">
        <v>43</v>
      </c>
      <c r="Y55" s="45" t="s">
        <v>43</v>
      </c>
    </row>
    <row r="56" spans="2:25" ht="225" x14ac:dyDescent="0.25">
      <c r="B56" s="36" t="s">
        <v>170</v>
      </c>
      <c r="C56" s="38" t="s">
        <v>167</v>
      </c>
      <c r="D56" s="38" t="s">
        <v>168</v>
      </c>
      <c r="E56" s="38" t="s">
        <v>169</v>
      </c>
      <c r="F56" s="38" t="s">
        <v>51</v>
      </c>
      <c r="G56" s="38" t="s">
        <v>306</v>
      </c>
      <c r="H56" s="25" t="s">
        <v>307</v>
      </c>
      <c r="I56" s="25" t="s">
        <v>308</v>
      </c>
      <c r="J56" s="25" t="s">
        <v>308</v>
      </c>
      <c r="K56" s="25" t="s">
        <v>43</v>
      </c>
      <c r="L56" s="38" t="s">
        <v>42</v>
      </c>
      <c r="M56" s="38" t="s">
        <v>43</v>
      </c>
      <c r="N56" s="38" t="s">
        <v>43</v>
      </c>
      <c r="O56" s="40" t="s">
        <v>43</v>
      </c>
      <c r="P56" s="38" t="s">
        <v>309</v>
      </c>
      <c r="Q56" s="44">
        <v>0</v>
      </c>
      <c r="R56" s="38" t="s">
        <v>44</v>
      </c>
      <c r="S56" s="17">
        <v>0</v>
      </c>
      <c r="T56" s="17">
        <v>0</v>
      </c>
      <c r="U56" s="43">
        <v>0</v>
      </c>
      <c r="V56" s="37" t="s">
        <v>45</v>
      </c>
      <c r="W56" s="38" t="s">
        <v>443</v>
      </c>
      <c r="X56" s="37" t="s">
        <v>43</v>
      </c>
      <c r="Y56" s="34" t="s">
        <v>43</v>
      </c>
    </row>
    <row r="57" spans="2:25" ht="150" x14ac:dyDescent="0.25">
      <c r="B57" s="36" t="s">
        <v>180</v>
      </c>
      <c r="C57" s="37" t="s">
        <v>175</v>
      </c>
      <c r="D57" s="37" t="s">
        <v>177</v>
      </c>
      <c r="E57" s="37" t="s">
        <v>178</v>
      </c>
      <c r="F57" s="37" t="s">
        <v>51</v>
      </c>
      <c r="G57" s="37" t="s">
        <v>310</v>
      </c>
      <c r="H57" s="16">
        <v>22</v>
      </c>
      <c r="I57" s="16" t="s">
        <v>311</v>
      </c>
      <c r="J57" s="16" t="s">
        <v>312</v>
      </c>
      <c r="K57" s="16">
        <v>25</v>
      </c>
      <c r="L57" s="37" t="s">
        <v>42</v>
      </c>
      <c r="M57" s="37" t="s">
        <v>43</v>
      </c>
      <c r="N57" s="37">
        <v>10</v>
      </c>
      <c r="O57" s="39">
        <v>1</v>
      </c>
      <c r="P57" s="37" t="s">
        <v>313</v>
      </c>
      <c r="Q57" s="43">
        <v>1.1299999999999999</v>
      </c>
      <c r="R57" s="37" t="s">
        <v>44</v>
      </c>
      <c r="S57" s="17">
        <v>0</v>
      </c>
      <c r="T57" s="17">
        <v>0</v>
      </c>
      <c r="U57" s="43">
        <v>0</v>
      </c>
      <c r="V57" s="37" t="s">
        <v>48</v>
      </c>
      <c r="W57" s="37" t="s">
        <v>434</v>
      </c>
      <c r="X57" s="37" t="s">
        <v>43</v>
      </c>
      <c r="Y57" s="45" t="s">
        <v>43</v>
      </c>
    </row>
    <row r="58" spans="2:25" ht="150" x14ac:dyDescent="0.25">
      <c r="B58" s="36" t="s">
        <v>180</v>
      </c>
      <c r="C58" s="38" t="s">
        <v>176</v>
      </c>
      <c r="D58" s="38" t="s">
        <v>177</v>
      </c>
      <c r="E58" s="38" t="s">
        <v>179</v>
      </c>
      <c r="F58" s="38" t="s">
        <v>51</v>
      </c>
      <c r="G58" s="38" t="s">
        <v>314</v>
      </c>
      <c r="H58" s="25">
        <v>2</v>
      </c>
      <c r="I58" s="25">
        <v>2</v>
      </c>
      <c r="J58" s="25">
        <v>0</v>
      </c>
      <c r="K58" s="25">
        <v>2</v>
      </c>
      <c r="L58" s="38" t="s">
        <v>42</v>
      </c>
      <c r="M58" s="38" t="s">
        <v>43</v>
      </c>
      <c r="N58" s="38">
        <v>2</v>
      </c>
      <c r="O58" s="40">
        <v>1</v>
      </c>
      <c r="P58" s="38" t="s">
        <v>315</v>
      </c>
      <c r="Q58" s="44">
        <v>1</v>
      </c>
      <c r="R58" s="38" t="s">
        <v>44</v>
      </c>
      <c r="S58" s="17">
        <v>0</v>
      </c>
      <c r="T58" s="17">
        <v>0</v>
      </c>
      <c r="U58" s="43">
        <v>0</v>
      </c>
      <c r="V58" s="37" t="s">
        <v>48</v>
      </c>
      <c r="W58" s="38" t="s">
        <v>435</v>
      </c>
      <c r="X58" s="37" t="s">
        <v>43</v>
      </c>
      <c r="Y58" s="34" t="s">
        <v>43</v>
      </c>
    </row>
  </sheetData>
  <mergeCells count="2">
    <mergeCell ref="B2:B5"/>
    <mergeCell ref="D2:E5"/>
  </mergeCells>
  <dataValidations count="6">
    <dataValidation type="list" allowBlank="1" showInputMessage="1" showErrorMessage="1" sqref="F12:F58" xr:uid="{15A20509-6514-4681-A9D0-DADD8958873F}">
      <formula1>"Focus &amp; field verifiable, Non-focus &amp; field verifiable, Focus &amp; non-field verifiable, Non-focus &amp; non-field verifiable"</formula1>
    </dataValidation>
    <dataValidation type="list" allowBlank="1" showInputMessage="1" showErrorMessage="1" sqref="L12:L58" xr:uid="{0981D836-7C1D-4A0E-8F4E-C3358D6A18A3}">
      <formula1>"Target met, Target not met"</formula1>
    </dataValidation>
    <dataValidation type="list" allowBlank="1" showInputMessage="1" showErrorMessage="1" sqref="R12:R58" xr:uid="{2C8E9648-9973-46E6-BCC2-6AB0E905AB01}">
      <formula1>"Initiative validated, Initiative not validated"</formula1>
    </dataValidation>
    <dataValidation type="list" allowBlank="1" showInputMessage="1" showErrorMessage="1" sqref="V12:V58" xr:uid="{7BCE6F5D-8186-4BF9-87FB-B96C9DD09329}">
      <formula1>"Underspend, Overspend, No discrepancy"</formula1>
    </dataValidation>
    <dataValidation type="list" allowBlank="1" showInputMessage="1" showErrorMessage="1" sqref="X12:X58" xr:uid="{842DA9C7-6E19-4A03-A12A-91C1175A78F6}">
      <formula1>"Yes, No,N/A"</formula1>
    </dataValidation>
    <dataValidation type="list" allowBlank="1" showInputMessage="1" showErrorMessage="1" sqref="B12:B58" xr:uid="{DD3B0D63-5BEA-4896-9C34-0B9AEAA72777}">
      <formula1>"Grid Design Operations and Maintenance, Vegetation Management and Inspections, Situational Awareness and Forecasting, Emergency Preparedness, Community Outreach and Engagement"</formula1>
    </dataValidation>
  </dataValidations>
  <pageMargins left="0.7" right="0.7" top="0.75" bottom="0.75" header="0.3" footer="0.3"/>
  <pageSetup orientation="portrait" r:id="rId1"/>
  <ignoredErrors>
    <ignoredError sqref="D7:D9" unlockedFormula="1"/>
  </ignoredErrors>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50A39-D075-4857-9F8E-C4DFF09B727E}">
  <sheetPr>
    <tabColor theme="7"/>
    <pageSetUpPr fitToPage="1"/>
  </sheetPr>
  <dimension ref="B2:F59"/>
  <sheetViews>
    <sheetView showGridLines="0" workbookViewId="0">
      <pane ySplit="11" topLeftCell="A12" activePane="bottomLeft" state="frozen"/>
      <selection pane="bottomLeft"/>
    </sheetView>
  </sheetViews>
  <sheetFormatPr defaultRowHeight="15" x14ac:dyDescent="0.25"/>
  <cols>
    <col min="1" max="1" width="3.85546875" customWidth="1"/>
    <col min="2" max="2" width="23.140625" customWidth="1"/>
    <col min="3" max="3" width="25.42578125" customWidth="1"/>
    <col min="4" max="4" width="17.7109375" customWidth="1"/>
    <col min="5" max="5" width="20.7109375" customWidth="1"/>
    <col min="6" max="6" width="56.140625" customWidth="1"/>
  </cols>
  <sheetData>
    <row r="2" spans="2:6" x14ac:dyDescent="0.25">
      <c r="B2" s="65"/>
      <c r="C2" s="66" t="s">
        <v>53</v>
      </c>
    </row>
    <row r="3" spans="2:6" x14ac:dyDescent="0.25">
      <c r="B3" s="65"/>
      <c r="C3" s="67"/>
    </row>
    <row r="4" spans="2:6" x14ac:dyDescent="0.25">
      <c r="B4" s="65"/>
      <c r="C4" s="67"/>
    </row>
    <row r="5" spans="2:6" x14ac:dyDescent="0.25">
      <c r="B5" s="65"/>
      <c r="C5" s="67"/>
    </row>
    <row r="6" spans="2:6" x14ac:dyDescent="0.25">
      <c r="C6" s="2"/>
    </row>
    <row r="7" spans="2:6" x14ac:dyDescent="0.25">
      <c r="B7" s="1" t="s">
        <v>1</v>
      </c>
      <c r="C7" s="3" t="s">
        <v>2</v>
      </c>
    </row>
    <row r="8" spans="2:6" ht="4.5" customHeight="1" x14ac:dyDescent="0.25">
      <c r="B8" s="1"/>
      <c r="C8" s="4"/>
    </row>
    <row r="9" spans="2:6" x14ac:dyDescent="0.25">
      <c r="B9" s="1" t="s">
        <v>3</v>
      </c>
      <c r="C9" s="3" t="s">
        <v>184</v>
      </c>
    </row>
    <row r="11" spans="2:6" x14ac:dyDescent="0.25">
      <c r="B11" s="26" t="s">
        <v>54</v>
      </c>
      <c r="C11" s="27" t="s">
        <v>55</v>
      </c>
      <c r="D11" s="27" t="s">
        <v>56</v>
      </c>
      <c r="E11" s="27" t="s">
        <v>57</v>
      </c>
      <c r="F11" s="28" t="s">
        <v>58</v>
      </c>
    </row>
    <row r="12" spans="2:6" ht="135" x14ac:dyDescent="0.25">
      <c r="B12" s="46">
        <v>45797</v>
      </c>
      <c r="C12" s="47">
        <v>45805</v>
      </c>
      <c r="D12" s="48" t="s">
        <v>368</v>
      </c>
      <c r="E12" s="48" t="s">
        <v>369</v>
      </c>
      <c r="F12" s="49" t="s">
        <v>370</v>
      </c>
    </row>
    <row r="13" spans="2:6" ht="105" x14ac:dyDescent="0.25">
      <c r="B13" s="50">
        <v>45798</v>
      </c>
      <c r="C13" s="51">
        <v>45805</v>
      </c>
      <c r="D13" s="52" t="s">
        <v>371</v>
      </c>
      <c r="E13" s="52" t="s">
        <v>372</v>
      </c>
      <c r="F13" s="53" t="s">
        <v>373</v>
      </c>
    </row>
    <row r="14" spans="2:6" ht="45" x14ac:dyDescent="0.25">
      <c r="B14" s="54" t="s">
        <v>374</v>
      </c>
      <c r="C14" s="55">
        <v>45812</v>
      </c>
      <c r="D14" s="56" t="s">
        <v>375</v>
      </c>
      <c r="E14" s="57" t="s">
        <v>372</v>
      </c>
      <c r="F14" s="58" t="s">
        <v>376</v>
      </c>
    </row>
    <row r="15" spans="2:6" ht="25.5" customHeight="1" x14ac:dyDescent="0.25">
      <c r="B15" s="54">
        <v>45779</v>
      </c>
      <c r="C15" s="55">
        <v>45783</v>
      </c>
      <c r="D15" s="59" t="s">
        <v>66</v>
      </c>
      <c r="E15" s="59" t="s">
        <v>316</v>
      </c>
      <c r="F15" s="60" t="s">
        <v>377</v>
      </c>
    </row>
    <row r="16" spans="2:6" x14ac:dyDescent="0.25">
      <c r="B16" s="54">
        <v>45782</v>
      </c>
      <c r="C16" s="55">
        <v>45785</v>
      </c>
      <c r="D16" s="59" t="s">
        <v>69</v>
      </c>
      <c r="E16" s="59" t="s">
        <v>317</v>
      </c>
      <c r="F16" s="60" t="s">
        <v>378</v>
      </c>
    </row>
    <row r="17" spans="2:6" ht="21.75" customHeight="1" x14ac:dyDescent="0.25">
      <c r="B17" s="54">
        <v>45782</v>
      </c>
      <c r="C17" s="55">
        <v>45784</v>
      </c>
      <c r="D17" s="59" t="s">
        <v>72</v>
      </c>
      <c r="E17" s="59" t="s">
        <v>318</v>
      </c>
      <c r="F17" s="60" t="s">
        <v>379</v>
      </c>
    </row>
    <row r="18" spans="2:6" ht="150" x14ac:dyDescent="0.25">
      <c r="B18" s="54">
        <v>45791</v>
      </c>
      <c r="C18" s="55">
        <v>45796</v>
      </c>
      <c r="D18" s="57" t="s">
        <v>75</v>
      </c>
      <c r="E18" s="57" t="s">
        <v>319</v>
      </c>
      <c r="F18" s="58" t="s">
        <v>380</v>
      </c>
    </row>
    <row r="19" spans="2:6" ht="20.25" customHeight="1" x14ac:dyDescent="0.25">
      <c r="B19" s="54">
        <v>45783</v>
      </c>
      <c r="C19" s="55">
        <v>45786</v>
      </c>
      <c r="D19" s="59" t="s">
        <v>78</v>
      </c>
      <c r="E19" s="59" t="s">
        <v>320</v>
      </c>
      <c r="F19" s="60" t="s">
        <v>381</v>
      </c>
    </row>
    <row r="20" spans="2:6" x14ac:dyDescent="0.25">
      <c r="B20" s="46">
        <v>45804</v>
      </c>
      <c r="C20" s="47">
        <v>45807</v>
      </c>
      <c r="D20" s="48" t="s">
        <v>81</v>
      </c>
      <c r="E20" s="48" t="s">
        <v>321</v>
      </c>
      <c r="F20" s="49" t="s">
        <v>382</v>
      </c>
    </row>
    <row r="21" spans="2:6" x14ac:dyDescent="0.25">
      <c r="B21" s="46">
        <v>45804</v>
      </c>
      <c r="C21" s="47">
        <v>45807</v>
      </c>
      <c r="D21" s="48" t="s">
        <v>84</v>
      </c>
      <c r="E21" s="48" t="s">
        <v>322</v>
      </c>
      <c r="F21" s="49" t="s">
        <v>383</v>
      </c>
    </row>
    <row r="22" spans="2:6" x14ac:dyDescent="0.25">
      <c r="B22" s="46">
        <v>45804</v>
      </c>
      <c r="C22" s="47">
        <v>45807</v>
      </c>
      <c r="D22" s="48" t="s">
        <v>86</v>
      </c>
      <c r="E22" s="48" t="s">
        <v>323</v>
      </c>
      <c r="F22" s="49" t="s">
        <v>384</v>
      </c>
    </row>
    <row r="23" spans="2:6" x14ac:dyDescent="0.25">
      <c r="B23" s="46">
        <v>45804</v>
      </c>
      <c r="C23" s="47">
        <v>45806</v>
      </c>
      <c r="D23" s="48" t="s">
        <v>175</v>
      </c>
      <c r="E23" s="48" t="s">
        <v>324</v>
      </c>
      <c r="F23" s="61" t="s">
        <v>385</v>
      </c>
    </row>
    <row r="24" spans="2:6" ht="126.75" customHeight="1" x14ac:dyDescent="0.25">
      <c r="B24" s="54">
        <v>45784</v>
      </c>
      <c r="C24" s="55">
        <v>45789</v>
      </c>
      <c r="D24" s="59" t="s">
        <v>171</v>
      </c>
      <c r="E24" s="59" t="s">
        <v>325</v>
      </c>
      <c r="F24" s="60" t="s">
        <v>386</v>
      </c>
    </row>
    <row r="25" spans="2:6" x14ac:dyDescent="0.25">
      <c r="B25" s="54">
        <v>45782</v>
      </c>
      <c r="C25" s="55">
        <v>45785</v>
      </c>
      <c r="D25" s="59" t="s">
        <v>88</v>
      </c>
      <c r="E25" s="59" t="s">
        <v>387</v>
      </c>
      <c r="F25" s="60" t="s">
        <v>388</v>
      </c>
    </row>
    <row r="26" spans="2:6" x14ac:dyDescent="0.25">
      <c r="B26" s="54">
        <v>45782</v>
      </c>
      <c r="C26" s="55">
        <v>45786</v>
      </c>
      <c r="D26" s="59" t="s">
        <v>93</v>
      </c>
      <c r="E26" s="59" t="s">
        <v>389</v>
      </c>
      <c r="F26" s="60" t="s">
        <v>390</v>
      </c>
    </row>
    <row r="27" spans="2:6" ht="60" x14ac:dyDescent="0.25">
      <c r="B27" s="54">
        <v>45804</v>
      </c>
      <c r="C27" s="55">
        <v>45806</v>
      </c>
      <c r="D27" s="57" t="s">
        <v>93</v>
      </c>
      <c r="E27" s="57" t="s">
        <v>391</v>
      </c>
      <c r="F27" s="58" t="s">
        <v>392</v>
      </c>
    </row>
    <row r="28" spans="2:6" ht="25.5" customHeight="1" x14ac:dyDescent="0.25">
      <c r="B28" s="54">
        <v>45777</v>
      </c>
      <c r="C28" s="55">
        <v>45782</v>
      </c>
      <c r="D28" s="59" t="s">
        <v>96</v>
      </c>
      <c r="E28" s="59" t="s">
        <v>326</v>
      </c>
      <c r="F28" s="60" t="s">
        <v>393</v>
      </c>
    </row>
    <row r="29" spans="2:6" x14ac:dyDescent="0.25">
      <c r="B29" s="54">
        <v>45779</v>
      </c>
      <c r="C29" s="55">
        <v>45783</v>
      </c>
      <c r="D29" s="59" t="s">
        <v>99</v>
      </c>
      <c r="E29" s="59" t="s">
        <v>327</v>
      </c>
      <c r="F29" s="60" t="s">
        <v>394</v>
      </c>
    </row>
    <row r="30" spans="2:6" ht="270" x14ac:dyDescent="0.25">
      <c r="B30" s="54">
        <v>45785</v>
      </c>
      <c r="C30" s="55">
        <v>45790</v>
      </c>
      <c r="D30" s="59" t="s">
        <v>99</v>
      </c>
      <c r="E30" s="59" t="s">
        <v>395</v>
      </c>
      <c r="F30" s="60" t="s">
        <v>396</v>
      </c>
    </row>
    <row r="31" spans="2:6" ht="120" x14ac:dyDescent="0.25">
      <c r="B31" s="54">
        <v>45786</v>
      </c>
      <c r="C31" s="55">
        <v>45791</v>
      </c>
      <c r="D31" s="59" t="s">
        <v>105</v>
      </c>
      <c r="E31" s="59" t="s">
        <v>328</v>
      </c>
      <c r="F31" s="60" t="s">
        <v>397</v>
      </c>
    </row>
    <row r="32" spans="2:6" ht="91.5" customHeight="1" x14ac:dyDescent="0.25">
      <c r="B32" s="54">
        <v>45785</v>
      </c>
      <c r="C32" s="55">
        <v>45790</v>
      </c>
      <c r="D32" s="59" t="s">
        <v>108</v>
      </c>
      <c r="E32" s="59" t="s">
        <v>329</v>
      </c>
      <c r="F32" s="60" t="s">
        <v>398</v>
      </c>
    </row>
    <row r="33" spans="2:6" x14ac:dyDescent="0.25">
      <c r="B33" s="54">
        <v>45790</v>
      </c>
      <c r="C33" s="55">
        <v>45793</v>
      </c>
      <c r="D33" s="57" t="s">
        <v>114</v>
      </c>
      <c r="E33" s="57" t="s">
        <v>330</v>
      </c>
      <c r="F33" s="58" t="s">
        <v>399</v>
      </c>
    </row>
    <row r="34" spans="2:6" ht="95.25" customHeight="1" x14ac:dyDescent="0.25">
      <c r="B34" s="54">
        <v>45786</v>
      </c>
      <c r="C34" s="55">
        <v>45791</v>
      </c>
      <c r="D34" s="57" t="s">
        <v>117</v>
      </c>
      <c r="E34" s="57" t="s">
        <v>331</v>
      </c>
      <c r="F34" s="58" t="s">
        <v>400</v>
      </c>
    </row>
    <row r="35" spans="2:6" x14ac:dyDescent="0.25">
      <c r="B35" s="54">
        <v>45782</v>
      </c>
      <c r="C35" s="55">
        <v>45784</v>
      </c>
      <c r="D35" s="59" t="s">
        <v>173</v>
      </c>
      <c r="E35" s="59" t="s">
        <v>332</v>
      </c>
      <c r="F35" s="60" t="s">
        <v>401</v>
      </c>
    </row>
    <row r="36" spans="2:6" ht="105" x14ac:dyDescent="0.25">
      <c r="B36" s="54">
        <v>45790</v>
      </c>
      <c r="C36" s="55">
        <v>45793</v>
      </c>
      <c r="D36" s="57" t="s">
        <v>167</v>
      </c>
      <c r="E36" s="57" t="s">
        <v>333</v>
      </c>
      <c r="F36" s="58" t="s">
        <v>402</v>
      </c>
    </row>
    <row r="37" spans="2:6" ht="24.75" customHeight="1" x14ac:dyDescent="0.25">
      <c r="B37" s="54">
        <v>45779</v>
      </c>
      <c r="C37" s="55">
        <v>45784</v>
      </c>
      <c r="D37" s="59" t="s">
        <v>151</v>
      </c>
      <c r="E37" s="59" t="s">
        <v>334</v>
      </c>
      <c r="F37" s="60" t="s">
        <v>403</v>
      </c>
    </row>
    <row r="38" spans="2:6" ht="120" x14ac:dyDescent="0.25">
      <c r="B38" s="54">
        <v>45782</v>
      </c>
      <c r="C38" s="55">
        <v>45785</v>
      </c>
      <c r="D38" s="59" t="s">
        <v>150</v>
      </c>
      <c r="E38" s="59" t="s">
        <v>335</v>
      </c>
      <c r="F38" s="60" t="s">
        <v>404</v>
      </c>
    </row>
    <row r="39" spans="2:6" ht="95.25" customHeight="1" x14ac:dyDescent="0.25">
      <c r="B39" s="54">
        <v>45782</v>
      </c>
      <c r="C39" s="55">
        <v>45784</v>
      </c>
      <c r="D39" s="59" t="s">
        <v>152</v>
      </c>
      <c r="E39" s="59" t="s">
        <v>336</v>
      </c>
      <c r="F39" s="60" t="s">
        <v>405</v>
      </c>
    </row>
    <row r="40" spans="2:6" ht="105" x14ac:dyDescent="0.25">
      <c r="B40" s="54">
        <v>45789</v>
      </c>
      <c r="C40" s="55">
        <v>45792</v>
      </c>
      <c r="D40" s="57" t="s">
        <v>337</v>
      </c>
      <c r="E40" s="59" t="s">
        <v>338</v>
      </c>
      <c r="F40" s="58" t="s">
        <v>406</v>
      </c>
    </row>
    <row r="41" spans="2:6" ht="94.5" customHeight="1" x14ac:dyDescent="0.25">
      <c r="B41" s="54">
        <v>45789</v>
      </c>
      <c r="C41" s="55">
        <v>45792</v>
      </c>
      <c r="D41" s="57" t="s">
        <v>339</v>
      </c>
      <c r="E41" s="59" t="s">
        <v>340</v>
      </c>
      <c r="F41" s="58" t="s">
        <v>407</v>
      </c>
    </row>
    <row r="42" spans="2:6" ht="94.5" customHeight="1" x14ac:dyDescent="0.25">
      <c r="B42" s="54">
        <v>45789</v>
      </c>
      <c r="C42" s="55">
        <v>45792</v>
      </c>
      <c r="D42" s="57" t="s">
        <v>341</v>
      </c>
      <c r="E42" s="59" t="s">
        <v>342</v>
      </c>
      <c r="F42" s="58" t="s">
        <v>408</v>
      </c>
    </row>
    <row r="43" spans="2:6" ht="18.75" customHeight="1" x14ac:dyDescent="0.25">
      <c r="B43" s="54">
        <v>45789</v>
      </c>
      <c r="C43" s="55">
        <v>45792</v>
      </c>
      <c r="D43" s="57" t="s">
        <v>50</v>
      </c>
      <c r="E43" s="59" t="s">
        <v>343</v>
      </c>
      <c r="F43" s="58" t="s">
        <v>409</v>
      </c>
    </row>
    <row r="44" spans="2:6" ht="24.75" customHeight="1" x14ac:dyDescent="0.25">
      <c r="B44" s="54">
        <v>45789</v>
      </c>
      <c r="C44" s="55">
        <v>45792</v>
      </c>
      <c r="D44" s="57" t="s">
        <v>344</v>
      </c>
      <c r="E44" s="59" t="s">
        <v>345</v>
      </c>
      <c r="F44" s="58" t="s">
        <v>410</v>
      </c>
    </row>
    <row r="45" spans="2:6" ht="20.25" customHeight="1" x14ac:dyDescent="0.25">
      <c r="B45" s="54">
        <v>45789</v>
      </c>
      <c r="C45" s="55">
        <f>WORKDAY(Table48[[#This Row],[Date Sent]],3)</f>
        <v>45792</v>
      </c>
      <c r="D45" s="57" t="s">
        <v>346</v>
      </c>
      <c r="E45" s="59" t="s">
        <v>347</v>
      </c>
      <c r="F45" s="58" t="s">
        <v>411</v>
      </c>
    </row>
    <row r="46" spans="2:6" x14ac:dyDescent="0.25">
      <c r="B46" s="54">
        <v>45789</v>
      </c>
      <c r="C46" s="55">
        <v>45792</v>
      </c>
      <c r="D46" s="57" t="s">
        <v>348</v>
      </c>
      <c r="E46" s="59" t="s">
        <v>349</v>
      </c>
      <c r="F46" s="58" t="s">
        <v>412</v>
      </c>
    </row>
    <row r="47" spans="2:6" ht="180" x14ac:dyDescent="0.25">
      <c r="B47" s="54">
        <v>45789</v>
      </c>
      <c r="C47" s="55">
        <v>45792</v>
      </c>
      <c r="D47" s="57" t="s">
        <v>350</v>
      </c>
      <c r="E47" s="59" t="s">
        <v>351</v>
      </c>
      <c r="F47" s="58" t="s">
        <v>413</v>
      </c>
    </row>
    <row r="48" spans="2:6" ht="45" x14ac:dyDescent="0.25">
      <c r="B48" s="54">
        <v>45789</v>
      </c>
      <c r="C48" s="55">
        <v>45792</v>
      </c>
      <c r="D48" s="57" t="s">
        <v>352</v>
      </c>
      <c r="E48" s="59" t="s">
        <v>353</v>
      </c>
      <c r="F48" s="58" t="s">
        <v>414</v>
      </c>
    </row>
    <row r="49" spans="2:6" ht="45" x14ac:dyDescent="0.25">
      <c r="B49" s="54">
        <v>45789</v>
      </c>
      <c r="C49" s="55">
        <v>45792</v>
      </c>
      <c r="D49" s="57" t="s">
        <v>354</v>
      </c>
      <c r="E49" s="59" t="s">
        <v>355</v>
      </c>
      <c r="F49" s="58" t="s">
        <v>415</v>
      </c>
    </row>
    <row r="50" spans="2:6" x14ac:dyDescent="0.25">
      <c r="B50" s="54">
        <v>45804</v>
      </c>
      <c r="C50" s="55">
        <v>45807</v>
      </c>
      <c r="D50" s="57" t="s">
        <v>356</v>
      </c>
      <c r="E50" s="57" t="s">
        <v>357</v>
      </c>
      <c r="F50" s="62" t="s">
        <v>416</v>
      </c>
    </row>
    <row r="51" spans="2:6" ht="75" x14ac:dyDescent="0.25">
      <c r="B51" s="54">
        <v>45804</v>
      </c>
      <c r="C51" s="55">
        <v>45807</v>
      </c>
      <c r="D51" s="57" t="s">
        <v>358</v>
      </c>
      <c r="E51" s="57" t="s">
        <v>359</v>
      </c>
      <c r="F51" s="58" t="s">
        <v>417</v>
      </c>
    </row>
    <row r="52" spans="2:6" x14ac:dyDescent="0.25">
      <c r="B52" s="54">
        <v>45807</v>
      </c>
      <c r="C52" s="55">
        <v>45812</v>
      </c>
      <c r="D52" s="57" t="s">
        <v>358</v>
      </c>
      <c r="E52" s="57" t="s">
        <v>418</v>
      </c>
      <c r="F52" s="58" t="s">
        <v>419</v>
      </c>
    </row>
    <row r="53" spans="2:6" ht="60" x14ac:dyDescent="0.25">
      <c r="B53" s="54">
        <v>45804</v>
      </c>
      <c r="C53" s="55">
        <v>45807</v>
      </c>
      <c r="D53" s="57" t="s">
        <v>360</v>
      </c>
      <c r="E53" s="57" t="s">
        <v>361</v>
      </c>
      <c r="F53" s="58" t="s">
        <v>420</v>
      </c>
    </row>
    <row r="54" spans="2:6" x14ac:dyDescent="0.25">
      <c r="B54" s="54">
        <v>45807</v>
      </c>
      <c r="C54" s="55">
        <v>45812</v>
      </c>
      <c r="D54" s="57" t="s">
        <v>360</v>
      </c>
      <c r="E54" s="57" t="s">
        <v>421</v>
      </c>
      <c r="F54" s="58" t="s">
        <v>419</v>
      </c>
    </row>
    <row r="55" spans="2:6" ht="60" x14ac:dyDescent="0.25">
      <c r="B55" s="54">
        <v>45790</v>
      </c>
      <c r="C55" s="55">
        <v>45793</v>
      </c>
      <c r="D55" s="57" t="s">
        <v>281</v>
      </c>
      <c r="E55" s="57" t="s">
        <v>362</v>
      </c>
      <c r="F55" s="58" t="s">
        <v>422</v>
      </c>
    </row>
    <row r="56" spans="2:6" ht="120.75" customHeight="1" x14ac:dyDescent="0.25">
      <c r="B56" s="54">
        <v>45790</v>
      </c>
      <c r="C56" s="55">
        <v>45793</v>
      </c>
      <c r="D56" s="57" t="s">
        <v>285</v>
      </c>
      <c r="E56" s="57" t="s">
        <v>363</v>
      </c>
      <c r="F56" s="58" t="s">
        <v>423</v>
      </c>
    </row>
    <row r="57" spans="2:6" ht="126.75" customHeight="1" x14ac:dyDescent="0.25">
      <c r="B57" s="54">
        <v>45790</v>
      </c>
      <c r="C57" s="55">
        <v>45797</v>
      </c>
      <c r="D57" s="57" t="s">
        <v>290</v>
      </c>
      <c r="E57" s="57" t="s">
        <v>364</v>
      </c>
      <c r="F57" s="58" t="s">
        <v>424</v>
      </c>
    </row>
    <row r="58" spans="2:6" ht="192" customHeight="1" x14ac:dyDescent="0.25">
      <c r="B58" s="54">
        <v>45789</v>
      </c>
      <c r="C58" s="55">
        <v>45792</v>
      </c>
      <c r="D58" s="57" t="s">
        <v>365</v>
      </c>
      <c r="E58" s="59" t="s">
        <v>366</v>
      </c>
      <c r="F58" s="58" t="s">
        <v>425</v>
      </c>
    </row>
    <row r="59" spans="2:6" x14ac:dyDescent="0.25">
      <c r="B59" s="63"/>
      <c r="C59" s="63"/>
      <c r="D59" s="63"/>
      <c r="E59" s="63"/>
      <c r="F59" s="63"/>
    </row>
  </sheetData>
  <mergeCells count="2">
    <mergeCell ref="B2:B5"/>
    <mergeCell ref="C2:C5"/>
  </mergeCells>
  <pageMargins left="0.7" right="0.7" top="0.75" bottom="0.75" header="0.3" footer="0.3"/>
  <pageSetup scale="57"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9E1E-8090-42A8-B4BA-4332026E69AA}">
  <sheetPr>
    <tabColor theme="9" tint="0.39997558519241921"/>
  </sheetPr>
  <dimension ref="B2:F13"/>
  <sheetViews>
    <sheetView showGridLines="0" workbookViewId="0">
      <pane ySplit="9" topLeftCell="A10" activePane="bottomLeft" state="frozen"/>
      <selection pane="bottomLeft"/>
    </sheetView>
  </sheetViews>
  <sheetFormatPr defaultRowHeight="15" x14ac:dyDescent="0.25"/>
  <cols>
    <col min="1" max="1" width="3.85546875" customWidth="1"/>
    <col min="2" max="2" width="37.42578125" bestFit="1" customWidth="1"/>
    <col min="3" max="3" width="35" customWidth="1"/>
    <col min="4" max="4" width="21.42578125" customWidth="1"/>
    <col min="5" max="5" width="27" bestFit="1" customWidth="1"/>
    <col min="6" max="6" width="33.5703125" customWidth="1"/>
  </cols>
  <sheetData>
    <row r="2" spans="2:6" x14ac:dyDescent="0.25">
      <c r="B2" s="65"/>
      <c r="C2" s="66" t="s">
        <v>59</v>
      </c>
    </row>
    <row r="3" spans="2:6" x14ac:dyDescent="0.25">
      <c r="B3" s="65"/>
      <c r="C3" s="67"/>
    </row>
    <row r="4" spans="2:6" x14ac:dyDescent="0.25">
      <c r="B4" s="65"/>
      <c r="C4" s="67"/>
    </row>
    <row r="5" spans="2:6" x14ac:dyDescent="0.25">
      <c r="B5" s="65"/>
      <c r="C5" s="67"/>
    </row>
    <row r="6" spans="2:6" x14ac:dyDescent="0.25">
      <c r="C6" s="2"/>
    </row>
    <row r="7" spans="2:6" x14ac:dyDescent="0.25">
      <c r="B7" s="1" t="s">
        <v>1</v>
      </c>
      <c r="C7" s="3" t="s">
        <v>2</v>
      </c>
    </row>
    <row r="8" spans="2:6" ht="4.5" customHeight="1" x14ac:dyDescent="0.25">
      <c r="B8" s="1"/>
      <c r="C8" s="4"/>
    </row>
    <row r="9" spans="2:6" x14ac:dyDescent="0.25">
      <c r="B9" s="1" t="s">
        <v>3</v>
      </c>
      <c r="C9" s="3" t="str">
        <f>'Tab 1 - Overview tab'!C9</f>
        <v>PG&amp;E</v>
      </c>
    </row>
    <row r="11" spans="2:6" x14ac:dyDescent="0.25">
      <c r="B11" s="26" t="s">
        <v>60</v>
      </c>
      <c r="C11" s="27" t="s">
        <v>56</v>
      </c>
      <c r="D11" s="27" t="s">
        <v>61</v>
      </c>
      <c r="E11" s="27" t="s">
        <v>62</v>
      </c>
      <c r="F11" s="28" t="s">
        <v>63</v>
      </c>
    </row>
    <row r="12" spans="2:6" x14ac:dyDescent="0.25">
      <c r="B12" s="35" t="s">
        <v>426</v>
      </c>
      <c r="C12" s="33" t="s">
        <v>426</v>
      </c>
      <c r="D12" s="33" t="s">
        <v>426</v>
      </c>
      <c r="E12" s="33" t="s">
        <v>426</v>
      </c>
      <c r="F12" s="34" t="s">
        <v>426</v>
      </c>
    </row>
    <row r="13" spans="2:6" x14ac:dyDescent="0.25">
      <c r="B13" s="2"/>
    </row>
  </sheetData>
  <mergeCells count="2">
    <mergeCell ref="B2:B5"/>
    <mergeCell ref="C2:C5"/>
  </mergeCells>
  <pageMargins left="0.7" right="0.7" top="0.75" bottom="0.75" header="0.3" footer="0.3"/>
  <pageSetup orientation="portrait" r:id="rId1"/>
  <ignoredErrors>
    <ignoredError sqref="C8:C9" unlockedFormula="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EF93E-4292-4626-AA2C-D468D1B78D2E}">
  <sheetPr>
    <tabColor theme="2" tint="-9.9978637043366805E-2"/>
  </sheetPr>
  <dimension ref="B2:I35"/>
  <sheetViews>
    <sheetView showGridLines="0" tabSelected="1" workbookViewId="0">
      <pane ySplit="9" topLeftCell="A10" activePane="bottomLeft" state="frozen"/>
      <selection pane="bottomLeft"/>
    </sheetView>
  </sheetViews>
  <sheetFormatPr defaultRowHeight="15" x14ac:dyDescent="0.25"/>
  <cols>
    <col min="1" max="1" width="3.85546875" customWidth="1"/>
    <col min="2" max="2" width="37.42578125" bestFit="1" customWidth="1"/>
    <col min="3" max="3" width="41.7109375" customWidth="1"/>
    <col min="4" max="4" width="18.85546875" customWidth="1"/>
    <col min="5" max="5" width="19.28515625" customWidth="1"/>
    <col min="6" max="6" width="40.7109375" bestFit="1" customWidth="1"/>
    <col min="7" max="7" width="23.7109375" customWidth="1"/>
    <col min="8" max="8" width="25.85546875" customWidth="1"/>
    <col min="9" max="9" width="13" customWidth="1"/>
  </cols>
  <sheetData>
    <row r="2" spans="2:9" x14ac:dyDescent="0.25">
      <c r="B2" s="65"/>
      <c r="C2" s="66" t="s">
        <v>64</v>
      </c>
    </row>
    <row r="3" spans="2:9" x14ac:dyDescent="0.25">
      <c r="B3" s="65"/>
      <c r="C3" s="67"/>
    </row>
    <row r="4" spans="2:9" x14ac:dyDescent="0.25">
      <c r="B4" s="65"/>
      <c r="C4" s="67"/>
    </row>
    <row r="5" spans="2:9" x14ac:dyDescent="0.25">
      <c r="B5" s="65"/>
      <c r="C5" s="67"/>
    </row>
    <row r="6" spans="2:9" x14ac:dyDescent="0.25">
      <c r="C6" s="2"/>
    </row>
    <row r="7" spans="2:9" x14ac:dyDescent="0.25">
      <c r="B7" s="1" t="s">
        <v>1</v>
      </c>
      <c r="C7" s="3" t="str">
        <f>'Tab 1 - Overview tab'!C7</f>
        <v>Bureau Veritas</v>
      </c>
    </row>
    <row r="8" spans="2:9" ht="4.5" customHeight="1" x14ac:dyDescent="0.25">
      <c r="B8" s="1"/>
      <c r="C8" s="4"/>
    </row>
    <row r="9" spans="2:9" x14ac:dyDescent="0.25">
      <c r="B9" s="1" t="s">
        <v>3</v>
      </c>
      <c r="C9" s="3" t="str">
        <f>'Tab 1 - Overview tab'!C9</f>
        <v>PG&amp;E</v>
      </c>
    </row>
    <row r="11" spans="2:9" x14ac:dyDescent="0.25">
      <c r="B11" s="26" t="s">
        <v>16</v>
      </c>
      <c r="C11" s="27" t="s">
        <v>18</v>
      </c>
      <c r="D11" s="27" t="s">
        <v>65</v>
      </c>
      <c r="E11" s="27" t="s">
        <v>17</v>
      </c>
      <c r="F11" s="27" t="s">
        <v>19</v>
      </c>
      <c r="G11" s="27" t="s">
        <v>33</v>
      </c>
      <c r="H11" s="27" t="s">
        <v>34</v>
      </c>
      <c r="I11" s="28" t="s">
        <v>35</v>
      </c>
    </row>
    <row r="12" spans="2:9" x14ac:dyDescent="0.25">
      <c r="B12" s="29" t="s">
        <v>40</v>
      </c>
      <c r="C12" s="30" t="s">
        <v>453</v>
      </c>
      <c r="D12" s="30">
        <v>477</v>
      </c>
      <c r="E12" s="30" t="s">
        <v>66</v>
      </c>
      <c r="F12" s="31" t="s">
        <v>454</v>
      </c>
      <c r="G12" s="32">
        <v>13959067.340000002</v>
      </c>
      <c r="H12" s="32">
        <v>11494112.419999996</v>
      </c>
      <c r="I12" s="64">
        <v>0.17658449952000915</v>
      </c>
    </row>
    <row r="13" spans="2:9" ht="30" x14ac:dyDescent="0.25">
      <c r="B13" s="29" t="s">
        <v>40</v>
      </c>
      <c r="C13" s="30" t="s">
        <v>455</v>
      </c>
      <c r="D13" s="30">
        <v>479</v>
      </c>
      <c r="E13" s="30" t="s">
        <v>72</v>
      </c>
      <c r="F13" s="31" t="s">
        <v>456</v>
      </c>
      <c r="G13" s="32">
        <v>3757940.8199999994</v>
      </c>
      <c r="H13" s="32">
        <v>2825240.76</v>
      </c>
      <c r="I13" s="64">
        <v>0.24819445134316934</v>
      </c>
    </row>
    <row r="14" spans="2:9" x14ac:dyDescent="0.25">
      <c r="B14" s="29" t="s">
        <v>40</v>
      </c>
      <c r="C14" s="30" t="s">
        <v>430</v>
      </c>
      <c r="D14" s="30">
        <v>480</v>
      </c>
      <c r="E14" s="30" t="s">
        <v>75</v>
      </c>
      <c r="F14" s="31" t="s">
        <v>431</v>
      </c>
      <c r="G14" s="32">
        <v>2798124.86</v>
      </c>
      <c r="H14" s="32">
        <v>2678268.0900000003</v>
      </c>
      <c r="I14" s="64">
        <v>4.2834675361841934E-2</v>
      </c>
    </row>
    <row r="15" spans="2:9" x14ac:dyDescent="0.25">
      <c r="B15" s="29" t="s">
        <v>40</v>
      </c>
      <c r="C15" s="30" t="s">
        <v>432</v>
      </c>
      <c r="D15" s="30">
        <v>487</v>
      </c>
      <c r="E15" s="30" t="s">
        <v>78</v>
      </c>
      <c r="F15" s="31" t="s">
        <v>433</v>
      </c>
      <c r="G15" s="32">
        <v>53312391.850000001</v>
      </c>
      <c r="H15" s="32">
        <v>51098645.099999979</v>
      </c>
      <c r="I15" s="64">
        <v>4.1524056099914421E-2</v>
      </c>
    </row>
    <row r="16" spans="2:9" ht="30" x14ac:dyDescent="0.25">
      <c r="B16" s="29" t="s">
        <v>40</v>
      </c>
      <c r="C16" s="30" t="s">
        <v>457</v>
      </c>
      <c r="D16" s="30">
        <v>498</v>
      </c>
      <c r="E16" s="30" t="s">
        <v>81</v>
      </c>
      <c r="F16" s="31" t="s">
        <v>458</v>
      </c>
      <c r="G16" s="32">
        <v>2649376.0700000003</v>
      </c>
      <c r="H16" s="32">
        <v>2378156.7199999993</v>
      </c>
      <c r="I16" s="64">
        <v>0.10237102730379864</v>
      </c>
    </row>
    <row r="17" spans="2:9" ht="30" x14ac:dyDescent="0.25">
      <c r="B17" s="29" t="s">
        <v>40</v>
      </c>
      <c r="C17" s="30" t="s">
        <v>457</v>
      </c>
      <c r="D17" s="30">
        <v>498</v>
      </c>
      <c r="E17" s="30" t="s">
        <v>84</v>
      </c>
      <c r="F17" s="31" t="s">
        <v>459</v>
      </c>
      <c r="G17" s="32">
        <v>2647189.2799999998</v>
      </c>
      <c r="H17" s="32">
        <v>2361971.73</v>
      </c>
      <c r="I17" s="64">
        <v>0.1077435422373724</v>
      </c>
    </row>
    <row r="18" spans="2:9" ht="30" x14ac:dyDescent="0.25">
      <c r="B18" s="29" t="s">
        <v>40</v>
      </c>
      <c r="C18" s="30" t="s">
        <v>439</v>
      </c>
      <c r="D18" s="30">
        <v>441</v>
      </c>
      <c r="E18" s="30" t="s">
        <v>96</v>
      </c>
      <c r="F18" s="31" t="s">
        <v>460</v>
      </c>
      <c r="G18" s="32">
        <v>4899999.9999999981</v>
      </c>
      <c r="H18" s="32">
        <v>4042319</v>
      </c>
      <c r="I18" s="64">
        <v>0.17503693877550991</v>
      </c>
    </row>
    <row r="19" spans="2:9" x14ac:dyDescent="0.25">
      <c r="B19" s="29" t="s">
        <v>40</v>
      </c>
      <c r="C19" s="30" t="s">
        <v>461</v>
      </c>
      <c r="D19" s="30">
        <v>456</v>
      </c>
      <c r="E19" s="30" t="s">
        <v>462</v>
      </c>
      <c r="F19" s="31" t="s">
        <v>463</v>
      </c>
      <c r="G19" s="32">
        <v>6907369</v>
      </c>
      <c r="H19" s="32">
        <v>3398420.1</v>
      </c>
      <c r="I19" s="64">
        <v>0.50800078872288412</v>
      </c>
    </row>
    <row r="20" spans="2:9" ht="30" x14ac:dyDescent="0.25">
      <c r="B20" s="29" t="s">
        <v>40</v>
      </c>
      <c r="C20" s="30" t="s">
        <v>464</v>
      </c>
      <c r="D20" s="30">
        <v>463</v>
      </c>
      <c r="E20" s="30" t="s">
        <v>99</v>
      </c>
      <c r="F20" s="31" t="s">
        <v>465</v>
      </c>
      <c r="G20" s="32">
        <v>5835035</v>
      </c>
      <c r="H20" s="32">
        <v>2993993.19</v>
      </c>
      <c r="I20" s="64">
        <v>0.48689370500776769</v>
      </c>
    </row>
    <row r="21" spans="2:9" x14ac:dyDescent="0.25">
      <c r="B21" s="29" t="s">
        <v>40</v>
      </c>
      <c r="C21" s="30" t="s">
        <v>466</v>
      </c>
      <c r="D21" s="30">
        <v>465</v>
      </c>
      <c r="E21" s="30" t="s">
        <v>102</v>
      </c>
      <c r="F21" s="31" t="s">
        <v>467</v>
      </c>
      <c r="G21" s="32">
        <v>19800024</v>
      </c>
      <c r="H21" s="32">
        <v>16866849.219999999</v>
      </c>
      <c r="I21" s="64">
        <v>0.14813996084045156</v>
      </c>
    </row>
    <row r="22" spans="2:9" x14ac:dyDescent="0.25">
      <c r="B22" s="29" t="s">
        <v>49</v>
      </c>
      <c r="C22" s="30" t="s">
        <v>448</v>
      </c>
      <c r="D22" s="30">
        <v>663</v>
      </c>
      <c r="E22" s="30" t="s">
        <v>337</v>
      </c>
      <c r="F22" s="31" t="s">
        <v>472</v>
      </c>
      <c r="G22" s="32">
        <v>6633942</v>
      </c>
      <c r="H22" s="32">
        <v>5150984.9000000004</v>
      </c>
      <c r="I22" s="64">
        <v>0.22354086001957804</v>
      </c>
    </row>
    <row r="23" spans="2:9" x14ac:dyDescent="0.25">
      <c r="B23" s="29" t="s">
        <v>49</v>
      </c>
      <c r="C23" s="30" t="s">
        <v>447</v>
      </c>
      <c r="D23" s="30">
        <v>681</v>
      </c>
      <c r="E23" s="30" t="s">
        <v>341</v>
      </c>
      <c r="F23" s="31" t="s">
        <v>473</v>
      </c>
      <c r="G23" s="32">
        <v>209050000</v>
      </c>
      <c r="H23" s="32">
        <v>61359169.659999996</v>
      </c>
      <c r="I23" s="64">
        <v>0.70648567491030845</v>
      </c>
    </row>
    <row r="24" spans="2:9" x14ac:dyDescent="0.25">
      <c r="B24" s="29" t="s">
        <v>49</v>
      </c>
      <c r="C24" s="30" t="s">
        <v>474</v>
      </c>
      <c r="D24" s="30">
        <v>680</v>
      </c>
      <c r="E24" s="30" t="s">
        <v>50</v>
      </c>
      <c r="F24" s="31" t="s">
        <v>475</v>
      </c>
      <c r="G24" s="32">
        <v>77911000</v>
      </c>
      <c r="H24" s="32">
        <v>26655532.939999998</v>
      </c>
      <c r="I24" s="64">
        <v>0.65787202140904366</v>
      </c>
    </row>
    <row r="25" spans="2:9" ht="30" x14ac:dyDescent="0.25">
      <c r="B25" s="29" t="s">
        <v>49</v>
      </c>
      <c r="C25" s="30" t="s">
        <v>445</v>
      </c>
      <c r="D25" s="30">
        <v>683</v>
      </c>
      <c r="E25" s="30" t="s">
        <v>344</v>
      </c>
      <c r="F25" s="31" t="s">
        <v>446</v>
      </c>
      <c r="G25" s="32">
        <v>2500000</v>
      </c>
      <c r="H25" s="32">
        <v>2389946.88</v>
      </c>
      <c r="I25" s="64">
        <v>4.4021248000000013E-2</v>
      </c>
    </row>
    <row r="26" spans="2:9" ht="30" x14ac:dyDescent="0.25">
      <c r="B26" s="29" t="s">
        <v>49</v>
      </c>
      <c r="C26" s="30" t="s">
        <v>445</v>
      </c>
      <c r="D26" s="30">
        <v>683</v>
      </c>
      <c r="E26" s="30" t="s">
        <v>346</v>
      </c>
      <c r="F26" s="31" t="s">
        <v>476</v>
      </c>
      <c r="G26" s="32">
        <v>1282495</v>
      </c>
      <c r="H26" s="32">
        <v>1048954.94</v>
      </c>
      <c r="I26" s="64">
        <v>0.1820982226051564</v>
      </c>
    </row>
    <row r="27" spans="2:9" ht="30" x14ac:dyDescent="0.25">
      <c r="B27" s="29" t="s">
        <v>49</v>
      </c>
      <c r="C27" s="30" t="s">
        <v>445</v>
      </c>
      <c r="D27" s="30">
        <v>683</v>
      </c>
      <c r="E27" s="30" t="s">
        <v>348</v>
      </c>
      <c r="F27" s="31" t="s">
        <v>477</v>
      </c>
      <c r="G27" s="32">
        <v>1916670</v>
      </c>
      <c r="H27" s="32">
        <v>1558473.3499999996</v>
      </c>
      <c r="I27" s="64">
        <v>0.18688488367846345</v>
      </c>
    </row>
    <row r="28" spans="2:9" ht="30" x14ac:dyDescent="0.25">
      <c r="B28" s="29" t="s">
        <v>49</v>
      </c>
      <c r="C28" s="30" t="s">
        <v>450</v>
      </c>
      <c r="D28" s="30">
        <v>701</v>
      </c>
      <c r="E28" s="30" t="s">
        <v>350</v>
      </c>
      <c r="F28" s="31" t="s">
        <v>478</v>
      </c>
      <c r="G28" s="32">
        <v>14710000</v>
      </c>
      <c r="H28" s="32">
        <v>13104145.030000001</v>
      </c>
      <c r="I28" s="64">
        <v>0.10916757104010867</v>
      </c>
    </row>
    <row r="29" spans="2:9" ht="30" x14ac:dyDescent="0.25">
      <c r="B29" s="29" t="s">
        <v>49</v>
      </c>
      <c r="C29" s="30" t="s">
        <v>479</v>
      </c>
      <c r="D29" s="30">
        <v>668</v>
      </c>
      <c r="E29" s="30" t="s">
        <v>356</v>
      </c>
      <c r="F29" s="31" t="s">
        <v>480</v>
      </c>
      <c r="G29" s="32">
        <v>14576814</v>
      </c>
      <c r="H29" s="32">
        <v>9164393.3100000005</v>
      </c>
      <c r="I29" s="64">
        <v>0.37130340621757257</v>
      </c>
    </row>
    <row r="30" spans="2:9" x14ac:dyDescent="0.25">
      <c r="B30" s="29" t="s">
        <v>49</v>
      </c>
      <c r="C30" s="30" t="s">
        <v>481</v>
      </c>
      <c r="D30" s="30">
        <v>678</v>
      </c>
      <c r="E30" s="30" t="s">
        <v>278</v>
      </c>
      <c r="F30" s="31" t="s">
        <v>482</v>
      </c>
      <c r="G30" s="32">
        <v>20904000</v>
      </c>
      <c r="H30" s="32">
        <v>8418883.6899999995</v>
      </c>
      <c r="I30" s="64">
        <v>0.59725967805204749</v>
      </c>
    </row>
    <row r="31" spans="2:9" x14ac:dyDescent="0.25">
      <c r="B31" s="29" t="s">
        <v>49</v>
      </c>
      <c r="C31" s="30" t="s">
        <v>451</v>
      </c>
      <c r="D31" s="30">
        <v>706</v>
      </c>
      <c r="E31" s="30" t="s">
        <v>365</v>
      </c>
      <c r="F31" s="31" t="s">
        <v>452</v>
      </c>
      <c r="G31" s="32">
        <v>41025000</v>
      </c>
      <c r="H31" s="32">
        <v>40138500.520000003</v>
      </c>
      <c r="I31" s="64">
        <v>2.1608762461913431E-2</v>
      </c>
    </row>
    <row r="32" spans="2:9" x14ac:dyDescent="0.25">
      <c r="B32" s="29" t="s">
        <v>153</v>
      </c>
      <c r="C32" s="30" t="s">
        <v>444</v>
      </c>
      <c r="D32" s="30">
        <v>746</v>
      </c>
      <c r="E32" s="30" t="s">
        <v>151</v>
      </c>
      <c r="F32" s="31" t="s">
        <v>468</v>
      </c>
      <c r="G32" s="32">
        <v>4445198</v>
      </c>
      <c r="H32" s="32">
        <v>3817637.2899999996</v>
      </c>
      <c r="I32" s="64">
        <v>0.14117722315181475</v>
      </c>
    </row>
    <row r="33" spans="2:9" ht="30" x14ac:dyDescent="0.25">
      <c r="B33" s="29" t="s">
        <v>153</v>
      </c>
      <c r="C33" s="30" t="s">
        <v>427</v>
      </c>
      <c r="D33" s="30">
        <v>781</v>
      </c>
      <c r="E33" s="30" t="s">
        <v>428</v>
      </c>
      <c r="F33" s="31" t="s">
        <v>429</v>
      </c>
      <c r="G33" s="32">
        <v>5302577.3000000007</v>
      </c>
      <c r="H33" s="32">
        <v>4899613.97</v>
      </c>
      <c r="I33" s="64">
        <v>7.5993862456281661E-2</v>
      </c>
    </row>
    <row r="34" spans="2:9" ht="30" x14ac:dyDescent="0.25">
      <c r="B34" s="29" t="s">
        <v>153</v>
      </c>
      <c r="C34" s="30" t="s">
        <v>469</v>
      </c>
      <c r="D34" s="30">
        <v>747</v>
      </c>
      <c r="E34" s="30" t="s">
        <v>150</v>
      </c>
      <c r="F34" s="31" t="s">
        <v>470</v>
      </c>
      <c r="G34" s="32">
        <v>3000001</v>
      </c>
      <c r="H34" s="32">
        <v>2390286.9199999995</v>
      </c>
      <c r="I34" s="64">
        <v>0.20323795892068056</v>
      </c>
    </row>
    <row r="35" spans="2:9" x14ac:dyDescent="0.25">
      <c r="B35" s="29" t="s">
        <v>153</v>
      </c>
      <c r="C35" s="30" t="s">
        <v>469</v>
      </c>
      <c r="D35" s="30">
        <v>747</v>
      </c>
      <c r="E35" s="30" t="s">
        <v>152</v>
      </c>
      <c r="F35" s="31" t="s">
        <v>471</v>
      </c>
      <c r="G35" s="32">
        <v>7000000</v>
      </c>
      <c r="H35" s="32">
        <v>2802426.7</v>
      </c>
      <c r="I35" s="64">
        <v>0.59965332857142861</v>
      </c>
    </row>
  </sheetData>
  <mergeCells count="2">
    <mergeCell ref="B2:B5"/>
    <mergeCell ref="C2:C5"/>
  </mergeCells>
  <dataValidations count="1">
    <dataValidation type="list" allowBlank="1" showInputMessage="1" showErrorMessage="1" sqref="B12:B35" xr:uid="{6EFDCB31-E2B4-4000-911D-1FCFB654AD1C}">
      <formula1>"Grid Design Operations and Maintenance, Vegetation Management and Inspections, Situational Awareness and Forecasting, Emergency Preparedness, Community Outreach and Engagement"</formula1>
    </dataValidation>
  </dataValidations>
  <pageMargins left="0.7" right="0.7" top="0.75" bottom="0.75" header="0.3" footer="0.3"/>
  <pageSetup orientation="portrait" r:id="rId1"/>
  <ignoredErrors>
    <ignoredError sqref="C7:C9" unlockedFormula="1"/>
  </ignoredErrors>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Notes xmlns="37039c39-c35f-4521-8d10-108d8cff69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2" ma:contentTypeDescription="Create a new document." ma:contentTypeScope="" ma:versionID="a74cb01bad30a135c6487b097c3f8c00">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acffe2aee91ec7cfcd4a335323a7c48e"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19612E-94FA-431E-9D0F-132674F5D52D}">
  <ds:schemaRefs>
    <ds:schemaRef ds:uri="37039c39-c35f-4521-8d10-108d8cff69f7"/>
    <ds:schemaRef ds:uri="http://schemas.microsoft.com/office/2006/metadata/properties"/>
    <ds:schemaRef ds:uri="http://purl.org/dc/terms/"/>
    <ds:schemaRef ds:uri="http://purl.org/dc/elements/1.1/"/>
    <ds:schemaRef ds:uri="016686cd-6f9c-413d-87cc-11baceffc767"/>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737E4D3-3BB9-4216-912A-D48C3380B61A}">
  <ds:schemaRefs>
    <ds:schemaRef ds:uri="http://schemas.microsoft.com/sharepoint/v3/contenttype/forms"/>
  </ds:schemaRefs>
</ds:datastoreItem>
</file>

<file path=customXml/itemProps3.xml><?xml version="1.0" encoding="utf-8"?>
<ds:datastoreItem xmlns:ds="http://schemas.openxmlformats.org/officeDocument/2006/customXml" ds:itemID="{7114636F-F1CA-49B3-93B5-E073ECBCBB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 1 - Overview tab</vt:lpstr>
      <vt:lpstr>Tab 2 - Catalog of Initiatives</vt:lpstr>
      <vt:lpstr>Tab 3 - Data Requests</vt:lpstr>
      <vt:lpstr>Tab 4 - SME Interviews</vt:lpstr>
      <vt:lpstr>Tab 5 - List of "Fail-to-Fund"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Atre, Swara</dc:creator>
  <cp:keywords/>
  <dc:description/>
  <cp:lastModifiedBy>Genova, Thomas@EnergySafety</cp:lastModifiedBy>
  <cp:revision/>
  <dcterms:created xsi:type="dcterms:W3CDTF">2015-06-05T18:17:20Z</dcterms:created>
  <dcterms:modified xsi:type="dcterms:W3CDTF">2025-07-21T23:55:12Z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2024-08-14T17:55:59Z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9118ea8b-c1b9-44ab-9a1d-1583c7080a2f</vt:lpwstr>
  </property>
  <property fmtid="{D5CDD505-2E9C-101B-9397-08002B2CF9AE}" pid="8" name="MSIP_Label_b0d5c4f4-7a29-4385-b7a5-afbe2154ae6f_ContentBits">
    <vt:lpwstr>0</vt:lpwstr>
  </property>
  <property fmtid="{D5CDD505-2E9C-101B-9397-08002B2CF9AE}" pid="9" name="ContentTypeId">
    <vt:lpwstr>0x010100CFF1A76745366642B1C96C3A3355EC23</vt:lpwstr>
  </property>
  <property fmtid="{D5CDD505-2E9C-101B-9397-08002B2CF9AE}" pid="10" name="MediaServiceImageTags">
    <vt:lpwstr/>
  </property>
</Properties>
</file>